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>
    <definedName name="_xlnm.Print_Titles" localSheetId="0">'Ср-ва о. и ф.2010 год'!$14:$15</definedName>
  </definedNames>
  <calcPr fullCalcOnLoad="1"/>
</workbook>
</file>

<file path=xl/sharedStrings.xml><?xml version="1.0" encoding="utf-8"?>
<sst xmlns="http://schemas.openxmlformats.org/spreadsheetml/2006/main" count="43" uniqueCount="42">
  <si>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</si>
  <si>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</si>
  <si>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</si>
  <si>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</si>
  <si>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</si>
  <si>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</si>
  <si>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</si>
  <si>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</si>
  <si>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</si>
  <si>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</si>
  <si>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</si>
  <si>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</si>
  <si>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</si>
  <si>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</si>
  <si>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</si>
  <si>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</si>
  <si>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</si>
  <si>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</si>
  <si>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городского округа Электросталь Московской области</t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</si>
  <si>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</si>
  <si>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</si>
  <si>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к решению Совета депутатов</t>
  </si>
  <si>
    <t xml:space="preserve">Субсидия  на внедрение современных образовательных технологий                                                            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</si>
  <si>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2011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</si>
  <si>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2011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</si>
  <si>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2011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</si>
  <si>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2011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</si>
  <si>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2011 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</si>
  <si>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2011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</si>
  <si>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2011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</si>
  <si>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2011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</si>
  <si>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2011 год, в т.ч.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</si>
  <si>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2011 год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</si>
  <si>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2011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</si>
  <si>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2011 год</t>
  </si>
  <si>
    <r>
      <t xml:space="preserve">Иные межбюджетные трансферты бюджетам муниципальных образований Московской области на 2011год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</si>
  <si>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2011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</si>
  <si>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2011 год.</t>
  </si>
  <si>
    <t xml:space="preserve">Распределение субвенций, субсидий, иных межбюджетных трансфертов , предусмотренных бюджету городского округа Электросталь Московской области на 2011 год </t>
  </si>
  <si>
    <t>Приложение № 5</t>
  </si>
  <si>
    <r>
      <t xml:space="preserve">Субсидия на софинансирование подпрограммы </t>
    </r>
    <r>
      <rPr>
        <b/>
        <sz val="10"/>
        <color indexed="10"/>
        <rFont val="Times New Roman Cyr"/>
        <family val="0"/>
      </rPr>
      <t>"Обеспечение жильем молодых семей"</t>
    </r>
    <r>
      <rPr>
        <sz val="8"/>
        <rFont val="Times New Roman Cyr"/>
        <family val="0"/>
      </rPr>
      <t xml:space="preserve"> долгосрочной целевой программы Московской области "Жилище" на 2009-2012 годы"
</t>
    </r>
  </si>
  <si>
    <t>от  27.01.2011  №  45/7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</si>
</sst>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#,##0.0"/>
  </numFmts>
  <fonts count="5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20" xfId="0" applyFont="1" applyFill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Continuous" vertical="center" wrapText="1"/>
    </xf>
    <xf numFmtId="0" fontId="4" fillId="0" borderId="30" xfId="0" applyFont="1" applyBorder="1" applyAlignment="1">
      <alignment wrapText="1"/>
    </xf>
    <xf numFmtId="2" fontId="3" fillId="0" borderId="26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35" borderId="32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2" fontId="3" fillId="35" borderId="26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Continuous" vertical="center" wrapText="1"/>
    </xf>
    <xf numFmtId="0" fontId="1" fillId="0" borderId="34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64" fontId="1" fillId="0" borderId="20" xfId="0" applyNumberFormat="1" applyFont="1" applyFill="1" applyBorder="1" applyAlignment="1" applyProtection="1">
      <alignment vertical="top" wrapText="1"/>
      <protection locked="0"/>
    </xf>
    <xf numFmtId="2" fontId="3" fillId="0" borderId="2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vertical="top" wrapText="1"/>
    </xf>
    <xf numFmtId="0" fontId="4" fillId="0" borderId="36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H2" sqref="G2:K5"/>
    </sheetView>
  </sheetViews>
  <sheetFormatPr defaultColWidth="9.00390625" defaultRowHeight="12.75"/>
  <cols>
    <col min="1" max="1" width="31.375" style="16" customWidth="1"/>
    <col min="2" max="2" width="8.875" style="0" hidden="1" customWidth="1"/>
    <col min="3" max="3" width="9.375" style="2" customWidth="1"/>
    <col min="4" max="4" width="8.375" style="5" customWidth="1"/>
    <col min="5" max="5" width="11.00390625" style="5" customWidth="1"/>
    <col min="6" max="6" width="8.875" style="5" customWidth="1"/>
    <col min="7" max="7" width="9.75390625" style="5" customWidth="1"/>
    <col min="8" max="8" width="11.75390625" style="5" customWidth="1"/>
    <col min="9" max="10" width="6.875" style="5" customWidth="1"/>
    <col min="11" max="11" width="10.00390625" style="5" customWidth="1"/>
  </cols>
  <sheetData>
    <row r="1" ht="3" customHeight="1"/>
    <row r="2" spans="7:11" ht="12.75">
      <c r="G2" s="102"/>
      <c r="H2" s="111" t="s">
        <v>39</v>
      </c>
      <c r="I2" s="111"/>
      <c r="J2" s="111"/>
      <c r="K2" s="111"/>
    </row>
    <row r="3" spans="7:11" ht="12.75">
      <c r="G3" s="102"/>
      <c r="H3" s="111" t="s">
        <v>21</v>
      </c>
      <c r="I3" s="111"/>
      <c r="J3" s="111"/>
      <c r="K3" s="111"/>
    </row>
    <row r="4" spans="7:11" ht="12.75">
      <c r="G4" s="111" t="s">
        <v>18</v>
      </c>
      <c r="H4" s="111"/>
      <c r="I4" s="111"/>
      <c r="J4" s="111"/>
      <c r="K4" s="111"/>
    </row>
    <row r="5" spans="7:11" ht="12.75">
      <c r="G5" s="103"/>
      <c r="H5" s="111" t="s">
        <v>41</v>
      </c>
      <c r="I5" s="111"/>
      <c r="J5" s="111"/>
      <c r="K5" s="111"/>
    </row>
    <row r="6" ht="13.5" customHeight="1"/>
    <row r="7" ht="12.75" hidden="1"/>
    <row r="8" spans="1:11" ht="30" customHeight="1">
      <c r="A8" s="112" t="s">
        <v>38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ht="12.75" hidden="1">
      <c r="A9" s="113"/>
      <c r="B9" s="4"/>
      <c r="C9" s="15"/>
      <c r="D9" s="6"/>
      <c r="E9" s="6"/>
      <c r="F9" s="6"/>
      <c r="G9" s="6"/>
      <c r="H9" s="22"/>
      <c r="I9" s="22"/>
      <c r="J9" s="22"/>
    </row>
    <row r="10" spans="1:10" ht="12.75" hidden="1">
      <c r="A10" s="113"/>
      <c r="B10" s="4"/>
      <c r="C10" s="15"/>
      <c r="D10" s="11"/>
      <c r="E10" s="11"/>
      <c r="F10" s="11"/>
      <c r="G10" s="11"/>
      <c r="H10" s="22"/>
      <c r="I10" s="22"/>
      <c r="J10" s="22"/>
    </row>
    <row r="11" spans="1:10" ht="9.75" customHeight="1" hidden="1" thickBot="1">
      <c r="A11" s="34"/>
      <c r="B11" s="35"/>
      <c r="C11" s="36"/>
      <c r="D11" s="22"/>
      <c r="E11" s="22"/>
      <c r="F11" s="22"/>
      <c r="G11" s="22"/>
      <c r="H11" s="22"/>
      <c r="I11" s="22"/>
      <c r="J11" s="22"/>
    </row>
    <row r="12" spans="1:11" ht="12.75" hidden="1">
      <c r="A12" s="33"/>
      <c r="B12" s="23"/>
      <c r="C12" s="32"/>
      <c r="D12" s="22"/>
      <c r="E12" s="22"/>
      <c r="F12" s="22"/>
      <c r="G12" s="22"/>
      <c r="H12" s="22"/>
      <c r="I12" s="22"/>
      <c r="J12" s="22"/>
      <c r="K12" s="21" t="s">
        <v>10</v>
      </c>
    </row>
    <row r="13" spans="1:11" ht="13.5" thickBot="1">
      <c r="A13" s="33"/>
      <c r="B13" s="23"/>
      <c r="C13" s="32"/>
      <c r="D13" s="22"/>
      <c r="E13" s="22"/>
      <c r="F13" s="22"/>
      <c r="G13" s="22"/>
      <c r="H13" s="22"/>
      <c r="I13" s="66" t="s">
        <v>10</v>
      </c>
      <c r="J13" s="66"/>
      <c r="K13" s="21"/>
    </row>
    <row r="14" spans="1:11" ht="13.5" thickBot="1">
      <c r="A14" s="104"/>
      <c r="B14" s="8"/>
      <c r="C14" s="27"/>
      <c r="D14" s="109" t="s">
        <v>1</v>
      </c>
      <c r="E14" s="110"/>
      <c r="F14" s="110"/>
      <c r="G14" s="110"/>
      <c r="H14" s="29"/>
      <c r="I14" s="29"/>
      <c r="J14" s="29"/>
      <c r="K14" s="20"/>
    </row>
    <row r="15" spans="1:11" ht="87.75" customHeight="1" thickBot="1">
      <c r="A15" s="105"/>
      <c r="B15" s="9"/>
      <c r="C15" s="10" t="s">
        <v>0</v>
      </c>
      <c r="D15" s="13" t="s">
        <v>2</v>
      </c>
      <c r="E15" s="13" t="s">
        <v>3</v>
      </c>
      <c r="F15" s="13" t="s">
        <v>4</v>
      </c>
      <c r="G15" s="13" t="s">
        <v>5</v>
      </c>
      <c r="H15" s="13" t="s">
        <v>12</v>
      </c>
      <c r="I15" s="13" t="s">
        <v>15</v>
      </c>
      <c r="J15" s="13" t="s">
        <v>19</v>
      </c>
      <c r="K15" s="48" t="s">
        <v>11</v>
      </c>
    </row>
    <row r="16" spans="1:11" ht="12.75" customHeight="1" hidden="1">
      <c r="A16" s="106"/>
      <c r="B16" s="2"/>
      <c r="D16" s="12"/>
      <c r="E16" s="12"/>
      <c r="F16" s="12"/>
      <c r="G16" s="12"/>
      <c r="H16" s="22"/>
      <c r="I16" s="22"/>
      <c r="J16" s="22"/>
      <c r="K16" s="31"/>
    </row>
    <row r="17" spans="1:11" ht="13.5" hidden="1" thickBot="1">
      <c r="A17" s="107"/>
      <c r="B17" s="2"/>
      <c r="C17" s="1">
        <v>682</v>
      </c>
      <c r="D17" s="6"/>
      <c r="E17" s="6"/>
      <c r="F17" s="6"/>
      <c r="G17" s="6"/>
      <c r="H17" s="22"/>
      <c r="I17" s="22"/>
      <c r="J17" s="22"/>
      <c r="K17" s="31"/>
    </row>
    <row r="18" spans="1:11" ht="13.5" hidden="1" thickBot="1">
      <c r="A18" s="107"/>
      <c r="B18" s="2"/>
      <c r="D18" s="6"/>
      <c r="E18" s="6"/>
      <c r="F18" s="6"/>
      <c r="G18" s="6"/>
      <c r="H18" s="22"/>
      <c r="I18" s="22"/>
      <c r="J18" s="22"/>
      <c r="K18" s="31"/>
    </row>
    <row r="19" spans="1:11" ht="2.25" customHeight="1" thickBot="1">
      <c r="A19" s="108"/>
      <c r="B19" s="2"/>
      <c r="D19" s="11"/>
      <c r="E19" s="11"/>
      <c r="F19" s="11"/>
      <c r="G19" s="11"/>
      <c r="H19" s="96"/>
      <c r="I19" s="97"/>
      <c r="J19" s="97"/>
      <c r="K19" s="31"/>
    </row>
    <row r="20" spans="1:11" ht="14.25" customHeight="1" thickBot="1">
      <c r="A20" s="46">
        <v>1</v>
      </c>
      <c r="B20" s="14"/>
      <c r="C20" s="14">
        <v>2</v>
      </c>
      <c r="D20" s="17">
        <v>3</v>
      </c>
      <c r="E20" s="7">
        <v>4</v>
      </c>
      <c r="F20" s="17">
        <v>5</v>
      </c>
      <c r="G20" s="24">
        <v>6</v>
      </c>
      <c r="H20" s="30">
        <v>7</v>
      </c>
      <c r="I20" s="30">
        <v>8</v>
      </c>
      <c r="J20" s="30">
        <v>9</v>
      </c>
      <c r="K20" s="26">
        <v>10</v>
      </c>
    </row>
    <row r="21" spans="1:11" ht="27" customHeight="1">
      <c r="A21" s="71" t="s">
        <v>13</v>
      </c>
      <c r="B21" s="68"/>
      <c r="C21" s="72">
        <f>SUM(D21+E21+F21+G21+H21+I21+K21)</f>
        <v>589928</v>
      </c>
      <c r="D21" s="73">
        <f aca="true" t="shared" si="0" ref="D21:K21">SUM(D22:D39)-D29-D30-D35-D36</f>
        <v>2724</v>
      </c>
      <c r="E21" s="73">
        <f t="shared" si="0"/>
        <v>494071</v>
      </c>
      <c r="F21" s="73">
        <f t="shared" si="0"/>
        <v>0</v>
      </c>
      <c r="G21" s="73">
        <f t="shared" si="0"/>
        <v>20138</v>
      </c>
      <c r="H21" s="73">
        <f t="shared" si="0"/>
        <v>71171</v>
      </c>
      <c r="I21" s="73">
        <f t="shared" si="0"/>
        <v>0</v>
      </c>
      <c r="J21" s="73">
        <f t="shared" si="0"/>
        <v>0</v>
      </c>
      <c r="K21" s="73">
        <f t="shared" si="0"/>
        <v>1824</v>
      </c>
    </row>
    <row r="22" spans="1:11" ht="263.25" customHeight="1">
      <c r="A22" s="43" t="s">
        <v>23</v>
      </c>
      <c r="B22" s="18"/>
      <c r="C22" s="49">
        <f>D22+E22+F22+G22+H22+I22+K22</f>
        <v>449845</v>
      </c>
      <c r="D22" s="50"/>
      <c r="E22" s="64">
        <v>449845</v>
      </c>
      <c r="F22" s="64"/>
      <c r="G22" s="64"/>
      <c r="H22" s="65"/>
      <c r="I22" s="65"/>
      <c r="J22" s="65"/>
      <c r="K22" s="65"/>
    </row>
    <row r="23" spans="1:11" ht="42.75" customHeight="1">
      <c r="A23" s="92" t="s">
        <v>20</v>
      </c>
      <c r="B23" s="18"/>
      <c r="C23" s="49">
        <f>D23+E23+F23+G23+H23+I23+K23</f>
        <v>8217</v>
      </c>
      <c r="D23" s="50"/>
      <c r="E23" s="83">
        <v>8217</v>
      </c>
      <c r="F23" s="64"/>
      <c r="G23" s="64"/>
      <c r="H23" s="65"/>
      <c r="I23" s="65"/>
      <c r="J23" s="65"/>
      <c r="K23" s="65"/>
    </row>
    <row r="24" spans="1:11" ht="129" customHeight="1">
      <c r="A24" s="25" t="s">
        <v>37</v>
      </c>
      <c r="B24" s="38"/>
      <c r="C24" s="49">
        <f aca="true" t="shared" si="1" ref="C24:C45">D24+E24+F24+G24+H24+I24+K24</f>
        <v>14284</v>
      </c>
      <c r="D24" s="51"/>
      <c r="E24" s="60"/>
      <c r="F24" s="60"/>
      <c r="G24" s="52">
        <v>14284</v>
      </c>
      <c r="H24" s="53"/>
      <c r="I24" s="53"/>
      <c r="J24" s="53"/>
      <c r="K24" s="53"/>
    </row>
    <row r="25" spans="1:11" ht="100.5" customHeight="1">
      <c r="A25" s="25" t="s">
        <v>24</v>
      </c>
      <c r="B25" s="84"/>
      <c r="C25" s="49">
        <f t="shared" si="1"/>
        <v>2306</v>
      </c>
      <c r="D25" s="60">
        <v>2306</v>
      </c>
      <c r="E25" s="60"/>
      <c r="F25" s="60"/>
      <c r="G25" s="52"/>
      <c r="H25" s="56"/>
      <c r="I25" s="56"/>
      <c r="J25" s="56"/>
      <c r="K25" s="56"/>
    </row>
    <row r="26" spans="1:11" ht="134.25" customHeight="1">
      <c r="A26" s="25" t="s">
        <v>25</v>
      </c>
      <c r="B26" s="45"/>
      <c r="C26" s="55">
        <f t="shared" si="1"/>
        <v>418</v>
      </c>
      <c r="D26" s="60">
        <v>418</v>
      </c>
      <c r="E26" s="60"/>
      <c r="F26" s="60"/>
      <c r="G26" s="52"/>
      <c r="H26" s="56"/>
      <c r="I26" s="56"/>
      <c r="J26" s="56"/>
      <c r="K26" s="56"/>
    </row>
    <row r="27" spans="1:11" ht="218.25" customHeight="1">
      <c r="A27" s="25" t="s">
        <v>26</v>
      </c>
      <c r="B27" s="45"/>
      <c r="C27" s="55">
        <f t="shared" si="1"/>
        <v>1824</v>
      </c>
      <c r="D27" s="60"/>
      <c r="E27" s="60"/>
      <c r="F27" s="60"/>
      <c r="G27" s="52"/>
      <c r="H27" s="56"/>
      <c r="I27" s="56"/>
      <c r="J27" s="56"/>
      <c r="K27" s="56">
        <v>1824</v>
      </c>
    </row>
    <row r="28" spans="1:11" ht="75.75" customHeight="1">
      <c r="A28" s="44" t="s">
        <v>27</v>
      </c>
      <c r="B28" s="41"/>
      <c r="C28" s="49">
        <f t="shared" si="1"/>
        <v>71171</v>
      </c>
      <c r="D28" s="58"/>
      <c r="E28" s="58"/>
      <c r="F28" s="58"/>
      <c r="G28" s="58"/>
      <c r="H28" s="58">
        <f>H29+H30</f>
        <v>71171</v>
      </c>
      <c r="I28" s="58"/>
      <c r="J28" s="58"/>
      <c r="K28" s="58"/>
    </row>
    <row r="29" spans="1:11" ht="30.75" customHeight="1">
      <c r="A29" s="19" t="s">
        <v>7</v>
      </c>
      <c r="B29" s="3"/>
      <c r="C29" s="49">
        <f t="shared" si="1"/>
        <v>67117</v>
      </c>
      <c r="D29" s="60"/>
      <c r="E29" s="60"/>
      <c r="F29" s="60"/>
      <c r="G29" s="52"/>
      <c r="H29" s="53">
        <v>67117</v>
      </c>
      <c r="I29" s="53"/>
      <c r="J29" s="53"/>
      <c r="K29" s="53"/>
    </row>
    <row r="30" spans="1:11" ht="34.5" customHeight="1">
      <c r="A30" s="19" t="s">
        <v>8</v>
      </c>
      <c r="B30" s="3"/>
      <c r="C30" s="49">
        <f t="shared" si="1"/>
        <v>4054</v>
      </c>
      <c r="D30" s="60"/>
      <c r="E30" s="59"/>
      <c r="F30" s="60"/>
      <c r="G30" s="52"/>
      <c r="H30" s="53">
        <v>4054</v>
      </c>
      <c r="I30" s="53"/>
      <c r="J30" s="53"/>
      <c r="K30" s="53"/>
    </row>
    <row r="31" spans="1:11" ht="161.25" customHeight="1">
      <c r="A31" s="25" t="s">
        <v>28</v>
      </c>
      <c r="B31" s="45"/>
      <c r="C31" s="49">
        <f t="shared" si="1"/>
        <v>14788</v>
      </c>
      <c r="D31" s="60"/>
      <c r="E31" s="60">
        <v>14788</v>
      </c>
      <c r="F31" s="60"/>
      <c r="G31" s="52"/>
      <c r="H31" s="56"/>
      <c r="I31" s="56"/>
      <c r="J31" s="56"/>
      <c r="K31" s="56"/>
    </row>
    <row r="32" spans="1:11" ht="126" customHeight="1">
      <c r="A32" s="25" t="s">
        <v>29</v>
      </c>
      <c r="B32" s="45"/>
      <c r="C32" s="49">
        <f t="shared" si="1"/>
        <v>228</v>
      </c>
      <c r="D32" s="60"/>
      <c r="E32" s="60">
        <v>228</v>
      </c>
      <c r="F32" s="60"/>
      <c r="G32" s="52"/>
      <c r="H32" s="56"/>
      <c r="I32" s="56"/>
      <c r="J32" s="56"/>
      <c r="K32" s="56"/>
    </row>
    <row r="33" spans="1:11" ht="167.25" customHeight="1">
      <c r="A33" s="25" t="s">
        <v>30</v>
      </c>
      <c r="B33" s="45"/>
      <c r="C33" s="55">
        <f t="shared" si="1"/>
        <v>5511</v>
      </c>
      <c r="D33" s="60"/>
      <c r="E33" s="60">
        <v>5511</v>
      </c>
      <c r="F33" s="60"/>
      <c r="G33" s="52"/>
      <c r="H33" s="56"/>
      <c r="I33" s="56"/>
      <c r="J33" s="56"/>
      <c r="K33" s="56"/>
    </row>
    <row r="34" spans="1:11" ht="94.5" customHeight="1">
      <c r="A34" s="80" t="s">
        <v>31</v>
      </c>
      <c r="B34" s="81"/>
      <c r="C34" s="55">
        <f t="shared" si="1"/>
        <v>12769</v>
      </c>
      <c r="D34" s="82"/>
      <c r="E34" s="82">
        <f>E35+E36</f>
        <v>12769</v>
      </c>
      <c r="F34" s="82"/>
      <c r="G34" s="82"/>
      <c r="H34" s="82"/>
      <c r="I34" s="82"/>
      <c r="J34" s="82"/>
      <c r="K34" s="82"/>
    </row>
    <row r="35" spans="1:11" ht="70.5" customHeight="1">
      <c r="A35" s="42" t="s">
        <v>16</v>
      </c>
      <c r="B35" s="45"/>
      <c r="C35" s="57">
        <f t="shared" si="1"/>
        <v>11310</v>
      </c>
      <c r="D35" s="60"/>
      <c r="E35" s="60">
        <v>11310</v>
      </c>
      <c r="F35" s="60"/>
      <c r="G35" s="52"/>
      <c r="H35" s="56"/>
      <c r="I35" s="56"/>
      <c r="J35" s="56"/>
      <c r="K35" s="56"/>
    </row>
    <row r="36" spans="1:11" ht="96.75" customHeight="1">
      <c r="A36" s="78" t="s">
        <v>17</v>
      </c>
      <c r="B36" s="18"/>
      <c r="C36" s="94">
        <f t="shared" si="1"/>
        <v>1459</v>
      </c>
      <c r="D36" s="59"/>
      <c r="E36" s="59">
        <v>1459</v>
      </c>
      <c r="F36" s="59"/>
      <c r="G36" s="79"/>
      <c r="H36" s="53"/>
      <c r="I36" s="53"/>
      <c r="J36" s="53"/>
      <c r="K36" s="53"/>
    </row>
    <row r="37" spans="1:11" ht="94.5" customHeight="1">
      <c r="A37" s="25" t="s">
        <v>32</v>
      </c>
      <c r="B37" s="18"/>
      <c r="C37" s="49">
        <f t="shared" si="1"/>
        <v>4767</v>
      </c>
      <c r="D37" s="60"/>
      <c r="E37" s="59"/>
      <c r="F37" s="60"/>
      <c r="G37" s="52">
        <v>4767</v>
      </c>
      <c r="H37" s="53"/>
      <c r="I37" s="53"/>
      <c r="J37" s="53"/>
      <c r="K37" s="53"/>
    </row>
    <row r="38" spans="1:11" ht="100.5" customHeight="1">
      <c r="A38" s="25" t="s">
        <v>33</v>
      </c>
      <c r="B38" s="18"/>
      <c r="C38" s="49">
        <f t="shared" si="1"/>
        <v>1087</v>
      </c>
      <c r="D38" s="62"/>
      <c r="E38" s="60"/>
      <c r="F38" s="62"/>
      <c r="G38" s="54">
        <v>1087</v>
      </c>
      <c r="H38" s="52"/>
      <c r="I38" s="56"/>
      <c r="J38" s="56"/>
      <c r="K38" s="56"/>
    </row>
    <row r="39" spans="1:12" ht="149.25" customHeight="1">
      <c r="A39" s="47" t="s">
        <v>34</v>
      </c>
      <c r="B39" s="45"/>
      <c r="C39" s="49">
        <f t="shared" si="1"/>
        <v>2713</v>
      </c>
      <c r="D39" s="63"/>
      <c r="E39" s="60">
        <v>2713</v>
      </c>
      <c r="F39" s="63"/>
      <c r="G39" s="61"/>
      <c r="H39" s="61"/>
      <c r="I39" s="61"/>
      <c r="J39" s="61"/>
      <c r="K39" s="52"/>
      <c r="L39" s="28"/>
    </row>
    <row r="40" spans="1:12" ht="27" customHeight="1">
      <c r="A40" s="69" t="s">
        <v>9</v>
      </c>
      <c r="B40" s="70"/>
      <c r="C40" s="77">
        <f>D40+E40+F40+G40+H40+I40+J40+K40</f>
        <v>778.9</v>
      </c>
      <c r="D40" s="73">
        <f>SUM(D42:D42)</f>
        <v>463.9</v>
      </c>
      <c r="E40" s="73">
        <f>SUM(E41:E42)</f>
        <v>315</v>
      </c>
      <c r="F40" s="73">
        <f aca="true" t="shared" si="2" ref="F40:K40">SUM(F42:F42)</f>
        <v>0</v>
      </c>
      <c r="G40" s="73">
        <f t="shared" si="2"/>
        <v>0</v>
      </c>
      <c r="H40" s="73">
        <f t="shared" si="2"/>
        <v>0</v>
      </c>
      <c r="I40" s="73">
        <f t="shared" si="2"/>
        <v>0</v>
      </c>
      <c r="J40" s="73">
        <f t="shared" si="2"/>
        <v>0</v>
      </c>
      <c r="K40" s="73">
        <f t="shared" si="2"/>
        <v>0</v>
      </c>
      <c r="L40" s="28"/>
    </row>
    <row r="41" spans="1:12" ht="27" customHeight="1">
      <c r="A41" s="93" t="s">
        <v>22</v>
      </c>
      <c r="B41" s="85"/>
      <c r="C41" s="49">
        <f t="shared" si="1"/>
        <v>315</v>
      </c>
      <c r="D41" s="86"/>
      <c r="E41" s="88">
        <v>315</v>
      </c>
      <c r="F41" s="86"/>
      <c r="G41" s="86"/>
      <c r="H41" s="86"/>
      <c r="I41" s="86"/>
      <c r="J41" s="86"/>
      <c r="K41" s="87"/>
      <c r="L41" s="28"/>
    </row>
    <row r="42" spans="1:12" ht="66" customHeight="1">
      <c r="A42" s="95" t="s">
        <v>40</v>
      </c>
      <c r="B42" s="85"/>
      <c r="C42" s="49">
        <f t="shared" si="1"/>
        <v>463.9</v>
      </c>
      <c r="D42" s="86">
        <v>463.9</v>
      </c>
      <c r="E42" s="88"/>
      <c r="F42" s="86"/>
      <c r="G42" s="86"/>
      <c r="H42" s="86"/>
      <c r="I42" s="86"/>
      <c r="J42" s="86"/>
      <c r="K42" s="87"/>
      <c r="L42" s="28"/>
    </row>
    <row r="43" spans="1:11" ht="39" customHeight="1">
      <c r="A43" s="67" t="s">
        <v>6</v>
      </c>
      <c r="B43" s="74"/>
      <c r="C43" s="72">
        <f>D43+E43+F43+G43+H43+I43+K43+J43</f>
        <v>1481</v>
      </c>
      <c r="D43" s="75">
        <f>SUM(D44:D45)</f>
        <v>0</v>
      </c>
      <c r="E43" s="75">
        <f aca="true" t="shared" si="3" ref="E43:K43">SUM(E44:E45)</f>
        <v>0</v>
      </c>
      <c r="F43" s="75">
        <f t="shared" si="3"/>
        <v>1140</v>
      </c>
      <c r="G43" s="75">
        <f t="shared" si="3"/>
        <v>0</v>
      </c>
      <c r="H43" s="75">
        <f t="shared" si="3"/>
        <v>0</v>
      </c>
      <c r="I43" s="75">
        <f t="shared" si="3"/>
        <v>0</v>
      </c>
      <c r="J43" s="75">
        <f t="shared" si="3"/>
        <v>341</v>
      </c>
      <c r="K43" s="75">
        <f t="shared" si="3"/>
        <v>0</v>
      </c>
    </row>
    <row r="44" spans="1:11" ht="66" customHeight="1">
      <c r="A44" s="91" t="s">
        <v>35</v>
      </c>
      <c r="B44" s="85"/>
      <c r="C44" s="55">
        <f>D44+E44+F44+G44+H44+I44+K44+J44</f>
        <v>341</v>
      </c>
      <c r="D44" s="89"/>
      <c r="E44" s="89"/>
      <c r="F44" s="89"/>
      <c r="G44" s="89"/>
      <c r="H44" s="90"/>
      <c r="I44" s="90"/>
      <c r="J44" s="90">
        <v>341</v>
      </c>
      <c r="K44" s="90"/>
    </row>
    <row r="45" spans="1:11" ht="138" customHeight="1">
      <c r="A45" s="25" t="s">
        <v>36</v>
      </c>
      <c r="B45" s="45"/>
      <c r="C45" s="55">
        <f t="shared" si="1"/>
        <v>1140</v>
      </c>
      <c r="D45" s="60"/>
      <c r="E45" s="60"/>
      <c r="F45" s="60">
        <v>1140</v>
      </c>
      <c r="G45" s="52"/>
      <c r="H45" s="56"/>
      <c r="I45" s="56"/>
      <c r="J45" s="56"/>
      <c r="K45" s="56"/>
    </row>
    <row r="46" spans="1:11" ht="11.25" customHeight="1">
      <c r="A46" s="25"/>
      <c r="B46" s="98"/>
      <c r="C46" s="55"/>
      <c r="D46" s="99"/>
      <c r="E46" s="99"/>
      <c r="F46" s="99"/>
      <c r="G46" s="100"/>
      <c r="H46" s="101"/>
      <c r="I46" s="101"/>
      <c r="J46" s="101"/>
      <c r="K46" s="100"/>
    </row>
    <row r="47" spans="1:11" ht="30" customHeight="1">
      <c r="A47" s="76" t="s">
        <v>14</v>
      </c>
      <c r="B47" s="70"/>
      <c r="C47" s="77">
        <f>D47+E47+F47+G47+H47+I47+K47+J47</f>
        <v>592187.9</v>
      </c>
      <c r="D47" s="73">
        <f aca="true" t="shared" si="4" ref="D47:K47">SUM(D21+D40+D43)</f>
        <v>3187.9</v>
      </c>
      <c r="E47" s="73">
        <f t="shared" si="4"/>
        <v>494386</v>
      </c>
      <c r="F47" s="73">
        <f t="shared" si="4"/>
        <v>1140</v>
      </c>
      <c r="G47" s="73">
        <f t="shared" si="4"/>
        <v>20138</v>
      </c>
      <c r="H47" s="73">
        <f t="shared" si="4"/>
        <v>71171</v>
      </c>
      <c r="I47" s="73">
        <f t="shared" si="4"/>
        <v>0</v>
      </c>
      <c r="J47" s="73">
        <f t="shared" si="4"/>
        <v>341</v>
      </c>
      <c r="K47" s="73">
        <f t="shared" si="4"/>
        <v>1824</v>
      </c>
    </row>
    <row r="48" spans="1:11" ht="30" customHeight="1">
      <c r="A48" s="39"/>
      <c r="B48" s="3"/>
      <c r="C48" s="37"/>
      <c r="D48" s="40"/>
      <c r="E48" s="40"/>
      <c r="F48" s="40"/>
      <c r="G48" s="40"/>
      <c r="H48" s="40"/>
      <c r="I48" s="40"/>
      <c r="J48" s="40"/>
      <c r="K48" s="40"/>
    </row>
  </sheetData>
  <sheetProtection/>
  <mergeCells count="9">
    <mergeCell ref="A14:A15"/>
    <mergeCell ref="A16:A19"/>
    <mergeCell ref="D14:G14"/>
    <mergeCell ref="H2:K2"/>
    <mergeCell ref="H3:K3"/>
    <mergeCell ref="H5:K5"/>
    <mergeCell ref="G4:K4"/>
    <mergeCell ref="A8:K8"/>
    <mergeCell ref="A9:A10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2010-12-10T07:11:29Z</cp:lastPrinted>
  <dcterms:created xsi:type="dcterms:W3CDTF">2006-09-20T04:39:57Z</dcterms:created>
  <dcterms:modified xsi:type="dcterms:W3CDTF">2012-04-03T12:23:42Z</dcterms:modified>
  <cp:category/>
  <cp:version/>
  <cp:contentType/>
  <cp:contentStatus/>
</cp:coreProperties>
</file>