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Расходы  на 2010 год " sheetId="1" r:id="rId1"/>
  </sheets>
  <definedNames/>
  <calcPr fullCalcOnLoad="1"/>
</workbook>
</file>

<file path=xl/sharedStrings.xml><?xml version="1.0" encoding="utf-8"?>
<sst xmlns="http://schemas.openxmlformats.org/spreadsheetml/2006/main" count="607" uniqueCount="295">
  <si>
    <t>Общегосударственные вопросы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</si>
  <si>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</si>
  <si>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</si>
  <si>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</si>
  <si>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</si>
  <si>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</si>
  <si>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</si>
  <si>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</si>
  <si>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</si>
  <si>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</si>
  <si>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</si>
  <si>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</si>
  <si>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</si>
  <si>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</si>
  <si>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</si>
  <si>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</si>
  <si>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</si>
  <si>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</si>
  <si>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</si>
  <si>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</si>
  <si>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</si>
  <si>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</si>
  <si>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</si>
  <si>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</si>
  <si>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</si>
  <si>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</si>
  <si>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</si>
  <si>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</si>
  <si>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</si>
  <si>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</si>
  <si>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</si>
  <si>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</si>
  <si>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</si>
  <si>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</si>
  <si>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</si>
  <si>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</si>
  <si>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</si>
  <si>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</si>
  <si>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</si>
  <si>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</si>
  <si>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</si>
  <si>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</si>
  <si>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</si>
  <si>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</si>
  <si>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</si>
  <si>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</si>
  <si>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</si>
  <si>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</si>
  <si>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</si>
  <si>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</si>
  <si>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</si>
  <si>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1020000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</si>
  <si>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</si>
  <si>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</si>
  <si>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</si>
  <si>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</si>
  <si>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</si>
  <si>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</si>
  <si>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</si>
  <si>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</si>
  <si>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</si>
  <si>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</si>
  <si>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</si>
  <si>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</si>
  <si>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</si>
  <si>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</si>
  <si>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</si>
  <si>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</si>
  <si>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</si>
  <si>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</si>
  <si>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</si>
  <si>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</si>
  <si>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</si>
  <si>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>Органы внутренних дел</t>
  </si>
  <si>
    <t>Воинские формирования (органы, подразделения)</t>
  </si>
  <si>
    <t>2020000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</si>
  <si>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</si>
  <si>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</si>
  <si>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</si>
  <si>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</si>
  <si>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</si>
  <si>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</si>
  <si>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</si>
  <si>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</si>
  <si>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</si>
  <si>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</si>
  <si>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Обслуживание государственного и муниципального долга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</si>
  <si>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</si>
  <si>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</si>
  <si>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</si>
  <si>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Здравоохранение,  физическая культура и спорт </t>
  </si>
  <si>
    <t> Физическая культура и спорт 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</si>
  <si>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</si>
  <si>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</si>
  <si>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</si>
  <si>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</si>
  <si>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</si>
  <si>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</si>
  <si>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</si>
  <si>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</si>
  <si>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</si>
  <si>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</si>
  <si>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</si>
  <si>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</si>
  <si>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</si>
  <si>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</si>
  <si>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</si>
  <si>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</si>
  <si>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</si>
  <si>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</si>
  <si>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</si>
  <si>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</si>
  <si>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</si>
  <si>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</si>
  <si>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4220000</t>
  </si>
  <si>
    <t>Школы-интернаты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</si>
  <si>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</si>
  <si>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</si>
  <si>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</si>
  <si>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</si>
  <si>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</si>
  <si>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</si>
  <si>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</si>
  <si>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</si>
  <si>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</si>
  <si>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</si>
  <si>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</si>
  <si>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</si>
  <si>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</si>
  <si>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</si>
  <si>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</si>
  <si>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</si>
  <si>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</si>
  <si>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</si>
  <si>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</si>
  <si>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</si>
  <si>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</si>
  <si>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</si>
  <si>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</si>
  <si>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</si>
  <si>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</si>
  <si>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</si>
  <si>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</si>
  <si>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</si>
  <si>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</si>
  <si>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</si>
  <si>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</si>
  <si>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</si>
  <si>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</si>
  <si>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</si>
  <si>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</si>
  <si>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</si>
  <si>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</si>
  <si>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</si>
  <si>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</si>
  <si>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</si>
  <si>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</si>
  <si>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</si>
  <si>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</si>
  <si>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</si>
  <si>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</si>
  <si>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</si>
  <si>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</si>
  <si>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</si>
  <si>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</si>
  <si>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</si>
  <si>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</si>
  <si>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</si>
  <si>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</si>
  <si>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</si>
  <si>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</si>
  <si>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</si>
  <si>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</si>
  <si>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</si>
  <si>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</si>
  <si>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</si>
  <si>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</si>
  <si>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</si>
  <si>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4229900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</si>
  <si>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</si>
  <si>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</si>
  <si>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</si>
  <si>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</si>
  <si>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</si>
  <si>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</si>
  <si>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</si>
  <si>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</si>
  <si>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</si>
  <si>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</si>
  <si>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</si>
  <si>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</si>
  <si>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</si>
  <si>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</si>
  <si>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</si>
  <si>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</si>
  <si>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</si>
  <si>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</si>
  <si>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</si>
  <si>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</si>
  <si>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</si>
  <si>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</si>
  <si>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</si>
  <si>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</si>
  <si>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</si>
  <si>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</si>
  <si>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</si>
  <si>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</si>
  <si>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0029900</t>
  </si>
  <si>
    <t>365</t>
  </si>
  <si>
    <t>План на год</t>
  </si>
  <si>
    <t>Военный персонал</t>
  </si>
  <si>
    <t>2025800</t>
  </si>
  <si>
    <t xml:space="preserve">Функционирование органов в сфере национальной безопасности  и  правоохранительной деятельности </t>
  </si>
  <si>
    <t>2026700</t>
  </si>
  <si>
    <t xml:space="preserve">Пособия и компенсации военнослужащим, приравненым  к ним лицам, а также уволенным из их числа </t>
  </si>
  <si>
    <t>2027600</t>
  </si>
  <si>
    <t>Мероприятия в области образования</t>
  </si>
  <si>
    <t>4360000</t>
  </si>
  <si>
    <t>4299900</t>
  </si>
  <si>
    <t>Государственная поддержка в сфере образования</t>
  </si>
  <si>
    <t>4360100</t>
  </si>
  <si>
    <t>Субсидии некоммерческим организациям</t>
  </si>
  <si>
    <t>019</t>
  </si>
  <si>
    <t>4699900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</si>
  <si>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</si>
  <si>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</si>
  <si>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</si>
  <si>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</si>
  <si>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7950000</t>
  </si>
  <si>
    <t>5201000</t>
  </si>
  <si>
    <t>4709904</t>
  </si>
  <si>
    <t>4709905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</si>
  <si>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</si>
  <si>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</si>
  <si>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</si>
  <si>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</si>
  <si>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</si>
  <si>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</si>
  <si>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бюджетных ассигнований на  2010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</si>
  <si>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Обеспечекние проведения выборов и референдумов</t>
  </si>
  <si>
    <t>Вещевое обеспечение</t>
  </si>
  <si>
    <t>2027200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</si>
  <si>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</si>
  <si>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</si>
  <si>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</si>
  <si>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</si>
  <si>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</si>
  <si>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Внедрение современных образовательных технологий</t>
  </si>
  <si>
    <t>4360301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</si>
  <si>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</si>
  <si>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</si>
  <si>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</si>
  <si>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</si>
  <si>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Комплектование книжных фондов библиотек муниципальных образований</t>
  </si>
  <si>
    <t>4500600</t>
  </si>
  <si>
    <t>Ежемесячное денежное вознаграждение за класное руководство</t>
  </si>
  <si>
    <t>5200900</t>
  </si>
  <si>
    <t>Приложение № 2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</si>
  <si>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</si>
  <si>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</si>
  <si>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</si>
  <si>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</si>
  <si>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</si>
  <si>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Коммунальное хозяйство</t>
  </si>
  <si>
    <t>Реализация государственных функций в области национальной экономики</t>
  </si>
  <si>
    <t>3400000</t>
  </si>
  <si>
    <t>Ззакупка для государственных нужд техники, производимой на территории РФ</t>
  </si>
  <si>
    <t>3400700</t>
  </si>
  <si>
    <t>Закупка автотранспортных средств и коммунальной техники</t>
  </si>
  <si>
    <t>3400703</t>
  </si>
  <si>
    <t>4320200</t>
  </si>
  <si>
    <t>5053401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</si>
  <si>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</si>
  <si>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</si>
  <si>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</si>
  <si>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</si>
  <si>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4310101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</si>
  <si>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</si>
  <si>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</si>
  <si>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Осуществление полномочий по подготовке проведения статистических переписей</t>
  </si>
  <si>
    <t>0014300</t>
  </si>
  <si>
    <t>Судебная система</t>
  </si>
  <si>
    <t>Составление (изменение и дополнение) списков кандидатов в присяжные заседатели фед. судов общей юрисдикции в РФ</t>
  </si>
  <si>
    <t>0014000</t>
  </si>
  <si>
    <t>5058500</t>
  </si>
  <si>
    <t>Региональные целевые программы</t>
  </si>
  <si>
    <t>5220000</t>
  </si>
  <si>
    <t>Подпрограмма "Обеспечение жильем молодых семей" долгосрочной целевой программы Моск. обл. "Жилище" на 2009-2012 годы</t>
  </si>
  <si>
    <t>5221504</t>
  </si>
  <si>
    <t>3400702</t>
  </si>
  <si>
    <t>3150100</t>
  </si>
  <si>
    <t>5053601</t>
  </si>
  <si>
    <t>Исполнено за  2010г.</t>
  </si>
  <si>
    <t>к решению Совета депутатов городского округа Электросталь Московской области</t>
  </si>
  <si>
    <t xml:space="preserve">от  26.05.2011  №  67/13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</si>
</sst>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NumberFormat="1" applyFont="1" applyBorder="1" applyAlignment="1">
      <alignment horizontal="left" vertical="center" wrapText="1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horizontal="justify" vertical="top" wrapText="1"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 wrapText="1"/>
    </xf>
    <xf numFmtId="0" fontId="7" fillId="34" borderId="14" xfId="0" applyFont="1" applyFill="1" applyBorder="1" applyAlignment="1">
      <alignment wrapText="1"/>
    </xf>
    <xf numFmtId="0" fontId="8" fillId="28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28" borderId="13" xfId="0" applyNumberFormat="1" applyFont="1" applyFill="1" applyBorder="1" applyAlignment="1" applyProtection="1">
      <alignment horizontal="left" wrapText="1"/>
      <protection hidden="1" locked="0"/>
    </xf>
    <xf numFmtId="0" fontId="8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4" xfId="0" applyNumberFormat="1" applyFont="1" applyBorder="1" applyAlignment="1">
      <alignment horizontal="left" vertical="center" wrapText="1"/>
    </xf>
    <xf numFmtId="49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6" xfId="0" applyNumberFormat="1" applyFont="1" applyFill="1" applyBorder="1" applyAlignment="1" applyProtection="1">
      <alignment vertical="top" wrapText="1"/>
      <protection hidden="1" locked="0"/>
    </xf>
    <xf numFmtId="49" fontId="2" fillId="28" borderId="27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19" xfId="0" applyNumberFormat="1" applyFont="1" applyBorder="1" applyAlignment="1">
      <alignment horizontal="left" vertical="center" wrapText="1"/>
    </xf>
    <xf numFmtId="49" fontId="12" fillId="28" borderId="13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2" fontId="5" fillId="28" borderId="32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33" xfId="0" applyFont="1" applyBorder="1" applyAlignment="1">
      <alignment/>
    </xf>
    <xf numFmtId="49" fontId="2" fillId="28" borderId="34" xfId="0" applyNumberFormat="1" applyFont="1" applyFill="1" applyBorder="1" applyAlignment="1" applyProtection="1">
      <alignment vertical="top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>
      <alignment/>
    </xf>
    <xf numFmtId="49" fontId="8" fillId="28" borderId="35" xfId="0" applyNumberFormat="1" applyFont="1" applyFill="1" applyBorder="1" applyAlignment="1" applyProtection="1">
      <alignment vertical="center" wrapText="1"/>
      <protection hidden="1" locked="0"/>
    </xf>
    <xf numFmtId="49" fontId="8" fillId="28" borderId="36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9" xfId="0" applyFont="1" applyBorder="1" applyAlignment="1">
      <alignment/>
    </xf>
    <xf numFmtId="0" fontId="6" fillId="0" borderId="37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49" fontId="2" fillId="28" borderId="26" xfId="0" applyNumberFormat="1" applyFont="1" applyFill="1" applyBorder="1" applyAlignment="1" applyProtection="1">
      <alignment vertical="center" wrapText="1"/>
      <protection hidden="1" locked="0"/>
    </xf>
    <xf numFmtId="49" fontId="2" fillId="28" borderId="26" xfId="0" applyNumberFormat="1" applyFont="1" applyFill="1" applyBorder="1" applyAlignment="1" applyProtection="1">
      <alignment wrapText="1"/>
      <protection hidden="1" locked="0"/>
    </xf>
    <xf numFmtId="49" fontId="2" fillId="28" borderId="26" xfId="0" applyNumberFormat="1" applyFont="1" applyFill="1" applyBorder="1" applyAlignment="1" applyProtection="1">
      <alignment horizontal="left" wrapText="1"/>
      <protection hidden="1" locked="0"/>
    </xf>
    <xf numFmtId="0" fontId="7" fillId="0" borderId="40" xfId="0" applyNumberFormat="1" applyFont="1" applyBorder="1" applyAlignment="1">
      <alignment horizontal="left" vertical="center" wrapText="1"/>
    </xf>
    <xf numFmtId="0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0" xfId="0" applyFont="1" applyBorder="1" applyAlignment="1">
      <alignment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8" xfId="0" applyNumberFormat="1" applyFont="1" applyBorder="1" applyAlignment="1">
      <alignment horizontal="left" vertical="center" wrapText="1"/>
    </xf>
    <xf numFmtId="49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38" xfId="0" applyFont="1" applyBorder="1" applyAlignment="1">
      <alignment wrapText="1"/>
    </xf>
    <xf numFmtId="0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6" fillId="0" borderId="28" xfId="0" applyFont="1" applyBorder="1" applyAlignment="1">
      <alignment horizontal="justify" vertical="top" wrapText="1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10" fillId="0" borderId="41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justify" vertical="top" wrapText="1"/>
    </xf>
    <xf numFmtId="49" fontId="2" fillId="28" borderId="4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3" xfId="0" applyNumberFormat="1" applyFont="1" applyFill="1" applyBorder="1" applyAlignment="1" applyProtection="1">
      <alignment vertical="top" wrapText="1"/>
      <protection hidden="1" locked="0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44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11" fillId="0" borderId="28" xfId="0" applyFont="1" applyFill="1" applyBorder="1" applyAlignment="1">
      <alignment/>
    </xf>
    <xf numFmtId="169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0" xfId="0" applyNumberFormat="1" applyFont="1" applyFill="1" applyBorder="1" applyAlignment="1" applyProtection="1">
      <alignment horizontal="right" vertical="top" wrapText="1"/>
      <protection hidden="1" locked="0"/>
    </xf>
    <xf numFmtId="169" fontId="8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8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5" fillId="28" borderId="4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0" xfId="0" applyNumberFormat="1" applyFont="1" applyFill="1" applyBorder="1" applyAlignment="1" applyProtection="1">
      <alignment horizontal="right" vertical="top" wrapText="1"/>
      <protection hidden="1" locked="0"/>
    </xf>
    <xf numFmtId="169" fontId="8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0" xfId="0" applyNumberFormat="1" applyFont="1" applyFill="1" applyBorder="1" applyAlignment="1" applyProtection="1">
      <alignment horizontal="right" vertical="center" wrapText="1"/>
      <protection hidden="1" locked="0"/>
    </xf>
    <xf numFmtId="169" fontId="2" fillId="28" borderId="47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33" xfId="0" applyFont="1" applyBorder="1" applyAlignment="1">
      <alignment wrapText="1"/>
    </xf>
    <xf numFmtId="2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8" xfId="0" applyFont="1" applyBorder="1" applyAlignment="1">
      <alignment wrapText="1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3" xfId="0" applyFont="1" applyBorder="1" applyAlignment="1">
      <alignment wrapText="1"/>
    </xf>
    <xf numFmtId="2" fontId="2" fillId="28" borderId="2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39" xfId="0" applyFont="1" applyFill="1" applyBorder="1" applyAlignment="1">
      <alignment wrapText="1"/>
    </xf>
    <xf numFmtId="49" fontId="2" fillId="28" borderId="1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6" xfId="0" applyNumberFormat="1" applyFont="1" applyFill="1" applyBorder="1" applyAlignment="1" applyProtection="1">
      <alignment vertical="top" wrapText="1"/>
      <protection hidden="1" locked="0"/>
    </xf>
    <xf numFmtId="49" fontId="2" fillId="28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4" xfId="0" applyFont="1" applyFill="1" applyBorder="1" applyAlignment="1">
      <alignment wrapText="1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9" xfId="0" applyNumberFormat="1" applyFont="1" applyFill="1" applyBorder="1" applyAlignment="1" applyProtection="1">
      <alignment vertical="top" wrapText="1"/>
      <protection hidden="1" locked="0"/>
    </xf>
    <xf numFmtId="49" fontId="2" fillId="28" borderId="4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57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58" xfId="0" applyFont="1" applyBorder="1" applyAlignment="1">
      <alignment horizontal="left" wrapText="1"/>
    </xf>
    <xf numFmtId="169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53" xfId="0" applyFont="1" applyFill="1" applyBorder="1" applyAlignment="1">
      <alignment wrapText="1"/>
    </xf>
    <xf numFmtId="49" fontId="2" fillId="28" borderId="60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38" xfId="0" applyFont="1" applyFill="1" applyBorder="1" applyAlignment="1">
      <alignment wrapText="1"/>
    </xf>
    <xf numFmtId="49" fontId="2" fillId="28" borderId="63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64" xfId="0" applyFont="1" applyBorder="1" applyAlignment="1">
      <alignment horizontal="center" wrapText="1"/>
    </xf>
    <xf numFmtId="0" fontId="4" fillId="0" borderId="65" xfId="0" applyFont="1" applyFill="1" applyBorder="1" applyAlignment="1">
      <alignment wrapText="1"/>
    </xf>
    <xf numFmtId="169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22" xfId="0" applyFont="1" applyBorder="1" applyAlignment="1">
      <alignment/>
    </xf>
    <xf numFmtId="0" fontId="6" fillId="0" borderId="32" xfId="0" applyFont="1" applyBorder="1" applyAlignment="1">
      <alignment wrapText="1"/>
    </xf>
    <xf numFmtId="49" fontId="2" fillId="28" borderId="6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0" fontId="0" fillId="28" borderId="0" xfId="0" applyNumberFormat="1" applyFill="1" applyBorder="1" applyAlignment="1" applyProtection="1">
      <alignment vertical="top" wrapText="1"/>
      <protection hidden="1" locked="0"/>
    </xf>
    <xf numFmtId="0" fontId="9" fillId="0" borderId="67" xfId="0" applyFont="1" applyFill="1" applyBorder="1" applyAlignment="1">
      <alignment wrapText="1"/>
    </xf>
    <xf numFmtId="0" fontId="2" fillId="28" borderId="54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8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vertical="top" wrapText="1"/>
      <protection hidden="1" locked="0"/>
    </xf>
    <xf numFmtId="49" fontId="1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169" fontId="8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0" borderId="0" xfId="0" applyFont="1" applyAlignment="1">
      <alignment horizontal="right"/>
    </xf>
    <xf numFmtId="0" fontId="50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3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3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PageLayoutView="0" workbookViewId="0" topLeftCell="A1">
      <selection activeCell="A288" sqref="A288"/>
    </sheetView>
  </sheetViews>
  <sheetFormatPr defaultColWidth="9.140625" defaultRowHeight="15"/>
  <cols>
    <col min="1" max="1" width="51.8515625" style="32" customWidth="1"/>
    <col min="2" max="2" width="10.28125" style="73" customWidth="1"/>
    <col min="3" max="3" width="10.7109375" style="0" customWidth="1"/>
    <col min="4" max="4" width="13.28125" style="0" customWidth="1"/>
    <col min="5" max="5" width="10.7109375" style="0" customWidth="1"/>
    <col min="6" max="6" width="12.7109375" style="0" customWidth="1"/>
    <col min="7" max="7" width="11.140625" style="0" customWidth="1"/>
  </cols>
  <sheetData>
    <row r="1" spans="1:8" ht="15" customHeight="1">
      <c r="A1" s="209"/>
      <c r="C1" s="73"/>
      <c r="D1" s="73"/>
      <c r="E1" s="219"/>
      <c r="F1" s="220" t="s">
        <v>257</v>
      </c>
      <c r="G1" s="220"/>
      <c r="H1" s="210"/>
    </row>
    <row r="2" spans="1:8" ht="61.5" customHeight="1">
      <c r="A2" s="209"/>
      <c r="B2" s="209"/>
      <c r="C2" s="209"/>
      <c r="D2" s="209"/>
      <c r="E2" s="221"/>
      <c r="F2" s="220" t="s">
        <v>293</v>
      </c>
      <c r="G2" s="220"/>
      <c r="H2" s="210"/>
    </row>
    <row r="3" spans="1:8" ht="13.5" customHeight="1">
      <c r="A3" s="1"/>
      <c r="B3" s="69"/>
      <c r="C3" s="1"/>
      <c r="D3" s="1"/>
      <c r="E3" s="222" t="s">
        <v>294</v>
      </c>
      <c r="F3" s="222"/>
      <c r="G3" s="222"/>
      <c r="H3" s="69"/>
    </row>
    <row r="4" spans="1:7" ht="13.5" customHeight="1">
      <c r="A4" s="1"/>
      <c r="B4" s="69"/>
      <c r="C4" s="1"/>
      <c r="D4" s="1"/>
      <c r="E4" s="1"/>
      <c r="F4" s="1"/>
      <c r="G4" s="26"/>
    </row>
    <row r="5" spans="1:7" ht="48" customHeight="1">
      <c r="A5" s="217" t="s">
        <v>238</v>
      </c>
      <c r="B5" s="218"/>
      <c r="C5" s="218"/>
      <c r="D5" s="218"/>
      <c r="E5" s="218"/>
      <c r="F5" s="218"/>
      <c r="G5" s="218"/>
    </row>
    <row r="6" spans="1:7" ht="12" customHeight="1">
      <c r="A6" s="2"/>
      <c r="B6" s="70"/>
      <c r="C6" s="2"/>
      <c r="D6" s="2"/>
      <c r="E6" s="2"/>
      <c r="F6" s="2"/>
      <c r="G6" s="104" t="s">
        <v>232</v>
      </c>
    </row>
    <row r="7" spans="1:7" ht="48" customHeight="1">
      <c r="A7" s="46" t="s">
        <v>192</v>
      </c>
      <c r="B7" s="54" t="s">
        <v>188</v>
      </c>
      <c r="C7" s="7" t="s">
        <v>189</v>
      </c>
      <c r="D7" s="4" t="s">
        <v>190</v>
      </c>
      <c r="E7" s="4" t="s">
        <v>191</v>
      </c>
      <c r="F7" s="79" t="s">
        <v>209</v>
      </c>
      <c r="G7" s="79" t="s">
        <v>292</v>
      </c>
    </row>
    <row r="8" spans="1:7" ht="12.75" customHeight="1">
      <c r="A8" s="38" t="s">
        <v>0</v>
      </c>
      <c r="B8" s="54" t="s">
        <v>193</v>
      </c>
      <c r="C8" s="7"/>
      <c r="D8" s="48"/>
      <c r="E8" s="48"/>
      <c r="F8" s="136">
        <f>F9+F13+F17+F22+F25+F29+F35+F39</f>
        <v>139576.4</v>
      </c>
      <c r="G8" s="136">
        <f>G9+G13+G17+G22+G25+G29+G35+G39</f>
        <v>134988.19999999998</v>
      </c>
    </row>
    <row r="9" spans="1:7" ht="21.75" customHeight="1">
      <c r="A9" s="35" t="s">
        <v>85</v>
      </c>
      <c r="B9" s="55" t="s">
        <v>193</v>
      </c>
      <c r="C9" s="55" t="s">
        <v>194</v>
      </c>
      <c r="D9" s="5"/>
      <c r="E9" s="5"/>
      <c r="F9" s="137">
        <f aca="true" t="shared" si="0" ref="F9:G11">F10</f>
        <v>1478.1</v>
      </c>
      <c r="G9" s="137">
        <f t="shared" si="0"/>
        <v>1478.1</v>
      </c>
    </row>
    <row r="10" spans="1:7" ht="32.25" customHeight="1">
      <c r="A10" s="20" t="s">
        <v>128</v>
      </c>
      <c r="B10" s="56"/>
      <c r="C10" s="74"/>
      <c r="D10" s="118" t="s">
        <v>130</v>
      </c>
      <c r="E10" s="5"/>
      <c r="F10" s="137">
        <f t="shared" si="0"/>
        <v>1478.1</v>
      </c>
      <c r="G10" s="137">
        <f t="shared" si="0"/>
        <v>1478.1</v>
      </c>
    </row>
    <row r="11" spans="1:7" ht="12" customHeight="1">
      <c r="A11" s="34" t="s">
        <v>9</v>
      </c>
      <c r="B11" s="57"/>
      <c r="C11" s="57"/>
      <c r="D11" s="3" t="s">
        <v>131</v>
      </c>
      <c r="E11" s="3"/>
      <c r="F11" s="137">
        <f t="shared" si="0"/>
        <v>1478.1</v>
      </c>
      <c r="G11" s="137">
        <f t="shared" si="0"/>
        <v>1478.1</v>
      </c>
    </row>
    <row r="12" spans="1:7" ht="14.25" customHeight="1">
      <c r="A12" s="20" t="s">
        <v>129</v>
      </c>
      <c r="B12" s="57"/>
      <c r="C12" s="57"/>
      <c r="D12" s="3"/>
      <c r="E12" s="3" t="s">
        <v>132</v>
      </c>
      <c r="F12" s="134">
        <v>1478.1</v>
      </c>
      <c r="G12" s="134">
        <v>1478.1</v>
      </c>
    </row>
    <row r="13" spans="1:7" ht="34.5" customHeight="1">
      <c r="A13" s="27" t="s">
        <v>100</v>
      </c>
      <c r="B13" s="57" t="s">
        <v>193</v>
      </c>
      <c r="C13" s="57" t="s">
        <v>195</v>
      </c>
      <c r="D13" s="3"/>
      <c r="E13" s="3"/>
      <c r="F13" s="137">
        <f aca="true" t="shared" si="1" ref="F13:G15">F14</f>
        <v>2841</v>
      </c>
      <c r="G13" s="137">
        <f t="shared" si="1"/>
        <v>2397.4</v>
      </c>
    </row>
    <row r="14" spans="1:7" ht="32.25" customHeight="1">
      <c r="A14" s="31" t="s">
        <v>128</v>
      </c>
      <c r="B14" s="57"/>
      <c r="C14" s="57"/>
      <c r="D14" s="3" t="s">
        <v>130</v>
      </c>
      <c r="E14" s="3"/>
      <c r="F14" s="137">
        <f t="shared" si="1"/>
        <v>2841</v>
      </c>
      <c r="G14" s="137">
        <f t="shared" si="1"/>
        <v>2397.4</v>
      </c>
    </row>
    <row r="15" spans="1:7" ht="14.25" customHeight="1">
      <c r="A15" s="39" t="s">
        <v>10</v>
      </c>
      <c r="B15" s="57"/>
      <c r="C15" s="57"/>
      <c r="D15" s="3" t="s">
        <v>133</v>
      </c>
      <c r="E15" s="3"/>
      <c r="F15" s="137">
        <f t="shared" si="1"/>
        <v>2841</v>
      </c>
      <c r="G15" s="137">
        <f t="shared" si="1"/>
        <v>2397.4</v>
      </c>
    </row>
    <row r="16" spans="1:7" ht="14.25" customHeight="1">
      <c r="A16" s="43" t="s">
        <v>129</v>
      </c>
      <c r="B16" s="57"/>
      <c r="C16" s="57"/>
      <c r="D16" s="3"/>
      <c r="E16" s="3" t="s">
        <v>132</v>
      </c>
      <c r="F16" s="138">
        <v>2841</v>
      </c>
      <c r="G16" s="138">
        <v>2397.4</v>
      </c>
    </row>
    <row r="17" spans="1:7" ht="30.75" customHeight="1">
      <c r="A17" s="36" t="s">
        <v>140</v>
      </c>
      <c r="B17" s="53" t="s">
        <v>193</v>
      </c>
      <c r="C17" s="53" t="s">
        <v>196</v>
      </c>
      <c r="D17" s="5"/>
      <c r="E17" s="5"/>
      <c r="F17" s="137">
        <f aca="true" t="shared" si="2" ref="F17:G20">F18</f>
        <v>70797.9</v>
      </c>
      <c r="G17" s="137">
        <f t="shared" si="2"/>
        <v>70623</v>
      </c>
    </row>
    <row r="18" spans="1:7" ht="36" customHeight="1">
      <c r="A18" s="20" t="s">
        <v>128</v>
      </c>
      <c r="B18" s="53"/>
      <c r="C18" s="74"/>
      <c r="D18" s="118" t="s">
        <v>130</v>
      </c>
      <c r="E18" s="5"/>
      <c r="F18" s="137">
        <f t="shared" si="2"/>
        <v>70797.9</v>
      </c>
      <c r="G18" s="137">
        <f t="shared" si="2"/>
        <v>70623</v>
      </c>
    </row>
    <row r="19" spans="1:7" ht="12.75" customHeight="1">
      <c r="A19" s="14" t="s">
        <v>10</v>
      </c>
      <c r="B19" s="57"/>
      <c r="C19" s="57"/>
      <c r="D19" s="3" t="s">
        <v>133</v>
      </c>
      <c r="E19" s="3"/>
      <c r="F19" s="137">
        <f t="shared" si="2"/>
        <v>70797.9</v>
      </c>
      <c r="G19" s="137">
        <f t="shared" si="2"/>
        <v>70623</v>
      </c>
    </row>
    <row r="20" spans="1:7" ht="12.75" customHeight="1">
      <c r="A20" s="14" t="s">
        <v>10</v>
      </c>
      <c r="B20" s="57"/>
      <c r="C20" s="57"/>
      <c r="D20" s="3" t="s">
        <v>133</v>
      </c>
      <c r="E20" s="3"/>
      <c r="F20" s="137">
        <f t="shared" si="2"/>
        <v>70797.9</v>
      </c>
      <c r="G20" s="137">
        <f t="shared" si="2"/>
        <v>70623</v>
      </c>
    </row>
    <row r="21" spans="1:7" ht="12.75" customHeight="1">
      <c r="A21" s="14" t="s">
        <v>129</v>
      </c>
      <c r="B21" s="57"/>
      <c r="C21" s="57"/>
      <c r="D21" s="3"/>
      <c r="E21" s="3" t="s">
        <v>132</v>
      </c>
      <c r="F21" s="137">
        <v>70797.9</v>
      </c>
      <c r="G21" s="137">
        <v>70623</v>
      </c>
    </row>
    <row r="22" spans="1:7" ht="12.75" customHeight="1">
      <c r="A22" s="14" t="s">
        <v>281</v>
      </c>
      <c r="B22" s="77" t="s">
        <v>193</v>
      </c>
      <c r="C22" s="77" t="s">
        <v>202</v>
      </c>
      <c r="D22" s="3"/>
      <c r="E22" s="3"/>
      <c r="F22" s="137">
        <f>F23</f>
        <v>14</v>
      </c>
      <c r="G22" s="137">
        <f>G23</f>
        <v>13.4</v>
      </c>
    </row>
    <row r="23" spans="1:7" ht="12.75" customHeight="1">
      <c r="A23" s="20" t="s">
        <v>282</v>
      </c>
      <c r="B23" s="77"/>
      <c r="C23" s="77"/>
      <c r="D23" s="3" t="s">
        <v>283</v>
      </c>
      <c r="E23" s="3"/>
      <c r="F23" s="137">
        <f>F24</f>
        <v>14</v>
      </c>
      <c r="G23" s="137">
        <f>G24</f>
        <v>13.4</v>
      </c>
    </row>
    <row r="24" spans="1:7" ht="12.75" customHeight="1">
      <c r="A24" s="14" t="s">
        <v>129</v>
      </c>
      <c r="B24" s="77"/>
      <c r="C24" s="77"/>
      <c r="D24" s="3"/>
      <c r="E24" s="3" t="s">
        <v>132</v>
      </c>
      <c r="F24" s="137">
        <v>14</v>
      </c>
      <c r="G24" s="137">
        <v>13.4</v>
      </c>
    </row>
    <row r="25" spans="1:7" ht="32.25" customHeight="1">
      <c r="A25" s="108" t="s">
        <v>237</v>
      </c>
      <c r="B25" s="77" t="s">
        <v>193</v>
      </c>
      <c r="C25" s="57" t="s">
        <v>203</v>
      </c>
      <c r="D25" s="3"/>
      <c r="E25" s="3"/>
      <c r="F25" s="138">
        <f aca="true" t="shared" si="3" ref="F25:G27">F26</f>
        <v>12688.5</v>
      </c>
      <c r="G25" s="138">
        <f t="shared" si="3"/>
        <v>12196.4</v>
      </c>
    </row>
    <row r="26" spans="1:7" ht="31.5" customHeight="1">
      <c r="A26" s="31" t="s">
        <v>128</v>
      </c>
      <c r="B26" s="77"/>
      <c r="C26" s="57"/>
      <c r="D26" s="3" t="s">
        <v>130</v>
      </c>
      <c r="E26" s="3"/>
      <c r="F26" s="138">
        <f t="shared" si="3"/>
        <v>12688.5</v>
      </c>
      <c r="G26" s="138">
        <f t="shared" si="3"/>
        <v>12196.4</v>
      </c>
    </row>
    <row r="27" spans="1:7" ht="9.75" customHeight="1">
      <c r="A27" s="39" t="s">
        <v>10</v>
      </c>
      <c r="B27" s="77"/>
      <c r="C27" s="57"/>
      <c r="D27" s="3" t="s">
        <v>133</v>
      </c>
      <c r="E27" s="3"/>
      <c r="F27" s="138">
        <f t="shared" si="3"/>
        <v>12688.5</v>
      </c>
      <c r="G27" s="138">
        <f t="shared" si="3"/>
        <v>12196.4</v>
      </c>
    </row>
    <row r="28" spans="1:7" ht="13.5" customHeight="1">
      <c r="A28" s="121" t="s">
        <v>129</v>
      </c>
      <c r="B28" s="77"/>
      <c r="C28" s="57"/>
      <c r="D28" s="3"/>
      <c r="E28" s="3" t="s">
        <v>132</v>
      </c>
      <c r="F28" s="139">
        <v>12688.5</v>
      </c>
      <c r="G28" s="139">
        <v>12196.4</v>
      </c>
    </row>
    <row r="29" spans="1:7" ht="13.5" customHeight="1">
      <c r="A29" s="14" t="s">
        <v>239</v>
      </c>
      <c r="B29" s="77" t="s">
        <v>193</v>
      </c>
      <c r="C29" s="77" t="s">
        <v>201</v>
      </c>
      <c r="D29" s="3"/>
      <c r="E29" s="3"/>
      <c r="F29" s="137">
        <f>F30</f>
        <v>4900</v>
      </c>
      <c r="G29" s="137">
        <f>G30</f>
        <v>4900</v>
      </c>
    </row>
    <row r="30" spans="1:7" ht="33" customHeight="1">
      <c r="A30" s="20" t="s">
        <v>128</v>
      </c>
      <c r="B30" s="77"/>
      <c r="C30" s="77"/>
      <c r="D30" s="3" t="s">
        <v>130</v>
      </c>
      <c r="E30" s="3"/>
      <c r="F30" s="137">
        <f>F31+F33</f>
        <v>4900</v>
      </c>
      <c r="G30" s="137">
        <f>G31+G33</f>
        <v>4900</v>
      </c>
    </row>
    <row r="31" spans="1:7" ht="25.5" customHeight="1">
      <c r="A31" s="129" t="s">
        <v>242</v>
      </c>
      <c r="B31" s="123"/>
      <c r="C31" s="77"/>
      <c r="D31" s="3" t="s">
        <v>243</v>
      </c>
      <c r="E31" s="3"/>
      <c r="F31" s="137">
        <f>F32</f>
        <v>2427.7</v>
      </c>
      <c r="G31" s="137">
        <f>G32</f>
        <v>2427.7</v>
      </c>
    </row>
    <row r="32" spans="1:7" ht="13.5" customHeight="1">
      <c r="A32" s="130" t="s">
        <v>129</v>
      </c>
      <c r="B32" s="123"/>
      <c r="C32" s="77"/>
      <c r="D32" s="3"/>
      <c r="E32" s="3" t="s">
        <v>132</v>
      </c>
      <c r="F32" s="137">
        <v>2427.7</v>
      </c>
      <c r="G32" s="137">
        <v>2427.7</v>
      </c>
    </row>
    <row r="33" spans="1:7" ht="13.5" customHeight="1">
      <c r="A33" s="202" t="s">
        <v>244</v>
      </c>
      <c r="B33" s="123"/>
      <c r="C33" s="77"/>
      <c r="D33" s="3" t="s">
        <v>245</v>
      </c>
      <c r="E33" s="3"/>
      <c r="F33" s="137">
        <f>F34</f>
        <v>2472.3</v>
      </c>
      <c r="G33" s="137">
        <f>G34</f>
        <v>2472.3</v>
      </c>
    </row>
    <row r="34" spans="1:7" ht="13.5" customHeight="1">
      <c r="A34" s="130" t="s">
        <v>129</v>
      </c>
      <c r="B34" s="123"/>
      <c r="C34" s="77"/>
      <c r="D34" s="3"/>
      <c r="E34" s="3" t="s">
        <v>132</v>
      </c>
      <c r="F34" s="137">
        <v>2472.3</v>
      </c>
      <c r="G34" s="137">
        <v>2472.3</v>
      </c>
    </row>
    <row r="35" spans="1:7" ht="12.75" customHeight="1">
      <c r="A35" s="11" t="s">
        <v>86</v>
      </c>
      <c r="B35" s="57" t="s">
        <v>193</v>
      </c>
      <c r="C35" s="57" t="s">
        <v>197</v>
      </c>
      <c r="D35" s="3"/>
      <c r="E35" s="3"/>
      <c r="F35" s="140">
        <f aca="true" t="shared" si="4" ref="F35:G37">F36</f>
        <v>19326.2</v>
      </c>
      <c r="G35" s="140">
        <f t="shared" si="4"/>
        <v>19230.3</v>
      </c>
    </row>
    <row r="36" spans="1:7" ht="13.5" customHeight="1">
      <c r="A36" s="33" t="s">
        <v>1</v>
      </c>
      <c r="B36" s="57"/>
      <c r="C36" s="57"/>
      <c r="D36" s="3" t="s">
        <v>2</v>
      </c>
      <c r="E36" s="3"/>
      <c r="F36" s="141">
        <f t="shared" si="4"/>
        <v>19326.2</v>
      </c>
      <c r="G36" s="141">
        <f t="shared" si="4"/>
        <v>19230.3</v>
      </c>
    </row>
    <row r="37" spans="1:7" ht="13.5" customHeight="1">
      <c r="A37" s="20" t="s">
        <v>3</v>
      </c>
      <c r="B37" s="58"/>
      <c r="C37" s="58"/>
      <c r="D37" s="10" t="s">
        <v>134</v>
      </c>
      <c r="E37" s="10"/>
      <c r="F37" s="141">
        <f t="shared" si="4"/>
        <v>19326.2</v>
      </c>
      <c r="G37" s="141">
        <f t="shared" si="4"/>
        <v>19230.3</v>
      </c>
    </row>
    <row r="38" spans="1:7" ht="14.25" customHeight="1">
      <c r="A38" s="20" t="s">
        <v>94</v>
      </c>
      <c r="B38" s="59"/>
      <c r="C38" s="59"/>
      <c r="D38" s="47"/>
      <c r="E38" s="47" t="s">
        <v>95</v>
      </c>
      <c r="F38" s="134">
        <v>19326.2</v>
      </c>
      <c r="G38" s="134">
        <v>19230.3</v>
      </c>
    </row>
    <row r="39" spans="1:7" ht="12.75" customHeight="1">
      <c r="A39" s="11" t="s">
        <v>87</v>
      </c>
      <c r="B39" s="60" t="s">
        <v>193</v>
      </c>
      <c r="C39" s="61" t="s">
        <v>198</v>
      </c>
      <c r="D39" s="25"/>
      <c r="E39" s="25"/>
      <c r="F39" s="153">
        <f>F40+F42+F45</f>
        <v>27530.699999999997</v>
      </c>
      <c r="G39" s="153">
        <f>G40+G42+G45</f>
        <v>24149.600000000002</v>
      </c>
    </row>
    <row r="40" spans="1:7" ht="29.25" customHeight="1">
      <c r="A40" s="37" t="s">
        <v>279</v>
      </c>
      <c r="B40" s="105"/>
      <c r="C40" s="105"/>
      <c r="D40" s="194" t="s">
        <v>280</v>
      </c>
      <c r="E40" s="13"/>
      <c r="F40" s="195">
        <f>F41</f>
        <v>184</v>
      </c>
      <c r="G40" s="195">
        <f>G41</f>
        <v>184</v>
      </c>
    </row>
    <row r="41" spans="1:7" ht="12.75" customHeight="1">
      <c r="A41" s="20" t="s">
        <v>129</v>
      </c>
      <c r="B41" s="105"/>
      <c r="C41" s="105"/>
      <c r="D41" s="194"/>
      <c r="E41" s="13" t="s">
        <v>132</v>
      </c>
      <c r="F41" s="195">
        <v>184</v>
      </c>
      <c r="G41" s="195">
        <v>184</v>
      </c>
    </row>
    <row r="42" spans="1:7" ht="33.75" customHeight="1">
      <c r="A42" s="20" t="s">
        <v>128</v>
      </c>
      <c r="B42" s="72"/>
      <c r="C42" s="72"/>
      <c r="D42" s="9" t="s">
        <v>130</v>
      </c>
      <c r="E42" s="9"/>
      <c r="F42" s="196">
        <f>F43</f>
        <v>19500.1</v>
      </c>
      <c r="G42" s="196">
        <f>G43</f>
        <v>17820.9</v>
      </c>
    </row>
    <row r="43" spans="1:7" ht="12.75" customHeight="1">
      <c r="A43" s="83" t="s">
        <v>10</v>
      </c>
      <c r="B43" s="71"/>
      <c r="C43" s="71"/>
      <c r="D43" s="8" t="s">
        <v>133</v>
      </c>
      <c r="E43" s="8"/>
      <c r="F43" s="197">
        <f>F44</f>
        <v>19500.1</v>
      </c>
      <c r="G43" s="197">
        <f>G44</f>
        <v>17820.9</v>
      </c>
    </row>
    <row r="44" spans="1:7" ht="12.75" customHeight="1">
      <c r="A44" s="14" t="s">
        <v>129</v>
      </c>
      <c r="B44" s="72"/>
      <c r="C44" s="72"/>
      <c r="D44" s="9"/>
      <c r="E44" s="9" t="s">
        <v>132</v>
      </c>
      <c r="F44" s="153">
        <v>19500.1</v>
      </c>
      <c r="G44" s="153">
        <v>17820.9</v>
      </c>
    </row>
    <row r="45" spans="1:7" ht="30" customHeight="1">
      <c r="A45" s="30" t="s">
        <v>54</v>
      </c>
      <c r="B45" s="81"/>
      <c r="C45" s="81"/>
      <c r="D45" s="82" t="s">
        <v>55</v>
      </c>
      <c r="E45" s="82"/>
      <c r="F45" s="143">
        <f>F46+F48</f>
        <v>7846.6</v>
      </c>
      <c r="G45" s="143">
        <f>G46+G48</f>
        <v>6144.7</v>
      </c>
    </row>
    <row r="46" spans="1:7" ht="32.25" customHeight="1">
      <c r="A46" s="34" t="s">
        <v>56</v>
      </c>
      <c r="B46" s="62"/>
      <c r="C46" s="62"/>
      <c r="D46" s="29" t="s">
        <v>96</v>
      </c>
      <c r="E46" s="29"/>
      <c r="F46" s="140">
        <f>F47</f>
        <v>1043.4</v>
      </c>
      <c r="G46" s="140">
        <f>G47</f>
        <v>453.2</v>
      </c>
    </row>
    <row r="47" spans="1:7" ht="12.75" customHeight="1">
      <c r="A47" s="20" t="s">
        <v>129</v>
      </c>
      <c r="B47" s="61"/>
      <c r="C47" s="61"/>
      <c r="D47" s="25"/>
      <c r="E47" s="25" t="s">
        <v>132</v>
      </c>
      <c r="F47" s="132">
        <v>1043.4</v>
      </c>
      <c r="G47" s="132">
        <v>453.2</v>
      </c>
    </row>
    <row r="48" spans="1:7" ht="21.75" customHeight="1">
      <c r="A48" s="44" t="s">
        <v>4</v>
      </c>
      <c r="B48" s="61"/>
      <c r="C48" s="61"/>
      <c r="D48" s="25" t="s">
        <v>5</v>
      </c>
      <c r="E48" s="25"/>
      <c r="F48" s="144">
        <f>SUM(F49:F49)</f>
        <v>6803.2</v>
      </c>
      <c r="G48" s="144">
        <f>SUM(G49:G49)</f>
        <v>5691.5</v>
      </c>
    </row>
    <row r="49" spans="1:7" ht="13.5" customHeight="1">
      <c r="A49" s="44" t="s">
        <v>12</v>
      </c>
      <c r="B49" s="63"/>
      <c r="C49" s="64"/>
      <c r="D49" s="13" t="s">
        <v>135</v>
      </c>
      <c r="E49" s="13"/>
      <c r="F49" s="144">
        <f>SUM(F50:F50)</f>
        <v>6803.2</v>
      </c>
      <c r="G49" s="144">
        <f>SUM(G50:G50)</f>
        <v>5691.5</v>
      </c>
    </row>
    <row r="50" spans="1:7" ht="13.5" customHeight="1">
      <c r="A50" s="20" t="s">
        <v>129</v>
      </c>
      <c r="B50" s="64"/>
      <c r="C50" s="63"/>
      <c r="D50" s="12"/>
      <c r="E50" s="13" t="s">
        <v>132</v>
      </c>
      <c r="F50" s="145">
        <v>6803.2</v>
      </c>
      <c r="G50" s="145">
        <v>5691.5</v>
      </c>
    </row>
    <row r="51" spans="1:7" ht="12.75" customHeight="1">
      <c r="A51" s="49" t="s">
        <v>13</v>
      </c>
      <c r="B51" s="85" t="s">
        <v>194</v>
      </c>
      <c r="C51" s="84"/>
      <c r="D51" s="28"/>
      <c r="E51" s="28"/>
      <c r="F51" s="136">
        <f aca="true" t="shared" si="5" ref="F51:G54">F52</f>
        <v>10.3</v>
      </c>
      <c r="G51" s="136">
        <f t="shared" si="5"/>
        <v>10.3</v>
      </c>
    </row>
    <row r="52" spans="1:7" ht="12.75" customHeight="1">
      <c r="A52" s="14" t="s">
        <v>14</v>
      </c>
      <c r="B52" s="53" t="s">
        <v>194</v>
      </c>
      <c r="C52" s="53" t="s">
        <v>196</v>
      </c>
      <c r="D52" s="3"/>
      <c r="E52" s="3"/>
      <c r="F52" s="137">
        <f t="shared" si="5"/>
        <v>10.3</v>
      </c>
      <c r="G52" s="137">
        <f t="shared" si="5"/>
        <v>10.3</v>
      </c>
    </row>
    <row r="53" spans="1:7" ht="23.25" customHeight="1">
      <c r="A53" s="34" t="s">
        <v>15</v>
      </c>
      <c r="B53" s="53"/>
      <c r="C53" s="53"/>
      <c r="D53" s="3" t="s">
        <v>16</v>
      </c>
      <c r="E53" s="3"/>
      <c r="F53" s="137">
        <f t="shared" si="5"/>
        <v>10.3</v>
      </c>
      <c r="G53" s="137">
        <f t="shared" si="5"/>
        <v>10.3</v>
      </c>
    </row>
    <row r="54" spans="1:7" ht="24" customHeight="1">
      <c r="A54" s="16" t="s">
        <v>17</v>
      </c>
      <c r="B54" s="57"/>
      <c r="C54" s="57"/>
      <c r="D54" s="3" t="s">
        <v>97</v>
      </c>
      <c r="E54" s="3"/>
      <c r="F54" s="137">
        <f t="shared" si="5"/>
        <v>10.3</v>
      </c>
      <c r="G54" s="137">
        <f t="shared" si="5"/>
        <v>10.3</v>
      </c>
    </row>
    <row r="55" spans="1:7" ht="13.5" customHeight="1">
      <c r="A55" s="20" t="s">
        <v>129</v>
      </c>
      <c r="B55" s="64"/>
      <c r="C55" s="64"/>
      <c r="D55" s="12"/>
      <c r="E55" s="13" t="s">
        <v>132</v>
      </c>
      <c r="F55" s="134">
        <v>10.3</v>
      </c>
      <c r="G55" s="134">
        <v>10.3</v>
      </c>
    </row>
    <row r="56" spans="1:7" ht="25.5" customHeight="1">
      <c r="A56" s="38" t="s">
        <v>18</v>
      </c>
      <c r="B56" s="65" t="s">
        <v>195</v>
      </c>
      <c r="C56" s="65"/>
      <c r="D56" s="50"/>
      <c r="E56" s="50"/>
      <c r="F56" s="136">
        <f>F57+F69+F80</f>
        <v>21818.299999999996</v>
      </c>
      <c r="G56" s="136">
        <f>G57+G69+G80</f>
        <v>20477</v>
      </c>
    </row>
    <row r="57" spans="1:7" ht="12" customHeight="1">
      <c r="A57" s="24" t="s">
        <v>73</v>
      </c>
      <c r="B57" s="53" t="s">
        <v>195</v>
      </c>
      <c r="C57" s="53" t="s">
        <v>194</v>
      </c>
      <c r="D57" s="5"/>
      <c r="E57" s="5"/>
      <c r="F57" s="137">
        <f>F58</f>
        <v>12753.4</v>
      </c>
      <c r="G57" s="137">
        <f>G58</f>
        <v>11689.1</v>
      </c>
    </row>
    <row r="58" spans="1:7" ht="12.75" customHeight="1">
      <c r="A58" s="21" t="s">
        <v>74</v>
      </c>
      <c r="B58" s="53"/>
      <c r="C58" s="74"/>
      <c r="D58" s="118" t="s">
        <v>75</v>
      </c>
      <c r="E58" s="5"/>
      <c r="F58" s="134">
        <f>F59+F61+F63+F65+F67</f>
        <v>12753.4</v>
      </c>
      <c r="G58" s="134">
        <f>G59+G61+G63+G65+G67</f>
        <v>11689.1</v>
      </c>
    </row>
    <row r="59" spans="1:7" ht="48" customHeight="1">
      <c r="A59" s="23" t="s">
        <v>112</v>
      </c>
      <c r="B59" s="57"/>
      <c r="C59" s="57"/>
      <c r="D59" s="3" t="s">
        <v>111</v>
      </c>
      <c r="E59" s="3"/>
      <c r="F59" s="137">
        <f>F60</f>
        <v>1793</v>
      </c>
      <c r="G59" s="137">
        <f>G60</f>
        <v>784.3</v>
      </c>
    </row>
    <row r="60" spans="1:7" ht="24.75" customHeight="1">
      <c r="A60" s="17" t="s">
        <v>99</v>
      </c>
      <c r="B60" s="57"/>
      <c r="C60" s="57"/>
      <c r="D60" s="3"/>
      <c r="E60" s="3" t="s">
        <v>98</v>
      </c>
      <c r="F60" s="134">
        <v>1793</v>
      </c>
      <c r="G60" s="134">
        <v>784.3</v>
      </c>
    </row>
    <row r="61" spans="1:7" ht="10.5" customHeight="1">
      <c r="A61" s="19" t="s">
        <v>210</v>
      </c>
      <c r="B61" s="77"/>
      <c r="C61" s="57"/>
      <c r="D61" s="3" t="s">
        <v>211</v>
      </c>
      <c r="E61" s="3"/>
      <c r="F61" s="134">
        <f>F62</f>
        <v>8509.6</v>
      </c>
      <c r="G61" s="134">
        <f>G62</f>
        <v>8509.6</v>
      </c>
    </row>
    <row r="62" spans="1:7" ht="24.75" customHeight="1">
      <c r="A62" s="17" t="s">
        <v>99</v>
      </c>
      <c r="B62" s="77"/>
      <c r="C62" s="57"/>
      <c r="D62" s="3"/>
      <c r="E62" s="3" t="s">
        <v>98</v>
      </c>
      <c r="F62" s="146">
        <v>8509.6</v>
      </c>
      <c r="G62" s="146">
        <v>8509.6</v>
      </c>
    </row>
    <row r="63" spans="1:7" ht="24.75" customHeight="1">
      <c r="A63" s="17" t="s">
        <v>212</v>
      </c>
      <c r="B63" s="77"/>
      <c r="C63" s="57"/>
      <c r="D63" s="3" t="s">
        <v>213</v>
      </c>
      <c r="E63" s="3"/>
      <c r="F63" s="147">
        <f>F64</f>
        <v>2018.8</v>
      </c>
      <c r="G63" s="147">
        <f>G64</f>
        <v>1984</v>
      </c>
    </row>
    <row r="64" spans="1:7" ht="24.75" customHeight="1">
      <c r="A64" s="17" t="s">
        <v>99</v>
      </c>
      <c r="B64" s="77"/>
      <c r="C64" s="57"/>
      <c r="D64" s="3"/>
      <c r="E64" s="3" t="s">
        <v>98</v>
      </c>
      <c r="F64" s="149">
        <v>2018.8</v>
      </c>
      <c r="G64" s="149">
        <v>1984</v>
      </c>
    </row>
    <row r="65" spans="1:7" ht="12" customHeight="1">
      <c r="A65" s="122" t="s">
        <v>240</v>
      </c>
      <c r="B65" s="123"/>
      <c r="C65" s="57"/>
      <c r="D65" s="3" t="s">
        <v>241</v>
      </c>
      <c r="E65" s="124"/>
      <c r="F65" s="150">
        <f>F66</f>
        <v>22.6</v>
      </c>
      <c r="G65" s="150">
        <f>G66</f>
        <v>22.6</v>
      </c>
    </row>
    <row r="66" spans="1:7" ht="24.75" customHeight="1">
      <c r="A66" s="17" t="s">
        <v>99</v>
      </c>
      <c r="B66" s="123"/>
      <c r="C66" s="57"/>
      <c r="D66" s="3"/>
      <c r="E66" s="124" t="s">
        <v>98</v>
      </c>
      <c r="F66" s="150">
        <v>22.6</v>
      </c>
      <c r="G66" s="150">
        <v>22.6</v>
      </c>
    </row>
    <row r="67" spans="1:7" ht="24.75" customHeight="1">
      <c r="A67" s="19" t="s">
        <v>214</v>
      </c>
      <c r="B67" s="77"/>
      <c r="C67" s="57"/>
      <c r="D67" s="3" t="s">
        <v>215</v>
      </c>
      <c r="E67" s="3"/>
      <c r="F67" s="134">
        <f>F68</f>
        <v>409.4</v>
      </c>
      <c r="G67" s="134">
        <f>G68</f>
        <v>388.6</v>
      </c>
    </row>
    <row r="68" spans="1:7" ht="12" customHeight="1">
      <c r="A68" s="20" t="s">
        <v>108</v>
      </c>
      <c r="B68" s="77"/>
      <c r="C68" s="57"/>
      <c r="D68" s="3"/>
      <c r="E68" s="3" t="s">
        <v>11</v>
      </c>
      <c r="F68" s="151">
        <v>409.4</v>
      </c>
      <c r="G68" s="151">
        <v>388.6</v>
      </c>
    </row>
    <row r="69" spans="1:7" ht="35.25" customHeight="1">
      <c r="A69" s="36" t="s">
        <v>136</v>
      </c>
      <c r="B69" s="57" t="s">
        <v>195</v>
      </c>
      <c r="C69" s="57" t="s">
        <v>200</v>
      </c>
      <c r="D69" s="3"/>
      <c r="E69" s="3"/>
      <c r="F69" s="152">
        <f>F70+F77+F74</f>
        <v>7646.299999999999</v>
      </c>
      <c r="G69" s="152">
        <f>G70+G77+G74</f>
        <v>7412.4</v>
      </c>
    </row>
    <row r="70" spans="1:7" ht="24" customHeight="1">
      <c r="A70" s="34" t="s">
        <v>19</v>
      </c>
      <c r="B70" s="57"/>
      <c r="C70" s="57"/>
      <c r="D70" s="3" t="s">
        <v>20</v>
      </c>
      <c r="E70" s="3"/>
      <c r="F70" s="153">
        <f>F71</f>
        <v>412.20000000000005</v>
      </c>
      <c r="G70" s="153">
        <f>G71</f>
        <v>321.8</v>
      </c>
    </row>
    <row r="71" spans="1:7" ht="34.5" customHeight="1">
      <c r="A71" s="20" t="s">
        <v>139</v>
      </c>
      <c r="B71" s="57"/>
      <c r="C71" s="57"/>
      <c r="D71" s="3" t="s">
        <v>138</v>
      </c>
      <c r="E71" s="3"/>
      <c r="F71" s="153">
        <f>F72+F73</f>
        <v>412.20000000000005</v>
      </c>
      <c r="G71" s="153">
        <f>G72+G73</f>
        <v>321.8</v>
      </c>
    </row>
    <row r="72" spans="1:7" ht="11.25" customHeight="1">
      <c r="A72" s="41" t="s">
        <v>94</v>
      </c>
      <c r="B72" s="57"/>
      <c r="C72" s="57"/>
      <c r="D72" s="3"/>
      <c r="E72" s="3" t="s">
        <v>95</v>
      </c>
      <c r="F72" s="153">
        <v>90.4</v>
      </c>
      <c r="G72" s="153">
        <v>0</v>
      </c>
    </row>
    <row r="73" spans="1:7" ht="24.75" customHeight="1">
      <c r="A73" s="20" t="s">
        <v>99</v>
      </c>
      <c r="B73" s="57"/>
      <c r="C73" s="57"/>
      <c r="D73" s="3"/>
      <c r="E73" s="3" t="s">
        <v>98</v>
      </c>
      <c r="F73" s="153">
        <v>321.8</v>
      </c>
      <c r="G73" s="153">
        <v>321.8</v>
      </c>
    </row>
    <row r="74" spans="1:7" ht="15.75" customHeight="1">
      <c r="A74" s="20" t="s">
        <v>249</v>
      </c>
      <c r="B74" s="103"/>
      <c r="C74" s="103"/>
      <c r="D74" s="25" t="s">
        <v>250</v>
      </c>
      <c r="E74" s="25"/>
      <c r="F74" s="132">
        <f>F75</f>
        <v>132.7</v>
      </c>
      <c r="G74" s="132">
        <f>G75</f>
        <v>122.2</v>
      </c>
    </row>
    <row r="75" spans="1:7" ht="24.75" customHeight="1">
      <c r="A75" s="20" t="s">
        <v>251</v>
      </c>
      <c r="B75" s="103"/>
      <c r="C75" s="103"/>
      <c r="D75" s="25" t="s">
        <v>252</v>
      </c>
      <c r="E75" s="25"/>
      <c r="F75" s="132">
        <f>F76</f>
        <v>132.7</v>
      </c>
      <c r="G75" s="132">
        <f>G76</f>
        <v>122.2</v>
      </c>
    </row>
    <row r="76" spans="1:7" ht="20.25" customHeight="1">
      <c r="A76" s="20" t="s">
        <v>99</v>
      </c>
      <c r="B76" s="107"/>
      <c r="C76" s="107"/>
      <c r="D76" s="29"/>
      <c r="E76" s="29" t="s">
        <v>98</v>
      </c>
      <c r="F76" s="133">
        <v>132.7</v>
      </c>
      <c r="G76" s="133">
        <v>122.2</v>
      </c>
    </row>
    <row r="77" spans="1:7" ht="12.75" customHeight="1">
      <c r="A77" s="20" t="s">
        <v>21</v>
      </c>
      <c r="B77" s="57"/>
      <c r="C77" s="57"/>
      <c r="D77" s="3" t="s">
        <v>22</v>
      </c>
      <c r="E77" s="3"/>
      <c r="F77" s="137">
        <f>F78</f>
        <v>7101.4</v>
      </c>
      <c r="G77" s="137">
        <f>G78</f>
        <v>6968.4</v>
      </c>
    </row>
    <row r="78" spans="1:7" ht="13.5" customHeight="1">
      <c r="A78" s="34" t="s">
        <v>23</v>
      </c>
      <c r="B78" s="57"/>
      <c r="C78" s="57"/>
      <c r="D78" s="3" t="s">
        <v>137</v>
      </c>
      <c r="E78" s="3"/>
      <c r="F78" s="137">
        <f>F79</f>
        <v>7101.4</v>
      </c>
      <c r="G78" s="137">
        <f>G79</f>
        <v>6968.4</v>
      </c>
    </row>
    <row r="79" spans="1:7" ht="14.25" customHeight="1">
      <c r="A79" s="20" t="s">
        <v>93</v>
      </c>
      <c r="B79" s="57"/>
      <c r="C79" s="57"/>
      <c r="D79" s="3"/>
      <c r="E79" s="3" t="s">
        <v>8</v>
      </c>
      <c r="F79" s="134">
        <v>7101.4</v>
      </c>
      <c r="G79" s="134">
        <v>6968.4</v>
      </c>
    </row>
    <row r="80" spans="1:7" ht="24" customHeight="1">
      <c r="A80" s="45" t="s">
        <v>186</v>
      </c>
      <c r="B80" s="57" t="s">
        <v>195</v>
      </c>
      <c r="C80" s="57" t="s">
        <v>198</v>
      </c>
      <c r="D80" s="3"/>
      <c r="E80" s="3"/>
      <c r="F80" s="137">
        <f>F84+F81</f>
        <v>1418.6</v>
      </c>
      <c r="G80" s="137">
        <f>G84+G81</f>
        <v>1375.5</v>
      </c>
    </row>
    <row r="81" spans="1:7" ht="24" customHeight="1">
      <c r="A81" s="34" t="s">
        <v>19</v>
      </c>
      <c r="B81" s="57"/>
      <c r="C81" s="57"/>
      <c r="D81" s="3" t="s">
        <v>20</v>
      </c>
      <c r="E81" s="3"/>
      <c r="F81" s="137">
        <f>F82</f>
        <v>1311</v>
      </c>
      <c r="G81" s="137">
        <f>G82</f>
        <v>1267.9</v>
      </c>
    </row>
    <row r="82" spans="1:7" ht="36.75" customHeight="1">
      <c r="A82" s="20" t="s">
        <v>139</v>
      </c>
      <c r="B82" s="57"/>
      <c r="C82" s="57"/>
      <c r="D82" s="3" t="s">
        <v>138</v>
      </c>
      <c r="E82" s="3"/>
      <c r="F82" s="137">
        <f>F83</f>
        <v>1311</v>
      </c>
      <c r="G82" s="137">
        <f>G83</f>
        <v>1267.9</v>
      </c>
    </row>
    <row r="83" spans="1:7" ht="24" customHeight="1">
      <c r="A83" s="20" t="s">
        <v>129</v>
      </c>
      <c r="B83" s="57"/>
      <c r="C83" s="57"/>
      <c r="D83" s="3"/>
      <c r="E83" s="3" t="s">
        <v>132</v>
      </c>
      <c r="F83" s="153">
        <v>1311</v>
      </c>
      <c r="G83" s="153">
        <v>1267.9</v>
      </c>
    </row>
    <row r="84" spans="1:7" ht="34.5" customHeight="1">
      <c r="A84" s="20" t="s">
        <v>187</v>
      </c>
      <c r="B84" s="57"/>
      <c r="C84" s="57"/>
      <c r="D84" s="3" t="s">
        <v>24</v>
      </c>
      <c r="E84" s="3"/>
      <c r="F84" s="137">
        <f>F85</f>
        <v>107.6</v>
      </c>
      <c r="G84" s="137">
        <f>G85</f>
        <v>107.6</v>
      </c>
    </row>
    <row r="85" spans="1:7" ht="14.25" customHeight="1">
      <c r="A85" s="20" t="s">
        <v>129</v>
      </c>
      <c r="B85" s="57"/>
      <c r="C85" s="57"/>
      <c r="D85" s="3"/>
      <c r="E85" s="3" t="s">
        <v>132</v>
      </c>
      <c r="F85" s="134">
        <v>107.6</v>
      </c>
      <c r="G85" s="134">
        <v>107.6</v>
      </c>
    </row>
    <row r="86" spans="1:7" ht="14.25" customHeight="1">
      <c r="A86" s="66" t="s">
        <v>25</v>
      </c>
      <c r="B86" s="54" t="s">
        <v>196</v>
      </c>
      <c r="C86" s="54"/>
      <c r="D86" s="50"/>
      <c r="E86" s="50"/>
      <c r="F86" s="136">
        <f>F87+F91+F95</f>
        <v>52018.200000000004</v>
      </c>
      <c r="G86" s="136">
        <f>G87+G91+G95</f>
        <v>51082.3</v>
      </c>
    </row>
    <row r="87" spans="1:7" ht="14.25" customHeight="1">
      <c r="A87" s="168" t="s">
        <v>258</v>
      </c>
      <c r="B87" s="105" t="s">
        <v>196</v>
      </c>
      <c r="C87" s="105" t="s">
        <v>204</v>
      </c>
      <c r="D87" s="9"/>
      <c r="E87" s="9"/>
      <c r="F87" s="169">
        <f>F89</f>
        <v>1272.3</v>
      </c>
      <c r="G87" s="169">
        <f>G89</f>
        <v>1272.3</v>
      </c>
    </row>
    <row r="88" spans="1:7" ht="14.25" customHeight="1">
      <c r="A88" s="170" t="s">
        <v>259</v>
      </c>
      <c r="B88" s="86"/>
      <c r="C88" s="86"/>
      <c r="D88" s="8" t="s">
        <v>260</v>
      </c>
      <c r="E88" s="8"/>
      <c r="F88" s="171">
        <f>F90</f>
        <v>1272.3</v>
      </c>
      <c r="G88" s="171">
        <f>G90</f>
        <v>1272.3</v>
      </c>
    </row>
    <row r="89" spans="1:7" ht="14.25" customHeight="1">
      <c r="A89" s="172" t="s">
        <v>261</v>
      </c>
      <c r="B89" s="77"/>
      <c r="C89" s="77"/>
      <c r="D89" s="3" t="s">
        <v>262</v>
      </c>
      <c r="E89" s="3"/>
      <c r="F89" s="173">
        <f>F90</f>
        <v>1272.3</v>
      </c>
      <c r="G89" s="173">
        <f>G90</f>
        <v>1272.3</v>
      </c>
    </row>
    <row r="90" spans="1:7" ht="14.25" customHeight="1">
      <c r="A90" s="14" t="s">
        <v>94</v>
      </c>
      <c r="B90" s="77"/>
      <c r="C90" s="77"/>
      <c r="D90" s="3"/>
      <c r="E90" s="3" t="s">
        <v>95</v>
      </c>
      <c r="F90" s="174">
        <v>1272.3</v>
      </c>
      <c r="G90" s="174">
        <v>1272.3</v>
      </c>
    </row>
    <row r="91" spans="1:7" ht="14.25" customHeight="1">
      <c r="A91" s="27" t="s">
        <v>88</v>
      </c>
      <c r="B91" s="61" t="s">
        <v>196</v>
      </c>
      <c r="C91" s="61" t="s">
        <v>200</v>
      </c>
      <c r="D91" s="25"/>
      <c r="E91" s="25"/>
      <c r="F91" s="132">
        <f aca="true" t="shared" si="6" ref="F91:G93">F92</f>
        <v>47541</v>
      </c>
      <c r="G91" s="132">
        <f t="shared" si="6"/>
        <v>46939.8</v>
      </c>
    </row>
    <row r="92" spans="1:7" ht="14.25" customHeight="1">
      <c r="A92" s="6" t="s">
        <v>88</v>
      </c>
      <c r="B92" s="77"/>
      <c r="C92" s="77"/>
      <c r="D92" s="3" t="s">
        <v>233</v>
      </c>
      <c r="E92" s="3"/>
      <c r="F92" s="134">
        <f t="shared" si="6"/>
        <v>47541</v>
      </c>
      <c r="G92" s="134">
        <f t="shared" si="6"/>
        <v>46939.8</v>
      </c>
    </row>
    <row r="93" spans="1:7" ht="15" customHeight="1">
      <c r="A93" s="100" t="s">
        <v>88</v>
      </c>
      <c r="B93" s="60"/>
      <c r="C93" s="61"/>
      <c r="D93" s="25" t="s">
        <v>290</v>
      </c>
      <c r="E93" s="25"/>
      <c r="F93" s="132">
        <f t="shared" si="6"/>
        <v>47541</v>
      </c>
      <c r="G93" s="132">
        <f t="shared" si="6"/>
        <v>46939.8</v>
      </c>
    </row>
    <row r="94" spans="1:7" ht="13.5" customHeight="1">
      <c r="A94" s="21" t="s">
        <v>105</v>
      </c>
      <c r="B94" s="71"/>
      <c r="C94" s="71"/>
      <c r="D94" s="8"/>
      <c r="E94" s="8" t="s">
        <v>208</v>
      </c>
      <c r="F94" s="154">
        <v>47541</v>
      </c>
      <c r="G94" s="154">
        <v>46939.8</v>
      </c>
    </row>
    <row r="95" spans="1:7" ht="13.5" customHeight="1">
      <c r="A95" s="11" t="s">
        <v>26</v>
      </c>
      <c r="B95" s="72" t="s">
        <v>196</v>
      </c>
      <c r="C95" s="72" t="s">
        <v>199</v>
      </c>
      <c r="D95" s="9"/>
      <c r="E95" s="9"/>
      <c r="F95" s="155">
        <f>F96+F98</f>
        <v>3204.9</v>
      </c>
      <c r="G95" s="155">
        <f>G96+G98</f>
        <v>2870.2</v>
      </c>
    </row>
    <row r="96" spans="1:7" ht="9.75" customHeight="1">
      <c r="A96" s="33" t="s">
        <v>57</v>
      </c>
      <c r="B96" s="57"/>
      <c r="C96" s="57"/>
      <c r="D96" s="3" t="s">
        <v>101</v>
      </c>
      <c r="E96" s="3"/>
      <c r="F96" s="137">
        <f>F97</f>
        <v>1526.2</v>
      </c>
      <c r="G96" s="137">
        <f>G97</f>
        <v>1492.8</v>
      </c>
    </row>
    <row r="97" spans="1:7" ht="13.5" customHeight="1">
      <c r="A97" s="14" t="s">
        <v>129</v>
      </c>
      <c r="B97" s="57"/>
      <c r="C97" s="57"/>
      <c r="D97" s="3"/>
      <c r="E97" s="3" t="s">
        <v>132</v>
      </c>
      <c r="F97" s="134">
        <v>1526.2</v>
      </c>
      <c r="G97" s="134">
        <v>1492.8</v>
      </c>
    </row>
    <row r="98" spans="1:7" ht="46.5" customHeight="1">
      <c r="A98" s="37" t="s">
        <v>182</v>
      </c>
      <c r="B98" s="57"/>
      <c r="C98" s="57"/>
      <c r="D98" s="3" t="s">
        <v>148</v>
      </c>
      <c r="E98" s="3"/>
      <c r="F98" s="137">
        <f>F99</f>
        <v>1678.7</v>
      </c>
      <c r="G98" s="137">
        <f>G99</f>
        <v>1377.4</v>
      </c>
    </row>
    <row r="99" spans="1:7" ht="13.5" customHeight="1">
      <c r="A99" s="20" t="s">
        <v>94</v>
      </c>
      <c r="B99" s="57"/>
      <c r="C99" s="57"/>
      <c r="D99" s="3"/>
      <c r="E99" s="3" t="s">
        <v>95</v>
      </c>
      <c r="F99" s="153">
        <v>1678.7</v>
      </c>
      <c r="G99" s="153">
        <v>1377.4</v>
      </c>
    </row>
    <row r="100" spans="1:7" ht="13.5" customHeight="1">
      <c r="A100" s="67" t="s">
        <v>103</v>
      </c>
      <c r="B100" s="65" t="s">
        <v>202</v>
      </c>
      <c r="C100" s="65"/>
      <c r="D100" s="52"/>
      <c r="E100" s="52"/>
      <c r="F100" s="156">
        <f>F101+F107+F120+F132</f>
        <v>451555.89999999997</v>
      </c>
      <c r="G100" s="156">
        <f>G101+G107+G120+G132</f>
        <v>403577.39999999997</v>
      </c>
    </row>
    <row r="101" spans="1:7" ht="13.5" customHeight="1">
      <c r="A101" s="27" t="s">
        <v>104</v>
      </c>
      <c r="B101" s="57" t="s">
        <v>202</v>
      </c>
      <c r="C101" s="57" t="s">
        <v>193</v>
      </c>
      <c r="D101" s="3"/>
      <c r="E101" s="3"/>
      <c r="F101" s="153">
        <f>F104+F105</f>
        <v>322731.3</v>
      </c>
      <c r="G101" s="153">
        <f>G104+G105</f>
        <v>293556.8</v>
      </c>
    </row>
    <row r="102" spans="1:7" ht="13.5" customHeight="1">
      <c r="A102" s="91" t="s">
        <v>106</v>
      </c>
      <c r="B102" s="77"/>
      <c r="C102" s="125"/>
      <c r="D102" s="126" t="s">
        <v>51</v>
      </c>
      <c r="E102" s="127"/>
      <c r="F102" s="147">
        <f>F103</f>
        <v>8249.5</v>
      </c>
      <c r="G102" s="147">
        <f>G103</f>
        <v>8240</v>
      </c>
    </row>
    <row r="103" spans="1:7" ht="13.5" customHeight="1">
      <c r="A103" s="90" t="s">
        <v>144</v>
      </c>
      <c r="B103" s="77"/>
      <c r="C103" s="125"/>
      <c r="D103" s="126" t="s">
        <v>143</v>
      </c>
      <c r="E103" s="127"/>
      <c r="F103" s="134">
        <f>F104</f>
        <v>8249.5</v>
      </c>
      <c r="G103" s="134">
        <f>G104</f>
        <v>8240</v>
      </c>
    </row>
    <row r="104" spans="1:7" ht="13.5" customHeight="1">
      <c r="A104" s="20" t="s">
        <v>127</v>
      </c>
      <c r="B104" s="77"/>
      <c r="C104" s="125"/>
      <c r="D104" s="126"/>
      <c r="E104" s="127" t="s">
        <v>126</v>
      </c>
      <c r="F104" s="135">
        <v>8249.5</v>
      </c>
      <c r="G104" s="135">
        <v>8240</v>
      </c>
    </row>
    <row r="105" spans="1:7" ht="13.5" customHeight="1">
      <c r="A105" s="83" t="s">
        <v>142</v>
      </c>
      <c r="B105" s="57"/>
      <c r="C105" s="57"/>
      <c r="D105" s="3" t="s">
        <v>141</v>
      </c>
      <c r="E105" s="3"/>
      <c r="F105" s="153">
        <f>F106</f>
        <v>314481.8</v>
      </c>
      <c r="G105" s="153">
        <f>G106</f>
        <v>285316.8</v>
      </c>
    </row>
    <row r="106" spans="1:7" ht="13.5" customHeight="1">
      <c r="A106" s="20" t="s">
        <v>129</v>
      </c>
      <c r="B106" s="57"/>
      <c r="C106" s="57"/>
      <c r="D106" s="3"/>
      <c r="E106" s="3" t="s">
        <v>132</v>
      </c>
      <c r="F106" s="153">
        <v>314481.8</v>
      </c>
      <c r="G106" s="153">
        <v>285316.8</v>
      </c>
    </row>
    <row r="107" spans="1:7" ht="13.5" customHeight="1">
      <c r="A107" s="102" t="s">
        <v>263</v>
      </c>
      <c r="B107" s="175" t="s">
        <v>202</v>
      </c>
      <c r="C107" s="71" t="s">
        <v>194</v>
      </c>
      <c r="D107" s="176"/>
      <c r="E107" s="177"/>
      <c r="F107" s="147">
        <f>F108+F111+F117</f>
        <v>59836.1</v>
      </c>
      <c r="G107" s="147">
        <f>G108+G111+G117</f>
        <v>45378.1</v>
      </c>
    </row>
    <row r="108" spans="1:7" ht="13.5" customHeight="1">
      <c r="A108" s="91" t="s">
        <v>106</v>
      </c>
      <c r="B108" s="77"/>
      <c r="C108" s="125"/>
      <c r="D108" s="126" t="s">
        <v>51</v>
      </c>
      <c r="E108" s="127"/>
      <c r="F108" s="147">
        <f>F109</f>
        <v>16000</v>
      </c>
      <c r="G108" s="147">
        <f>G109</f>
        <v>16000</v>
      </c>
    </row>
    <row r="109" spans="1:7" ht="13.5" customHeight="1">
      <c r="A109" s="90" t="s">
        <v>144</v>
      </c>
      <c r="B109" s="77"/>
      <c r="C109" s="125"/>
      <c r="D109" s="126" t="s">
        <v>143</v>
      </c>
      <c r="E109" s="127"/>
      <c r="F109" s="134">
        <f>F110</f>
        <v>16000</v>
      </c>
      <c r="G109" s="134">
        <f>G110</f>
        <v>16000</v>
      </c>
    </row>
    <row r="110" spans="1:7" ht="13.5" customHeight="1">
      <c r="A110" s="20" t="s">
        <v>127</v>
      </c>
      <c r="B110" s="77"/>
      <c r="C110" s="125"/>
      <c r="D110" s="126"/>
      <c r="E110" s="127" t="s">
        <v>126</v>
      </c>
      <c r="F110" s="135">
        <v>16000</v>
      </c>
      <c r="G110" s="135">
        <v>16000</v>
      </c>
    </row>
    <row r="111" spans="1:7" ht="22.5" customHeight="1">
      <c r="A111" s="178" t="s">
        <v>264</v>
      </c>
      <c r="B111" s="179"/>
      <c r="C111" s="180"/>
      <c r="D111" s="181" t="s">
        <v>265</v>
      </c>
      <c r="E111" s="12"/>
      <c r="F111" s="147">
        <f>F113+F115</f>
        <v>14273</v>
      </c>
      <c r="G111" s="147">
        <f>G113+G115</f>
        <v>10364</v>
      </c>
    </row>
    <row r="112" spans="1:7" ht="21.75" customHeight="1">
      <c r="A112" s="182" t="s">
        <v>266</v>
      </c>
      <c r="B112" s="179"/>
      <c r="C112" s="180"/>
      <c r="D112" s="181" t="s">
        <v>267</v>
      </c>
      <c r="E112" s="12"/>
      <c r="F112" s="147">
        <f>F113+F115</f>
        <v>14273</v>
      </c>
      <c r="G112" s="147">
        <f>G113+G115</f>
        <v>10364</v>
      </c>
    </row>
    <row r="113" spans="1:7" ht="13.5" customHeight="1">
      <c r="A113" s="80" t="s">
        <v>268</v>
      </c>
      <c r="B113" s="179"/>
      <c r="C113" s="180"/>
      <c r="D113" s="181" t="s">
        <v>289</v>
      </c>
      <c r="E113" s="12"/>
      <c r="F113" s="196">
        <f>F114</f>
        <v>9563</v>
      </c>
      <c r="G113" s="196">
        <f>G114</f>
        <v>6955.6</v>
      </c>
    </row>
    <row r="114" spans="1:7" ht="13.5" customHeight="1">
      <c r="A114" s="83" t="s">
        <v>129</v>
      </c>
      <c r="B114" s="183"/>
      <c r="C114" s="184"/>
      <c r="D114" s="185"/>
      <c r="E114" s="186" t="s">
        <v>132</v>
      </c>
      <c r="F114" s="187">
        <v>9563</v>
      </c>
      <c r="G114" s="187">
        <v>6955.6</v>
      </c>
    </row>
    <row r="115" spans="1:7" ht="13.5" customHeight="1">
      <c r="A115" s="80" t="s">
        <v>268</v>
      </c>
      <c r="B115" s="179"/>
      <c r="C115" s="180"/>
      <c r="D115" s="181" t="s">
        <v>269</v>
      </c>
      <c r="E115" s="12"/>
      <c r="F115" s="196">
        <f>F116</f>
        <v>4710</v>
      </c>
      <c r="G115" s="196">
        <f>G116</f>
        <v>3408.4</v>
      </c>
    </row>
    <row r="116" spans="1:7" ht="13.5" customHeight="1">
      <c r="A116" s="83" t="s">
        <v>129</v>
      </c>
      <c r="B116" s="183"/>
      <c r="C116" s="184"/>
      <c r="D116" s="185"/>
      <c r="E116" s="186" t="s">
        <v>132</v>
      </c>
      <c r="F116" s="187">
        <v>4710</v>
      </c>
      <c r="G116" s="187">
        <v>3408.4</v>
      </c>
    </row>
    <row r="117" spans="1:7" ht="13.5" customHeight="1">
      <c r="A117" s="191" t="s">
        <v>272</v>
      </c>
      <c r="B117" s="77"/>
      <c r="C117" s="57"/>
      <c r="D117" s="3" t="s">
        <v>273</v>
      </c>
      <c r="E117" s="3"/>
      <c r="F117" s="137">
        <f>F118</f>
        <v>29563.1</v>
      </c>
      <c r="G117" s="137">
        <f>G118</f>
        <v>19014.1</v>
      </c>
    </row>
    <row r="118" spans="1:7" ht="13.5" customHeight="1">
      <c r="A118" s="14" t="s">
        <v>274</v>
      </c>
      <c r="B118" s="77"/>
      <c r="C118" s="57"/>
      <c r="D118" s="3" t="s">
        <v>275</v>
      </c>
      <c r="E118" s="3"/>
      <c r="F118" s="137">
        <f>F119</f>
        <v>29563.1</v>
      </c>
      <c r="G118" s="137">
        <f>G119</f>
        <v>19014.1</v>
      </c>
    </row>
    <row r="119" spans="1:7" ht="13.5" customHeight="1">
      <c r="A119" s="20" t="s">
        <v>129</v>
      </c>
      <c r="B119" s="77"/>
      <c r="C119" s="57"/>
      <c r="D119" s="3"/>
      <c r="E119" s="3" t="s">
        <v>132</v>
      </c>
      <c r="F119" s="134">
        <v>29563.1</v>
      </c>
      <c r="G119" s="134">
        <v>19014.1</v>
      </c>
    </row>
    <row r="120" spans="1:7" ht="15.75" customHeight="1">
      <c r="A120" s="6" t="s">
        <v>27</v>
      </c>
      <c r="B120" s="57" t="s">
        <v>202</v>
      </c>
      <c r="C120" s="57" t="s">
        <v>195</v>
      </c>
      <c r="D120" s="3"/>
      <c r="E120" s="3"/>
      <c r="F120" s="137">
        <f>F121</f>
        <v>40375.4</v>
      </c>
      <c r="G120" s="137">
        <f>G121</f>
        <v>37036.3</v>
      </c>
    </row>
    <row r="121" spans="1:7" ht="15.75" customHeight="1">
      <c r="A121" s="6" t="s">
        <v>27</v>
      </c>
      <c r="B121" s="57"/>
      <c r="C121" s="57"/>
      <c r="D121" s="3" t="s">
        <v>28</v>
      </c>
      <c r="E121" s="3"/>
      <c r="F121" s="137">
        <f>F122+F124+F126+F128+F130</f>
        <v>40375.4</v>
      </c>
      <c r="G121" s="137">
        <f>G122+G124+G126+G128+G130</f>
        <v>37036.3</v>
      </c>
    </row>
    <row r="122" spans="1:7" ht="12" customHeight="1">
      <c r="A122" s="15" t="s">
        <v>29</v>
      </c>
      <c r="B122" s="57"/>
      <c r="C122" s="57"/>
      <c r="D122" s="3" t="s">
        <v>146</v>
      </c>
      <c r="E122" s="3"/>
      <c r="F122" s="137">
        <f>F123</f>
        <v>24545.4</v>
      </c>
      <c r="G122" s="137">
        <f>G123</f>
        <v>24545.4</v>
      </c>
    </row>
    <row r="123" spans="1:7" ht="13.5" customHeight="1">
      <c r="A123" s="14" t="s">
        <v>129</v>
      </c>
      <c r="B123" s="57"/>
      <c r="C123" s="57"/>
      <c r="D123" s="3"/>
      <c r="E123" s="3" t="s">
        <v>132</v>
      </c>
      <c r="F123" s="137">
        <v>24545.4</v>
      </c>
      <c r="G123" s="137">
        <v>24545.4</v>
      </c>
    </row>
    <row r="124" spans="1:7" ht="33" customHeight="1">
      <c r="A124" s="128" t="s">
        <v>145</v>
      </c>
      <c r="B124" s="57"/>
      <c r="C124" s="57"/>
      <c r="D124" s="3" t="s">
        <v>147</v>
      </c>
      <c r="E124" s="3"/>
      <c r="F124" s="137">
        <f>F125</f>
        <v>62.9</v>
      </c>
      <c r="G124" s="137">
        <f>G125</f>
        <v>62.9</v>
      </c>
    </row>
    <row r="125" spans="1:7" ht="13.5" customHeight="1">
      <c r="A125" s="14" t="s">
        <v>129</v>
      </c>
      <c r="B125" s="57"/>
      <c r="C125" s="57"/>
      <c r="D125" s="3"/>
      <c r="E125" s="3" t="s">
        <v>132</v>
      </c>
      <c r="F125" s="134">
        <v>62.9</v>
      </c>
      <c r="G125" s="134">
        <v>62.9</v>
      </c>
    </row>
    <row r="126" spans="1:7" ht="12.75" customHeight="1">
      <c r="A126" s="18" t="s">
        <v>30</v>
      </c>
      <c r="B126" s="57"/>
      <c r="C126" s="57"/>
      <c r="D126" s="3" t="s">
        <v>149</v>
      </c>
      <c r="E126" s="3"/>
      <c r="F126" s="137">
        <f>F127</f>
        <v>4637.1</v>
      </c>
      <c r="G126" s="137">
        <f>G127</f>
        <v>4485.2</v>
      </c>
    </row>
    <row r="127" spans="1:7" ht="15" customHeight="1">
      <c r="A127" s="14" t="s">
        <v>129</v>
      </c>
      <c r="B127" s="57"/>
      <c r="C127" s="57"/>
      <c r="D127" s="3"/>
      <c r="E127" s="3" t="s">
        <v>132</v>
      </c>
      <c r="F127" s="134">
        <v>4637.1</v>
      </c>
      <c r="G127" s="134">
        <v>4485.2</v>
      </c>
    </row>
    <row r="128" spans="1:7" ht="15" customHeight="1">
      <c r="A128" s="18" t="s">
        <v>31</v>
      </c>
      <c r="B128" s="57"/>
      <c r="C128" s="57"/>
      <c r="D128" s="3" t="s">
        <v>151</v>
      </c>
      <c r="E128" s="3"/>
      <c r="F128" s="137">
        <f>F129</f>
        <v>4543.8</v>
      </c>
      <c r="G128" s="137">
        <f>G129</f>
        <v>2861.6</v>
      </c>
    </row>
    <row r="129" spans="1:7" ht="15" customHeight="1">
      <c r="A129" s="14" t="s">
        <v>129</v>
      </c>
      <c r="B129" s="57"/>
      <c r="C129" s="57"/>
      <c r="D129" s="3"/>
      <c r="E129" s="3" t="s">
        <v>132</v>
      </c>
      <c r="F129" s="134">
        <v>4543.8</v>
      </c>
      <c r="G129" s="134">
        <v>2861.6</v>
      </c>
    </row>
    <row r="130" spans="1:7" ht="19.5" customHeight="1">
      <c r="A130" s="31" t="s">
        <v>152</v>
      </c>
      <c r="B130" s="57"/>
      <c r="C130" s="57"/>
      <c r="D130" s="3" t="s">
        <v>150</v>
      </c>
      <c r="E130" s="3"/>
      <c r="F130" s="137">
        <f>F131</f>
        <v>6586.2</v>
      </c>
      <c r="G130" s="137">
        <f>G131</f>
        <v>5081.2</v>
      </c>
    </row>
    <row r="131" spans="1:7" ht="12" customHeight="1">
      <c r="A131" s="14" t="s">
        <v>129</v>
      </c>
      <c r="B131" s="57"/>
      <c r="C131" s="57"/>
      <c r="D131" s="3"/>
      <c r="E131" s="3" t="s">
        <v>132</v>
      </c>
      <c r="F131" s="134">
        <v>6586.2</v>
      </c>
      <c r="G131" s="134">
        <v>5081.2</v>
      </c>
    </row>
    <row r="132" spans="1:7" ht="19.5" customHeight="1">
      <c r="A132" s="11" t="s">
        <v>89</v>
      </c>
      <c r="B132" s="57" t="s">
        <v>202</v>
      </c>
      <c r="C132" s="57" t="s">
        <v>202</v>
      </c>
      <c r="D132" s="3"/>
      <c r="E132" s="3"/>
      <c r="F132" s="137">
        <f>F133</f>
        <v>28613.1</v>
      </c>
      <c r="G132" s="137">
        <f>G133</f>
        <v>27606.2</v>
      </c>
    </row>
    <row r="133" spans="1:7" ht="33" customHeight="1">
      <c r="A133" s="20" t="s">
        <v>128</v>
      </c>
      <c r="B133" s="57"/>
      <c r="C133" s="57"/>
      <c r="D133" s="3" t="s">
        <v>130</v>
      </c>
      <c r="E133" s="3"/>
      <c r="F133" s="137">
        <f>F134+F136</f>
        <v>28613.1</v>
      </c>
      <c r="G133" s="137">
        <f>G134+G136</f>
        <v>27606.2</v>
      </c>
    </row>
    <row r="134" spans="1:7" ht="10.5" customHeight="1">
      <c r="A134" s="14" t="s">
        <v>10</v>
      </c>
      <c r="B134" s="57"/>
      <c r="C134" s="57"/>
      <c r="D134" s="3" t="s">
        <v>133</v>
      </c>
      <c r="E134" s="3"/>
      <c r="F134" s="137">
        <f>F135</f>
        <v>7581.1</v>
      </c>
      <c r="G134" s="137">
        <f>G135</f>
        <v>7419</v>
      </c>
    </row>
    <row r="135" spans="1:7" ht="15" customHeight="1">
      <c r="A135" s="14" t="s">
        <v>129</v>
      </c>
      <c r="B135" s="57"/>
      <c r="C135" s="57"/>
      <c r="D135" s="3"/>
      <c r="E135" s="3" t="s">
        <v>132</v>
      </c>
      <c r="F135" s="134">
        <v>7581.1</v>
      </c>
      <c r="G135" s="134">
        <v>7419</v>
      </c>
    </row>
    <row r="136" spans="1:7" ht="15" customHeight="1">
      <c r="A136" s="14" t="s">
        <v>23</v>
      </c>
      <c r="B136" s="77"/>
      <c r="C136" s="77"/>
      <c r="D136" s="3" t="s">
        <v>207</v>
      </c>
      <c r="E136" s="3"/>
      <c r="F136" s="137">
        <f>F137</f>
        <v>21032</v>
      </c>
      <c r="G136" s="137">
        <f>G137</f>
        <v>20187.2</v>
      </c>
    </row>
    <row r="137" spans="1:7" ht="10.5" customHeight="1">
      <c r="A137" s="20" t="s">
        <v>93</v>
      </c>
      <c r="B137" s="105"/>
      <c r="C137" s="105"/>
      <c r="D137" s="9"/>
      <c r="E137" s="9" t="s">
        <v>8</v>
      </c>
      <c r="F137" s="142">
        <v>21032</v>
      </c>
      <c r="G137" s="142">
        <v>20187.2</v>
      </c>
    </row>
    <row r="138" spans="1:7" ht="15" customHeight="1">
      <c r="A138" s="213" t="s">
        <v>58</v>
      </c>
      <c r="B138" s="214" t="s">
        <v>203</v>
      </c>
      <c r="C138" s="214"/>
      <c r="D138" s="215"/>
      <c r="E138" s="215"/>
      <c r="F138" s="216">
        <f>F141</f>
        <v>1083.7</v>
      </c>
      <c r="G138" s="216">
        <f>G141</f>
        <v>452.9</v>
      </c>
    </row>
    <row r="139" spans="1:7" ht="20.25" customHeight="1">
      <c r="A139" s="36" t="s">
        <v>154</v>
      </c>
      <c r="B139" s="113" t="s">
        <v>203</v>
      </c>
      <c r="C139" s="113" t="s">
        <v>195</v>
      </c>
      <c r="D139" s="9"/>
      <c r="E139" s="9"/>
      <c r="F139" s="155">
        <f aca="true" t="shared" si="7" ref="F139:G141">F140</f>
        <v>1083.7</v>
      </c>
      <c r="G139" s="155">
        <f t="shared" si="7"/>
        <v>452.9</v>
      </c>
    </row>
    <row r="140" spans="1:7" ht="12" customHeight="1">
      <c r="A140" s="18" t="s">
        <v>155</v>
      </c>
      <c r="B140" s="112"/>
      <c r="C140" s="112"/>
      <c r="D140" s="8" t="s">
        <v>153</v>
      </c>
      <c r="E140" s="8"/>
      <c r="F140" s="157">
        <f t="shared" si="7"/>
        <v>1083.7</v>
      </c>
      <c r="G140" s="157">
        <f t="shared" si="7"/>
        <v>452.9</v>
      </c>
    </row>
    <row r="141" spans="1:7" ht="14.25" customHeight="1">
      <c r="A141" s="33" t="s">
        <v>59</v>
      </c>
      <c r="B141" s="57"/>
      <c r="C141" s="57"/>
      <c r="D141" s="3" t="s">
        <v>102</v>
      </c>
      <c r="E141" s="3"/>
      <c r="F141" s="137">
        <f t="shared" si="7"/>
        <v>1083.7</v>
      </c>
      <c r="G141" s="137">
        <f t="shared" si="7"/>
        <v>452.9</v>
      </c>
    </row>
    <row r="142" spans="1:7" ht="12.75" customHeight="1">
      <c r="A142" s="14" t="s">
        <v>129</v>
      </c>
      <c r="B142" s="57"/>
      <c r="C142" s="57"/>
      <c r="D142" s="3"/>
      <c r="E142" s="3" t="s">
        <v>132</v>
      </c>
      <c r="F142" s="137">
        <v>1083.7</v>
      </c>
      <c r="G142" s="137">
        <v>452.9</v>
      </c>
    </row>
    <row r="143" spans="1:7" ht="12" customHeight="1">
      <c r="A143" s="51" t="s">
        <v>117</v>
      </c>
      <c r="B143" s="65" t="s">
        <v>201</v>
      </c>
      <c r="C143" s="65"/>
      <c r="D143" s="7"/>
      <c r="E143" s="7"/>
      <c r="F143" s="158">
        <f>F144+F148+F164+F168+F181</f>
        <v>1194407.7000000002</v>
      </c>
      <c r="G143" s="158">
        <f>G144+G148+G164+G168+G181</f>
        <v>1162815.5000000002</v>
      </c>
    </row>
    <row r="144" spans="1:7" ht="12" customHeight="1">
      <c r="A144" s="109" t="s">
        <v>32</v>
      </c>
      <c r="B144" s="53" t="s">
        <v>201</v>
      </c>
      <c r="C144" s="53" t="s">
        <v>193</v>
      </c>
      <c r="D144" s="5"/>
      <c r="E144" s="3"/>
      <c r="F144" s="153">
        <f aca="true" t="shared" si="8" ref="F144:G146">F145</f>
        <v>397235.1</v>
      </c>
      <c r="G144" s="153">
        <f t="shared" si="8"/>
        <v>375367.1</v>
      </c>
    </row>
    <row r="145" spans="1:7" ht="12" customHeight="1">
      <c r="A145" s="101" t="s">
        <v>33</v>
      </c>
      <c r="B145" s="58"/>
      <c r="C145" s="58"/>
      <c r="D145" s="10" t="s">
        <v>34</v>
      </c>
      <c r="E145" s="10"/>
      <c r="F145" s="159">
        <f t="shared" si="8"/>
        <v>397235.1</v>
      </c>
      <c r="G145" s="159">
        <f t="shared" si="8"/>
        <v>375367.1</v>
      </c>
    </row>
    <row r="146" spans="1:7" ht="12" customHeight="1">
      <c r="A146" s="102" t="s">
        <v>23</v>
      </c>
      <c r="B146" s="61"/>
      <c r="C146" s="61"/>
      <c r="D146" s="25" t="s">
        <v>176</v>
      </c>
      <c r="E146" s="25"/>
      <c r="F146" s="132">
        <f t="shared" si="8"/>
        <v>397235.1</v>
      </c>
      <c r="G146" s="132">
        <f t="shared" si="8"/>
        <v>375367.1</v>
      </c>
    </row>
    <row r="147" spans="1:7" ht="12" customHeight="1">
      <c r="A147" s="20" t="s">
        <v>93</v>
      </c>
      <c r="B147" s="71"/>
      <c r="C147" s="71"/>
      <c r="D147" s="8"/>
      <c r="E147" s="8" t="s">
        <v>8</v>
      </c>
      <c r="F147" s="154">
        <v>397235.1</v>
      </c>
      <c r="G147" s="154">
        <v>375367.1</v>
      </c>
    </row>
    <row r="148" spans="1:7" ht="12" customHeight="1">
      <c r="A148" s="106" t="s">
        <v>35</v>
      </c>
      <c r="B148" s="71" t="s">
        <v>201</v>
      </c>
      <c r="C148" s="71" t="s">
        <v>194</v>
      </c>
      <c r="D148" s="8"/>
      <c r="E148" s="8"/>
      <c r="F148" s="157">
        <f>F149+F152+F155+F158+F161</f>
        <v>722476.7000000001</v>
      </c>
      <c r="G148" s="157">
        <f>G149+G152+G155+G158+G161</f>
        <v>714418.6000000001</v>
      </c>
    </row>
    <row r="149" spans="1:7" ht="24" customHeight="1">
      <c r="A149" s="22" t="s">
        <v>36</v>
      </c>
      <c r="B149" s="71"/>
      <c r="C149" s="71"/>
      <c r="D149" s="8" t="s">
        <v>37</v>
      </c>
      <c r="E149" s="8"/>
      <c r="F149" s="143">
        <f>F150</f>
        <v>465843.4</v>
      </c>
      <c r="G149" s="143">
        <f>G150</f>
        <v>463737.9</v>
      </c>
    </row>
    <row r="150" spans="1:7" ht="12" customHeight="1">
      <c r="A150" s="88" t="s">
        <v>23</v>
      </c>
      <c r="B150" s="57"/>
      <c r="C150" s="57"/>
      <c r="D150" s="3" t="s">
        <v>177</v>
      </c>
      <c r="E150" s="3"/>
      <c r="F150" s="153">
        <f>F151</f>
        <v>465843.4</v>
      </c>
      <c r="G150" s="153">
        <f>G151</f>
        <v>463737.9</v>
      </c>
    </row>
    <row r="151" spans="1:7" ht="12" customHeight="1">
      <c r="A151" s="20" t="s">
        <v>93</v>
      </c>
      <c r="B151" s="57"/>
      <c r="C151" s="57"/>
      <c r="D151" s="3"/>
      <c r="E151" s="3" t="s">
        <v>8</v>
      </c>
      <c r="F151" s="134">
        <v>465843.4</v>
      </c>
      <c r="G151" s="134">
        <v>463737.9</v>
      </c>
    </row>
    <row r="152" spans="1:7" ht="12" customHeight="1">
      <c r="A152" s="20" t="s">
        <v>115</v>
      </c>
      <c r="B152" s="57"/>
      <c r="C152" s="57"/>
      <c r="D152" s="3" t="s">
        <v>114</v>
      </c>
      <c r="E152" s="3"/>
      <c r="F152" s="137">
        <f>F153</f>
        <v>87829.9</v>
      </c>
      <c r="G152" s="137">
        <f>G153</f>
        <v>87618</v>
      </c>
    </row>
    <row r="153" spans="1:7" ht="12" customHeight="1">
      <c r="A153" s="21" t="s">
        <v>23</v>
      </c>
      <c r="B153" s="57"/>
      <c r="C153" s="57"/>
      <c r="D153" s="3" t="s">
        <v>178</v>
      </c>
      <c r="E153" s="3"/>
      <c r="F153" s="137">
        <f>F154</f>
        <v>87829.9</v>
      </c>
      <c r="G153" s="137">
        <f>G154</f>
        <v>87618</v>
      </c>
    </row>
    <row r="154" spans="1:7" ht="12" customHeight="1">
      <c r="A154" s="20" t="s">
        <v>93</v>
      </c>
      <c r="B154" s="57"/>
      <c r="C154" s="57"/>
      <c r="D154" s="3"/>
      <c r="E154" s="3" t="s">
        <v>8</v>
      </c>
      <c r="F154" s="134">
        <v>87829.9</v>
      </c>
      <c r="G154" s="134">
        <v>87618</v>
      </c>
    </row>
    <row r="155" spans="1:7" ht="12" customHeight="1">
      <c r="A155" s="20" t="s">
        <v>38</v>
      </c>
      <c r="B155" s="57"/>
      <c r="C155" s="57"/>
      <c r="D155" s="3" t="s">
        <v>39</v>
      </c>
      <c r="E155" s="3"/>
      <c r="F155" s="137">
        <f>F156</f>
        <v>146617.6</v>
      </c>
      <c r="G155" s="137">
        <f>G156</f>
        <v>141956.5</v>
      </c>
    </row>
    <row r="156" spans="1:7" ht="12" customHeight="1">
      <c r="A156" s="21" t="s">
        <v>23</v>
      </c>
      <c r="B156" s="57"/>
      <c r="C156" s="57"/>
      <c r="D156" s="3" t="s">
        <v>171</v>
      </c>
      <c r="E156" s="3"/>
      <c r="F156" s="137">
        <f>F157</f>
        <v>146617.6</v>
      </c>
      <c r="G156" s="137">
        <f>G157</f>
        <v>141956.5</v>
      </c>
    </row>
    <row r="157" spans="1:7" ht="12" customHeight="1">
      <c r="A157" s="20" t="s">
        <v>93</v>
      </c>
      <c r="B157" s="57"/>
      <c r="C157" s="57"/>
      <c r="D157" s="3"/>
      <c r="E157" s="3" t="s">
        <v>8</v>
      </c>
      <c r="F157" s="134">
        <v>146617.6</v>
      </c>
      <c r="G157" s="134">
        <v>141956.5</v>
      </c>
    </row>
    <row r="158" spans="1:7" ht="12" customHeight="1">
      <c r="A158" s="24" t="s">
        <v>78</v>
      </c>
      <c r="B158" s="57"/>
      <c r="C158" s="57"/>
      <c r="D158" s="3" t="s">
        <v>79</v>
      </c>
      <c r="E158" s="3"/>
      <c r="F158" s="137">
        <f>F159</f>
        <v>14439.8</v>
      </c>
      <c r="G158" s="137">
        <f>G159</f>
        <v>13907.8</v>
      </c>
    </row>
    <row r="159" spans="1:7" ht="12" customHeight="1">
      <c r="A159" s="21" t="s">
        <v>23</v>
      </c>
      <c r="B159" s="57"/>
      <c r="C159" s="57"/>
      <c r="D159" s="3" t="s">
        <v>179</v>
      </c>
      <c r="E159" s="3"/>
      <c r="F159" s="137">
        <f>F160</f>
        <v>14439.8</v>
      </c>
      <c r="G159" s="137">
        <f>G160</f>
        <v>13907.8</v>
      </c>
    </row>
    <row r="160" spans="1:7" ht="12" customHeight="1">
      <c r="A160" s="20" t="s">
        <v>93</v>
      </c>
      <c r="B160" s="57"/>
      <c r="C160" s="57"/>
      <c r="D160" s="3"/>
      <c r="E160" s="3" t="s">
        <v>8</v>
      </c>
      <c r="F160" s="134">
        <v>14439.8</v>
      </c>
      <c r="G160" s="134">
        <v>13907.8</v>
      </c>
    </row>
    <row r="161" spans="1:7" ht="12" customHeight="1">
      <c r="A161" s="20" t="s">
        <v>6</v>
      </c>
      <c r="B161" s="77"/>
      <c r="C161" s="57"/>
      <c r="D161" s="3" t="s">
        <v>7</v>
      </c>
      <c r="E161" s="3"/>
      <c r="F161" s="154">
        <f>F162</f>
        <v>7746</v>
      </c>
      <c r="G161" s="154">
        <f>G162</f>
        <v>7198.4</v>
      </c>
    </row>
    <row r="162" spans="1:7" ht="12" customHeight="1">
      <c r="A162" s="20" t="s">
        <v>255</v>
      </c>
      <c r="B162" s="77"/>
      <c r="C162" s="57"/>
      <c r="D162" s="3" t="s">
        <v>256</v>
      </c>
      <c r="E162" s="3"/>
      <c r="F162" s="154">
        <f>F163</f>
        <v>7746</v>
      </c>
      <c r="G162" s="154">
        <f>G163</f>
        <v>7198.4</v>
      </c>
    </row>
    <row r="163" spans="1:7" ht="12" customHeight="1">
      <c r="A163" s="20" t="s">
        <v>93</v>
      </c>
      <c r="B163" s="77"/>
      <c r="C163" s="57"/>
      <c r="D163" s="3"/>
      <c r="E163" s="3" t="s">
        <v>8</v>
      </c>
      <c r="F163" s="154">
        <v>7746</v>
      </c>
      <c r="G163" s="154">
        <v>7198.4</v>
      </c>
    </row>
    <row r="164" spans="1:7" ht="24" customHeight="1">
      <c r="A164" s="27" t="s">
        <v>116</v>
      </c>
      <c r="B164" s="57" t="s">
        <v>201</v>
      </c>
      <c r="C164" s="57" t="s">
        <v>202</v>
      </c>
      <c r="D164" s="3"/>
      <c r="E164" s="3"/>
      <c r="F164" s="137">
        <f aca="true" t="shared" si="9" ref="F164:G166">F165</f>
        <v>200.7</v>
      </c>
      <c r="G164" s="137">
        <f t="shared" si="9"/>
        <v>200.6</v>
      </c>
    </row>
    <row r="165" spans="1:7" ht="13.5" customHeight="1">
      <c r="A165" s="20" t="s">
        <v>80</v>
      </c>
      <c r="B165" s="77"/>
      <c r="C165" s="57"/>
      <c r="D165" s="3" t="s">
        <v>81</v>
      </c>
      <c r="E165" s="3"/>
      <c r="F165" s="134">
        <f t="shared" si="9"/>
        <v>200.7</v>
      </c>
      <c r="G165" s="134">
        <f t="shared" si="9"/>
        <v>200.6</v>
      </c>
    </row>
    <row r="166" spans="1:7" ht="11.25" customHeight="1">
      <c r="A166" s="14" t="s">
        <v>23</v>
      </c>
      <c r="B166" s="77"/>
      <c r="C166" s="57"/>
      <c r="D166" s="3" t="s">
        <v>218</v>
      </c>
      <c r="E166" s="3"/>
      <c r="F166" s="134">
        <f t="shared" si="9"/>
        <v>200.7</v>
      </c>
      <c r="G166" s="134">
        <f t="shared" si="9"/>
        <v>200.6</v>
      </c>
    </row>
    <row r="167" spans="1:7" ht="12" customHeight="1">
      <c r="A167" s="20" t="s">
        <v>93</v>
      </c>
      <c r="B167" s="57"/>
      <c r="C167" s="57"/>
      <c r="D167" s="3"/>
      <c r="E167" s="3" t="s">
        <v>8</v>
      </c>
      <c r="F167" s="134">
        <v>200.7</v>
      </c>
      <c r="G167" s="134">
        <v>200.6</v>
      </c>
    </row>
    <row r="168" spans="1:7" ht="15" customHeight="1">
      <c r="A168" s="6" t="s">
        <v>40</v>
      </c>
      <c r="B168" s="57" t="s">
        <v>201</v>
      </c>
      <c r="C168" s="57" t="s">
        <v>201</v>
      </c>
      <c r="D168" s="3"/>
      <c r="E168" s="3"/>
      <c r="F168" s="160">
        <f>F169+F176</f>
        <v>23352.6</v>
      </c>
      <c r="G168" s="160">
        <f>G169+G176</f>
        <v>22010.7</v>
      </c>
    </row>
    <row r="169" spans="1:7" ht="15" customHeight="1">
      <c r="A169" s="33" t="s">
        <v>41</v>
      </c>
      <c r="B169" s="77"/>
      <c r="C169" s="77"/>
      <c r="D169" s="3" t="s">
        <v>42</v>
      </c>
      <c r="E169" s="3"/>
      <c r="F169" s="160">
        <f>F170+F172+F174</f>
        <v>11084.9</v>
      </c>
      <c r="G169" s="160">
        <f>G170+G172+G174</f>
        <v>10743.2</v>
      </c>
    </row>
    <row r="170" spans="1:7" ht="15" customHeight="1">
      <c r="A170" s="14" t="s">
        <v>43</v>
      </c>
      <c r="B170" s="77"/>
      <c r="C170" s="77"/>
      <c r="D170" s="3" t="s">
        <v>125</v>
      </c>
      <c r="E170" s="3"/>
      <c r="F170" s="161">
        <f>F171</f>
        <v>1225</v>
      </c>
      <c r="G170" s="161">
        <f>G171</f>
        <v>1224.9</v>
      </c>
    </row>
    <row r="171" spans="1:7" ht="15" customHeight="1">
      <c r="A171" s="14" t="s">
        <v>129</v>
      </c>
      <c r="B171" s="78"/>
      <c r="C171" s="78"/>
      <c r="D171" s="10"/>
      <c r="E171" s="10" t="s">
        <v>132</v>
      </c>
      <c r="F171" s="146">
        <v>1225</v>
      </c>
      <c r="G171" s="146">
        <v>1224.9</v>
      </c>
    </row>
    <row r="172" spans="1:7" ht="15" customHeight="1">
      <c r="A172" s="33" t="s">
        <v>41</v>
      </c>
      <c r="B172" s="103"/>
      <c r="C172" s="103"/>
      <c r="D172" s="25" t="s">
        <v>276</v>
      </c>
      <c r="E172" s="25"/>
      <c r="F172" s="144">
        <f>F173</f>
        <v>1692</v>
      </c>
      <c r="G172" s="144">
        <f>G173</f>
        <v>1692</v>
      </c>
    </row>
    <row r="173" spans="1:7" ht="15" customHeight="1">
      <c r="A173" s="14" t="s">
        <v>94</v>
      </c>
      <c r="B173" s="107"/>
      <c r="C173" s="107"/>
      <c r="D173" s="29"/>
      <c r="E173" s="29" t="s">
        <v>95</v>
      </c>
      <c r="F173" s="151">
        <v>1692</v>
      </c>
      <c r="G173" s="151">
        <v>1692</v>
      </c>
    </row>
    <row r="174" spans="1:7" ht="15" customHeight="1">
      <c r="A174" s="20" t="s">
        <v>41</v>
      </c>
      <c r="B174" s="103"/>
      <c r="C174" s="103"/>
      <c r="D174" s="25" t="s">
        <v>234</v>
      </c>
      <c r="E174" s="25"/>
      <c r="F174" s="161">
        <f>F175</f>
        <v>8167.9</v>
      </c>
      <c r="G174" s="161">
        <f>G175</f>
        <v>7826.3</v>
      </c>
    </row>
    <row r="175" spans="1:7" ht="15" customHeight="1">
      <c r="A175" s="189" t="s">
        <v>93</v>
      </c>
      <c r="B175" s="188"/>
      <c r="C175" s="107"/>
      <c r="D175" s="29"/>
      <c r="E175" s="29" t="s">
        <v>8</v>
      </c>
      <c r="F175" s="148">
        <v>8167.9</v>
      </c>
      <c r="G175" s="148">
        <v>7826.3</v>
      </c>
    </row>
    <row r="176" spans="1:7" ht="15" customHeight="1">
      <c r="A176" s="190" t="s">
        <v>82</v>
      </c>
      <c r="B176" s="123"/>
      <c r="C176" s="57"/>
      <c r="D176" s="3" t="s">
        <v>83</v>
      </c>
      <c r="E176" s="3"/>
      <c r="F176" s="147">
        <f>F177+F179</f>
        <v>12267.7</v>
      </c>
      <c r="G176" s="147">
        <f>G177+G179</f>
        <v>11267.5</v>
      </c>
    </row>
    <row r="177" spans="1:7" ht="15" customHeight="1">
      <c r="A177" s="190" t="s">
        <v>82</v>
      </c>
      <c r="B177" s="123"/>
      <c r="C177" s="57"/>
      <c r="D177" s="3" t="s">
        <v>270</v>
      </c>
      <c r="E177" s="3"/>
      <c r="F177" s="161">
        <f>F178</f>
        <v>8993</v>
      </c>
      <c r="G177" s="161">
        <f>G178</f>
        <v>8993</v>
      </c>
    </row>
    <row r="178" spans="1:7" ht="15" customHeight="1">
      <c r="A178" s="20" t="s">
        <v>93</v>
      </c>
      <c r="B178" s="123"/>
      <c r="C178" s="57"/>
      <c r="D178" s="3"/>
      <c r="E178" s="3" t="s">
        <v>8</v>
      </c>
      <c r="F178" s="147">
        <v>8993</v>
      </c>
      <c r="G178" s="147">
        <v>8993</v>
      </c>
    </row>
    <row r="179" spans="1:7" ht="15" customHeight="1">
      <c r="A179" s="14" t="s">
        <v>23</v>
      </c>
      <c r="B179" s="77"/>
      <c r="C179" s="57"/>
      <c r="D179" s="3" t="s">
        <v>180</v>
      </c>
      <c r="E179" s="3"/>
      <c r="F179" s="134">
        <f>F180</f>
        <v>3274.7</v>
      </c>
      <c r="G179" s="134">
        <f>G180</f>
        <v>2274.5</v>
      </c>
    </row>
    <row r="180" spans="1:7" ht="15" customHeight="1">
      <c r="A180" s="20" t="s">
        <v>93</v>
      </c>
      <c r="B180" s="77"/>
      <c r="C180" s="57"/>
      <c r="D180" s="3"/>
      <c r="E180" s="10" t="s">
        <v>8</v>
      </c>
      <c r="F180" s="141">
        <v>3274.7</v>
      </c>
      <c r="G180" s="141">
        <v>2274.5</v>
      </c>
    </row>
    <row r="181" spans="1:7" ht="15" customHeight="1">
      <c r="A181" s="6" t="s">
        <v>84</v>
      </c>
      <c r="B181" s="53" t="s">
        <v>201</v>
      </c>
      <c r="C181" s="53" t="s">
        <v>200</v>
      </c>
      <c r="D181" s="5"/>
      <c r="E181" s="5"/>
      <c r="F181" s="160">
        <f>F182+F185+F190</f>
        <v>51142.6</v>
      </c>
      <c r="G181" s="160">
        <f>G182+G185+G190</f>
        <v>50818.5</v>
      </c>
    </row>
    <row r="182" spans="1:7" ht="34.5" customHeight="1">
      <c r="A182" s="20" t="s">
        <v>128</v>
      </c>
      <c r="B182" s="57"/>
      <c r="C182" s="57"/>
      <c r="D182" s="3" t="s">
        <v>130</v>
      </c>
      <c r="E182" s="3"/>
      <c r="F182" s="137">
        <f>F183</f>
        <v>9733.6</v>
      </c>
      <c r="G182" s="137">
        <f>G183</f>
        <v>9720.1</v>
      </c>
    </row>
    <row r="183" spans="1:7" ht="15" customHeight="1">
      <c r="A183" s="14" t="s">
        <v>10</v>
      </c>
      <c r="B183" s="57"/>
      <c r="C183" s="57"/>
      <c r="D183" s="3" t="s">
        <v>133</v>
      </c>
      <c r="E183" s="3"/>
      <c r="F183" s="137">
        <f>F184</f>
        <v>9733.6</v>
      </c>
      <c r="G183" s="137">
        <f>G184</f>
        <v>9720.1</v>
      </c>
    </row>
    <row r="184" spans="1:7" ht="15" customHeight="1">
      <c r="A184" s="14" t="s">
        <v>129</v>
      </c>
      <c r="B184" s="57"/>
      <c r="C184" s="57"/>
      <c r="D184" s="3"/>
      <c r="E184" s="3" t="s">
        <v>132</v>
      </c>
      <c r="F184" s="134">
        <v>9733.6</v>
      </c>
      <c r="G184" s="134">
        <v>9720.1</v>
      </c>
    </row>
    <row r="185" spans="1:7" ht="15" customHeight="1">
      <c r="A185" s="117" t="s">
        <v>216</v>
      </c>
      <c r="B185" s="105"/>
      <c r="C185" s="72"/>
      <c r="D185" s="9" t="s">
        <v>217</v>
      </c>
      <c r="E185" s="9"/>
      <c r="F185" s="144">
        <f>F186+F188</f>
        <v>2758</v>
      </c>
      <c r="G185" s="144">
        <f>G186+G188</f>
        <v>2758</v>
      </c>
    </row>
    <row r="186" spans="1:7" ht="15" customHeight="1">
      <c r="A186" s="14" t="s">
        <v>219</v>
      </c>
      <c r="B186" s="86"/>
      <c r="C186" s="71"/>
      <c r="D186" s="8" t="s">
        <v>220</v>
      </c>
      <c r="E186" s="8"/>
      <c r="F186" s="154">
        <f>F187</f>
        <v>2405.2</v>
      </c>
      <c r="G186" s="154">
        <f>G187</f>
        <v>2405.2</v>
      </c>
    </row>
    <row r="187" spans="1:7" ht="15" customHeight="1">
      <c r="A187" s="14" t="s">
        <v>221</v>
      </c>
      <c r="B187" s="77"/>
      <c r="C187" s="57"/>
      <c r="D187" s="3"/>
      <c r="E187" s="3" t="s">
        <v>222</v>
      </c>
      <c r="F187" s="160">
        <v>2405.2</v>
      </c>
      <c r="G187" s="160">
        <v>2405.2</v>
      </c>
    </row>
    <row r="188" spans="1:7" ht="15" customHeight="1">
      <c r="A188" s="14" t="s">
        <v>247</v>
      </c>
      <c r="B188" s="77"/>
      <c r="C188" s="57"/>
      <c r="D188" s="3" t="s">
        <v>248</v>
      </c>
      <c r="E188" s="124"/>
      <c r="F188" s="144">
        <f>F189</f>
        <v>352.8</v>
      </c>
      <c r="G188" s="144">
        <f>G189</f>
        <v>352.8</v>
      </c>
    </row>
    <row r="189" spans="1:7" ht="15" customHeight="1">
      <c r="A189" s="20" t="s">
        <v>93</v>
      </c>
      <c r="B189" s="77"/>
      <c r="C189" s="57"/>
      <c r="D189" s="3"/>
      <c r="E189" s="124" t="s">
        <v>8</v>
      </c>
      <c r="F189" s="144">
        <v>352.8</v>
      </c>
      <c r="G189" s="144">
        <v>352.8</v>
      </c>
    </row>
    <row r="190" spans="1:7" ht="47.25" customHeight="1">
      <c r="A190" s="17" t="s">
        <v>68</v>
      </c>
      <c r="B190" s="57"/>
      <c r="C190" s="57"/>
      <c r="D190" s="3" t="s">
        <v>69</v>
      </c>
      <c r="E190" s="3"/>
      <c r="F190" s="153">
        <f>F191</f>
        <v>38651</v>
      </c>
      <c r="G190" s="153">
        <f>G191</f>
        <v>38340.4</v>
      </c>
    </row>
    <row r="191" spans="1:7" ht="15" customHeight="1">
      <c r="A191" s="14" t="s">
        <v>23</v>
      </c>
      <c r="B191" s="57"/>
      <c r="C191" s="57"/>
      <c r="D191" s="3" t="s">
        <v>170</v>
      </c>
      <c r="E191" s="3"/>
      <c r="F191" s="137">
        <f>F192</f>
        <v>38651</v>
      </c>
      <c r="G191" s="137">
        <f>G192</f>
        <v>38340.4</v>
      </c>
    </row>
    <row r="192" spans="1:7" ht="15" customHeight="1">
      <c r="A192" s="20" t="s">
        <v>93</v>
      </c>
      <c r="B192" s="57"/>
      <c r="C192" s="57"/>
      <c r="D192" s="3"/>
      <c r="E192" s="3" t="s">
        <v>8</v>
      </c>
      <c r="F192" s="134">
        <v>38651</v>
      </c>
      <c r="G192" s="134">
        <v>38340.4</v>
      </c>
    </row>
    <row r="193" spans="1:7" ht="26.25" customHeight="1">
      <c r="A193" s="51" t="s">
        <v>113</v>
      </c>
      <c r="B193" s="54" t="s">
        <v>204</v>
      </c>
      <c r="C193" s="54"/>
      <c r="D193" s="68"/>
      <c r="E193" s="68"/>
      <c r="F193" s="162">
        <f>F194+F212</f>
        <v>60993.4</v>
      </c>
      <c r="G193" s="162">
        <f>G194+G212</f>
        <v>59846.00000000001</v>
      </c>
    </row>
    <row r="194" spans="1:7" ht="15" customHeight="1">
      <c r="A194" s="212" t="s">
        <v>44</v>
      </c>
      <c r="B194" s="115" t="s">
        <v>204</v>
      </c>
      <c r="C194" s="115" t="s">
        <v>193</v>
      </c>
      <c r="D194" s="116"/>
      <c r="E194" s="116"/>
      <c r="F194" s="161">
        <f>F195+F198+F201+F204+F207</f>
        <v>53601.5</v>
      </c>
      <c r="G194" s="161">
        <f>G195+G198+G201+G204+G207</f>
        <v>52492.700000000004</v>
      </c>
    </row>
    <row r="195" spans="1:7" ht="33.75" customHeight="1">
      <c r="A195" s="211" t="s">
        <v>277</v>
      </c>
      <c r="B195" s="8"/>
      <c r="C195" s="94"/>
      <c r="D195" s="127" t="s">
        <v>24</v>
      </c>
      <c r="E195" s="96"/>
      <c r="F195" s="198">
        <f>F196</f>
        <v>101</v>
      </c>
      <c r="G195" s="198">
        <f>G196</f>
        <v>0</v>
      </c>
    </row>
    <row r="196" spans="1:7" ht="15" customHeight="1">
      <c r="A196" s="193" t="s">
        <v>23</v>
      </c>
      <c r="B196" s="3"/>
      <c r="C196" s="53"/>
      <c r="D196" s="118" t="s">
        <v>278</v>
      </c>
      <c r="E196" s="5"/>
      <c r="F196" s="192">
        <f>F197</f>
        <v>101</v>
      </c>
      <c r="G196" s="192">
        <f>G197</f>
        <v>0</v>
      </c>
    </row>
    <row r="197" spans="1:7" ht="15" customHeight="1">
      <c r="A197" s="20" t="s">
        <v>93</v>
      </c>
      <c r="B197" s="3"/>
      <c r="C197" s="53"/>
      <c r="D197" s="5"/>
      <c r="E197" s="118" t="s">
        <v>8</v>
      </c>
      <c r="F197" s="192">
        <v>101</v>
      </c>
      <c r="G197" s="192">
        <v>0</v>
      </c>
    </row>
    <row r="198" spans="1:7" ht="23.25" customHeight="1">
      <c r="A198" s="23" t="s">
        <v>45</v>
      </c>
      <c r="B198" s="92"/>
      <c r="C198" s="93"/>
      <c r="D198" s="110" t="s">
        <v>46</v>
      </c>
      <c r="E198" s="110"/>
      <c r="F198" s="167">
        <f>F199</f>
        <v>18321.2</v>
      </c>
      <c r="G198" s="167">
        <f>G199</f>
        <v>17679.4</v>
      </c>
    </row>
    <row r="199" spans="1:7" ht="15" customHeight="1">
      <c r="A199" s="14" t="s">
        <v>23</v>
      </c>
      <c r="B199" s="97"/>
      <c r="C199" s="98"/>
      <c r="D199" s="111" t="s">
        <v>173</v>
      </c>
      <c r="E199" s="111"/>
      <c r="F199" s="161">
        <f>F200</f>
        <v>18321.2</v>
      </c>
      <c r="G199" s="161">
        <f>G200</f>
        <v>17679.4</v>
      </c>
    </row>
    <row r="200" spans="1:7" ht="15" customHeight="1">
      <c r="A200" s="30" t="s">
        <v>93</v>
      </c>
      <c r="B200" s="94"/>
      <c r="C200" s="95"/>
      <c r="D200" s="119"/>
      <c r="E200" s="119" t="s">
        <v>8</v>
      </c>
      <c r="F200" s="143">
        <v>18321.2</v>
      </c>
      <c r="G200" s="143">
        <v>17679.4</v>
      </c>
    </row>
    <row r="201" spans="1:7" ht="15" customHeight="1">
      <c r="A201" s="30" t="s">
        <v>47</v>
      </c>
      <c r="B201" s="53"/>
      <c r="C201" s="74"/>
      <c r="D201" s="118" t="s">
        <v>48</v>
      </c>
      <c r="E201" s="118"/>
      <c r="F201" s="137">
        <f>F202</f>
        <v>6675.5</v>
      </c>
      <c r="G201" s="137">
        <f>G202</f>
        <v>6554.2</v>
      </c>
    </row>
    <row r="202" spans="1:7" ht="15" customHeight="1">
      <c r="A202" s="14" t="s">
        <v>23</v>
      </c>
      <c r="B202" s="53"/>
      <c r="C202" s="74"/>
      <c r="D202" s="118" t="s">
        <v>174</v>
      </c>
      <c r="E202" s="118"/>
      <c r="F202" s="137">
        <f>F203</f>
        <v>6675.5</v>
      </c>
      <c r="G202" s="137">
        <f>G203</f>
        <v>6554.2</v>
      </c>
    </row>
    <row r="203" spans="1:7" ht="15" customHeight="1">
      <c r="A203" s="20" t="s">
        <v>93</v>
      </c>
      <c r="B203" s="53"/>
      <c r="C203" s="74"/>
      <c r="D203" s="5"/>
      <c r="E203" s="118" t="s">
        <v>8</v>
      </c>
      <c r="F203" s="140">
        <v>6675.5</v>
      </c>
      <c r="G203" s="140">
        <v>6554.2</v>
      </c>
    </row>
    <row r="204" spans="1:7" ht="10.5" customHeight="1">
      <c r="A204" s="20" t="s">
        <v>76</v>
      </c>
      <c r="B204" s="57"/>
      <c r="C204" s="57"/>
      <c r="D204" s="3" t="s">
        <v>77</v>
      </c>
      <c r="E204" s="3"/>
      <c r="F204" s="137">
        <f>F205</f>
        <v>25161.8</v>
      </c>
      <c r="G204" s="137">
        <f>G205</f>
        <v>24929.2</v>
      </c>
    </row>
    <row r="205" spans="1:7" ht="15" customHeight="1">
      <c r="A205" s="14" t="s">
        <v>23</v>
      </c>
      <c r="B205" s="57"/>
      <c r="C205" s="57"/>
      <c r="D205" s="3" t="s">
        <v>175</v>
      </c>
      <c r="E205" s="3"/>
      <c r="F205" s="137">
        <f>F206</f>
        <v>25161.8</v>
      </c>
      <c r="G205" s="137">
        <f>G206</f>
        <v>24929.2</v>
      </c>
    </row>
    <row r="206" spans="1:7" ht="15" customHeight="1">
      <c r="A206" s="20" t="s">
        <v>93</v>
      </c>
      <c r="B206" s="57"/>
      <c r="C206" s="57"/>
      <c r="D206" s="3"/>
      <c r="E206" s="3" t="s">
        <v>8</v>
      </c>
      <c r="F206" s="154">
        <v>25161.8</v>
      </c>
      <c r="G206" s="154">
        <v>24929.2</v>
      </c>
    </row>
    <row r="207" spans="1:7" ht="24.75" customHeight="1">
      <c r="A207" s="109" t="s">
        <v>49</v>
      </c>
      <c r="B207" s="57"/>
      <c r="C207" s="57"/>
      <c r="D207" s="3" t="s">
        <v>50</v>
      </c>
      <c r="E207" s="3"/>
      <c r="F207" s="167">
        <f>F210+F208</f>
        <v>3342</v>
      </c>
      <c r="G207" s="167">
        <f>G210+G208</f>
        <v>3329.9</v>
      </c>
    </row>
    <row r="208" spans="1:7" ht="24.75" customHeight="1">
      <c r="A208" s="22" t="s">
        <v>253</v>
      </c>
      <c r="B208" s="86"/>
      <c r="C208" s="71"/>
      <c r="D208" s="8" t="s">
        <v>254</v>
      </c>
      <c r="E208" s="8"/>
      <c r="F208" s="161">
        <f>F209</f>
        <v>342</v>
      </c>
      <c r="G208" s="161">
        <f>G209</f>
        <v>342</v>
      </c>
    </row>
    <row r="209" spans="1:7" ht="15.75" customHeight="1">
      <c r="A209" s="20" t="s">
        <v>93</v>
      </c>
      <c r="B209" s="77"/>
      <c r="C209" s="57"/>
      <c r="D209" s="3"/>
      <c r="E209" s="3" t="s">
        <v>8</v>
      </c>
      <c r="F209" s="154">
        <v>342</v>
      </c>
      <c r="G209" s="154">
        <v>342</v>
      </c>
    </row>
    <row r="210" spans="1:7" ht="24" customHeight="1">
      <c r="A210" s="22" t="s">
        <v>184</v>
      </c>
      <c r="B210" s="57"/>
      <c r="C210" s="57"/>
      <c r="D210" s="3" t="s">
        <v>183</v>
      </c>
      <c r="E210" s="3"/>
      <c r="F210" s="137">
        <f>F211</f>
        <v>3000</v>
      </c>
      <c r="G210" s="137">
        <f>G211</f>
        <v>2987.9</v>
      </c>
    </row>
    <row r="211" spans="1:7" ht="15" customHeight="1">
      <c r="A211" s="20" t="s">
        <v>93</v>
      </c>
      <c r="B211" s="57"/>
      <c r="C211" s="57"/>
      <c r="D211" s="3"/>
      <c r="E211" s="3" t="s">
        <v>8</v>
      </c>
      <c r="F211" s="154">
        <v>3000</v>
      </c>
      <c r="G211" s="154">
        <v>2987.9</v>
      </c>
    </row>
    <row r="212" spans="1:7" ht="26.25" customHeight="1">
      <c r="A212" s="27" t="s">
        <v>121</v>
      </c>
      <c r="B212" s="57" t="s">
        <v>204</v>
      </c>
      <c r="C212" s="57" t="s">
        <v>203</v>
      </c>
      <c r="D212" s="3"/>
      <c r="E212" s="3"/>
      <c r="F212" s="137">
        <f aca="true" t="shared" si="10" ref="F212:G214">F213</f>
        <v>7391.9</v>
      </c>
      <c r="G212" s="137">
        <f t="shared" si="10"/>
        <v>7353.3</v>
      </c>
    </row>
    <row r="213" spans="1:7" ht="33.75" customHeight="1">
      <c r="A213" s="20" t="s">
        <v>128</v>
      </c>
      <c r="B213" s="57"/>
      <c r="C213" s="57"/>
      <c r="D213" s="3" t="s">
        <v>130</v>
      </c>
      <c r="E213" s="3"/>
      <c r="F213" s="137">
        <f t="shared" si="10"/>
        <v>7391.9</v>
      </c>
      <c r="G213" s="137">
        <f t="shared" si="10"/>
        <v>7353.3</v>
      </c>
    </row>
    <row r="214" spans="1:7" ht="9.75" customHeight="1">
      <c r="A214" s="14" t="s">
        <v>10</v>
      </c>
      <c r="B214" s="57"/>
      <c r="C214" s="57"/>
      <c r="D214" s="3" t="s">
        <v>133</v>
      </c>
      <c r="E214" s="3"/>
      <c r="F214" s="137">
        <f t="shared" si="10"/>
        <v>7391.9</v>
      </c>
      <c r="G214" s="137">
        <f t="shared" si="10"/>
        <v>7353.3</v>
      </c>
    </row>
    <row r="215" spans="1:7" ht="12" customHeight="1">
      <c r="A215" s="14" t="s">
        <v>129</v>
      </c>
      <c r="B215" s="57"/>
      <c r="C215" s="57"/>
      <c r="D215" s="3"/>
      <c r="E215" s="3" t="s">
        <v>132</v>
      </c>
      <c r="F215" s="134">
        <v>7391.9</v>
      </c>
      <c r="G215" s="134">
        <v>7353.3</v>
      </c>
    </row>
    <row r="216" spans="1:7" ht="15" customHeight="1">
      <c r="A216" s="51" t="s">
        <v>90</v>
      </c>
      <c r="B216" s="54" t="s">
        <v>200</v>
      </c>
      <c r="C216" s="54"/>
      <c r="D216" s="68"/>
      <c r="E216" s="68"/>
      <c r="F216" s="162">
        <f>F217+F228+F237+F241+F245+F255</f>
        <v>873751.9</v>
      </c>
      <c r="G216" s="162">
        <f>G217+G228+G237+G241+G245+G255</f>
        <v>823251.3000000002</v>
      </c>
    </row>
    <row r="217" spans="1:7" ht="15" customHeight="1">
      <c r="A217" s="6" t="s">
        <v>122</v>
      </c>
      <c r="B217" s="53" t="s">
        <v>200</v>
      </c>
      <c r="C217" s="53" t="s">
        <v>193</v>
      </c>
      <c r="D217" s="5"/>
      <c r="E217" s="5"/>
      <c r="F217" s="161">
        <f>F218+F221</f>
        <v>435370</v>
      </c>
      <c r="G217" s="161">
        <f>G218+G221</f>
        <v>403340.7</v>
      </c>
    </row>
    <row r="218" spans="1:7" ht="21.75" customHeight="1">
      <c r="A218" s="17" t="s">
        <v>60</v>
      </c>
      <c r="B218" s="57"/>
      <c r="C218" s="57"/>
      <c r="D218" s="3" t="s">
        <v>61</v>
      </c>
      <c r="E218" s="3"/>
      <c r="F218" s="137">
        <f>F220</f>
        <v>658</v>
      </c>
      <c r="G218" s="137">
        <f>G220</f>
        <v>438</v>
      </c>
    </row>
    <row r="219" spans="1:7" ht="15" customHeight="1">
      <c r="A219" s="17" t="s">
        <v>23</v>
      </c>
      <c r="B219" s="77"/>
      <c r="C219" s="57"/>
      <c r="D219" s="3" t="s">
        <v>223</v>
      </c>
      <c r="E219" s="3"/>
      <c r="F219" s="137">
        <f>F220</f>
        <v>658</v>
      </c>
      <c r="G219" s="137">
        <f>G220</f>
        <v>438</v>
      </c>
    </row>
    <row r="220" spans="1:7" ht="12" customHeight="1">
      <c r="A220" s="20" t="s">
        <v>93</v>
      </c>
      <c r="B220" s="57"/>
      <c r="C220" s="57"/>
      <c r="D220" s="3"/>
      <c r="E220" s="3" t="s">
        <v>8</v>
      </c>
      <c r="F220" s="134">
        <v>658</v>
      </c>
      <c r="G220" s="134">
        <v>438</v>
      </c>
    </row>
    <row r="221" spans="1:7" ht="15.75" customHeight="1">
      <c r="A221" s="20" t="s">
        <v>62</v>
      </c>
      <c r="B221" s="53"/>
      <c r="C221" s="74"/>
      <c r="D221" s="3" t="s">
        <v>63</v>
      </c>
      <c r="E221" s="5"/>
      <c r="F221" s="160">
        <f>F222+F224+F226</f>
        <v>434712</v>
      </c>
      <c r="G221" s="160">
        <f>G222+G224+G226</f>
        <v>402902.7</v>
      </c>
    </row>
    <row r="222" spans="1:7" ht="12" customHeight="1">
      <c r="A222" s="21" t="s">
        <v>23</v>
      </c>
      <c r="B222" s="53"/>
      <c r="C222" s="74"/>
      <c r="D222" s="3" t="s">
        <v>165</v>
      </c>
      <c r="E222" s="5"/>
      <c r="F222" s="137">
        <f>F223</f>
        <v>419457</v>
      </c>
      <c r="G222" s="137">
        <f>G223</f>
        <v>388534.8</v>
      </c>
    </row>
    <row r="223" spans="1:7" ht="15" customHeight="1">
      <c r="A223" s="20" t="s">
        <v>93</v>
      </c>
      <c r="B223" s="53"/>
      <c r="C223" s="74"/>
      <c r="D223" s="3"/>
      <c r="E223" s="118" t="s">
        <v>8</v>
      </c>
      <c r="F223" s="137">
        <v>419457</v>
      </c>
      <c r="G223" s="137">
        <v>388534.8</v>
      </c>
    </row>
    <row r="224" spans="1:7" ht="15" customHeight="1">
      <c r="A224" s="17" t="s">
        <v>23</v>
      </c>
      <c r="B224" s="53"/>
      <c r="C224" s="74"/>
      <c r="D224" s="3" t="s">
        <v>230</v>
      </c>
      <c r="E224" s="118"/>
      <c r="F224" s="137">
        <f>F225</f>
        <v>14805</v>
      </c>
      <c r="G224" s="137">
        <f>G225</f>
        <v>14099.5</v>
      </c>
    </row>
    <row r="225" spans="1:7" ht="9.75" customHeight="1">
      <c r="A225" s="20" t="s">
        <v>93</v>
      </c>
      <c r="B225" s="53"/>
      <c r="C225" s="74"/>
      <c r="D225" s="118"/>
      <c r="E225" s="118" t="s">
        <v>8</v>
      </c>
      <c r="F225" s="163">
        <v>14805</v>
      </c>
      <c r="G225" s="163">
        <v>14099.5</v>
      </c>
    </row>
    <row r="226" spans="1:7" ht="15" customHeight="1">
      <c r="A226" s="17" t="s">
        <v>23</v>
      </c>
      <c r="B226" s="53"/>
      <c r="C226" s="74"/>
      <c r="D226" s="118" t="s">
        <v>231</v>
      </c>
      <c r="E226" s="118"/>
      <c r="F226" s="137">
        <f>F227</f>
        <v>450</v>
      </c>
      <c r="G226" s="137">
        <f>G227</f>
        <v>268.4</v>
      </c>
    </row>
    <row r="227" spans="1:7" ht="15" customHeight="1">
      <c r="A227" s="20" t="s">
        <v>93</v>
      </c>
      <c r="B227" s="53"/>
      <c r="C227" s="74"/>
      <c r="D227" s="5"/>
      <c r="E227" s="118" t="s">
        <v>8</v>
      </c>
      <c r="F227" s="164">
        <v>450</v>
      </c>
      <c r="G227" s="164">
        <v>268.4</v>
      </c>
    </row>
    <row r="228" spans="1:7" ht="15" customHeight="1">
      <c r="A228" s="27" t="s">
        <v>123</v>
      </c>
      <c r="B228" s="57" t="s">
        <v>200</v>
      </c>
      <c r="C228" s="57" t="s">
        <v>194</v>
      </c>
      <c r="D228" s="3"/>
      <c r="E228" s="3"/>
      <c r="F228" s="161">
        <f>F229+F232+F235</f>
        <v>297889.8</v>
      </c>
      <c r="G228" s="161">
        <f>G229+G232+G235</f>
        <v>285019.6</v>
      </c>
    </row>
    <row r="229" spans="1:7" ht="15" customHeight="1">
      <c r="A229" s="20" t="s">
        <v>62</v>
      </c>
      <c r="B229" s="86"/>
      <c r="C229" s="71"/>
      <c r="D229" s="8" t="s">
        <v>63</v>
      </c>
      <c r="E229" s="8"/>
      <c r="F229" s="160">
        <f>F230</f>
        <v>219123.4</v>
      </c>
      <c r="G229" s="160">
        <f>G230</f>
        <v>211168.5</v>
      </c>
    </row>
    <row r="230" spans="1:7" ht="15" customHeight="1">
      <c r="A230" s="21" t="s">
        <v>23</v>
      </c>
      <c r="B230" s="86"/>
      <c r="C230" s="71"/>
      <c r="D230" s="8" t="s">
        <v>165</v>
      </c>
      <c r="E230" s="8"/>
      <c r="F230" s="160">
        <f>F231</f>
        <v>219123.4</v>
      </c>
      <c r="G230" s="160">
        <f>G231</f>
        <v>211168.5</v>
      </c>
    </row>
    <row r="231" spans="1:7" ht="15" customHeight="1">
      <c r="A231" s="20" t="s">
        <v>93</v>
      </c>
      <c r="B231" s="86"/>
      <c r="C231" s="71"/>
      <c r="D231" s="8"/>
      <c r="E231" s="8" t="s">
        <v>8</v>
      </c>
      <c r="F231" s="165">
        <v>219123.4</v>
      </c>
      <c r="G231" s="165">
        <v>211168.5</v>
      </c>
    </row>
    <row r="232" spans="1:7" ht="15" customHeight="1">
      <c r="A232" s="30" t="s">
        <v>64</v>
      </c>
      <c r="B232" s="71"/>
      <c r="C232" s="71"/>
      <c r="D232" s="8" t="s">
        <v>65</v>
      </c>
      <c r="E232" s="8"/>
      <c r="F232" s="153">
        <f>F233</f>
        <v>74049.4</v>
      </c>
      <c r="G232" s="153">
        <f>G233</f>
        <v>69954</v>
      </c>
    </row>
    <row r="233" spans="1:7" ht="14.25" customHeight="1">
      <c r="A233" s="15" t="s">
        <v>23</v>
      </c>
      <c r="B233" s="71"/>
      <c r="C233" s="71"/>
      <c r="D233" s="8" t="s">
        <v>166</v>
      </c>
      <c r="E233" s="8"/>
      <c r="F233" s="153">
        <f>F234</f>
        <v>74049.4</v>
      </c>
      <c r="G233" s="153">
        <f>G234</f>
        <v>69954</v>
      </c>
    </row>
    <row r="234" spans="1:7" ht="15" customHeight="1">
      <c r="A234" s="20" t="s">
        <v>93</v>
      </c>
      <c r="B234" s="57"/>
      <c r="C234" s="57"/>
      <c r="D234" s="3"/>
      <c r="E234" s="3" t="s">
        <v>8</v>
      </c>
      <c r="F234" s="134">
        <v>74049.4</v>
      </c>
      <c r="G234" s="134">
        <v>69954</v>
      </c>
    </row>
    <row r="235" spans="1:7" ht="33" customHeight="1">
      <c r="A235" s="20" t="s">
        <v>168</v>
      </c>
      <c r="B235" s="72"/>
      <c r="C235" s="72"/>
      <c r="D235" s="9" t="s">
        <v>167</v>
      </c>
      <c r="E235" s="9"/>
      <c r="F235" s="142">
        <f>F236</f>
        <v>4717</v>
      </c>
      <c r="G235" s="142">
        <f>G236</f>
        <v>3897.1</v>
      </c>
    </row>
    <row r="236" spans="1:7" ht="15" customHeight="1">
      <c r="A236" s="30" t="s">
        <v>93</v>
      </c>
      <c r="B236" s="71"/>
      <c r="C236" s="71"/>
      <c r="D236" s="8"/>
      <c r="E236" s="8" t="s">
        <v>8</v>
      </c>
      <c r="F236" s="154">
        <v>4717</v>
      </c>
      <c r="G236" s="154">
        <v>3897.1</v>
      </c>
    </row>
    <row r="237" spans="1:7" ht="15" customHeight="1">
      <c r="A237" s="201" t="s">
        <v>235</v>
      </c>
      <c r="B237" s="77" t="s">
        <v>200</v>
      </c>
      <c r="C237" s="57" t="s">
        <v>195</v>
      </c>
      <c r="D237" s="3"/>
      <c r="E237" s="3"/>
      <c r="F237" s="161">
        <f aca="true" t="shared" si="11" ref="F237:G239">F238</f>
        <v>14244.1</v>
      </c>
      <c r="G237" s="161">
        <f t="shared" si="11"/>
        <v>11995.3</v>
      </c>
    </row>
    <row r="238" spans="1:7" ht="15" customHeight="1">
      <c r="A238" s="20" t="s">
        <v>62</v>
      </c>
      <c r="B238" s="77"/>
      <c r="C238" s="57"/>
      <c r="D238" s="3" t="s">
        <v>63</v>
      </c>
      <c r="E238" s="3"/>
      <c r="F238" s="161">
        <f t="shared" si="11"/>
        <v>14244.1</v>
      </c>
      <c r="G238" s="161">
        <f t="shared" si="11"/>
        <v>11995.3</v>
      </c>
    </row>
    <row r="239" spans="1:7" ht="15" customHeight="1">
      <c r="A239" s="15" t="s">
        <v>23</v>
      </c>
      <c r="B239" s="77"/>
      <c r="C239" s="57"/>
      <c r="D239" s="3" t="s">
        <v>165</v>
      </c>
      <c r="E239" s="3"/>
      <c r="F239" s="161">
        <f t="shared" si="11"/>
        <v>14244.1</v>
      </c>
      <c r="G239" s="161">
        <f t="shared" si="11"/>
        <v>11995.3</v>
      </c>
    </row>
    <row r="240" spans="1:7" ht="15" customHeight="1">
      <c r="A240" s="33" t="s">
        <v>93</v>
      </c>
      <c r="B240" s="78"/>
      <c r="C240" s="58"/>
      <c r="D240" s="10"/>
      <c r="E240" s="10" t="s">
        <v>8</v>
      </c>
      <c r="F240" s="203">
        <v>14244.1</v>
      </c>
      <c r="G240" s="203">
        <v>11995.3</v>
      </c>
    </row>
    <row r="241" spans="1:7" ht="15" customHeight="1">
      <c r="A241" s="37" t="s">
        <v>124</v>
      </c>
      <c r="B241" s="61" t="s">
        <v>200</v>
      </c>
      <c r="C241" s="61" t="s">
        <v>196</v>
      </c>
      <c r="D241" s="25"/>
      <c r="E241" s="25"/>
      <c r="F241" s="153">
        <f aca="true" t="shared" si="12" ref="F241:G243">F242</f>
        <v>40847.7</v>
      </c>
      <c r="G241" s="153">
        <f t="shared" si="12"/>
        <v>40783.8</v>
      </c>
    </row>
    <row r="242" spans="1:7" ht="15" customHeight="1">
      <c r="A242" s="14" t="s">
        <v>66</v>
      </c>
      <c r="B242" s="57"/>
      <c r="C242" s="57"/>
      <c r="D242" s="3" t="s">
        <v>67</v>
      </c>
      <c r="E242" s="3"/>
      <c r="F242" s="153">
        <f t="shared" si="12"/>
        <v>40847.7</v>
      </c>
      <c r="G242" s="153">
        <f t="shared" si="12"/>
        <v>40783.8</v>
      </c>
    </row>
    <row r="243" spans="1:7" ht="15" customHeight="1">
      <c r="A243" s="83" t="s">
        <v>23</v>
      </c>
      <c r="B243" s="58"/>
      <c r="C243" s="58"/>
      <c r="D243" s="10" t="s">
        <v>169</v>
      </c>
      <c r="E243" s="10"/>
      <c r="F243" s="167">
        <f t="shared" si="12"/>
        <v>40847.7</v>
      </c>
      <c r="G243" s="167">
        <f t="shared" si="12"/>
        <v>40783.8</v>
      </c>
    </row>
    <row r="244" spans="1:7" ht="15" customHeight="1">
      <c r="A244" s="20" t="s">
        <v>93</v>
      </c>
      <c r="B244" s="61"/>
      <c r="C244" s="61"/>
      <c r="D244" s="25"/>
      <c r="E244" s="25" t="s">
        <v>8</v>
      </c>
      <c r="F244" s="151">
        <v>40847.7</v>
      </c>
      <c r="G244" s="151">
        <v>40783.8</v>
      </c>
    </row>
    <row r="245" spans="1:7" ht="15" customHeight="1">
      <c r="A245" s="11" t="s">
        <v>91</v>
      </c>
      <c r="B245" s="61" t="s">
        <v>200</v>
      </c>
      <c r="C245" s="61" t="s">
        <v>204</v>
      </c>
      <c r="D245" s="25"/>
      <c r="E245" s="25"/>
      <c r="F245" s="144">
        <f>F246+F249+F252</f>
        <v>75208.40000000001</v>
      </c>
      <c r="G245" s="144">
        <f>G246+G249+G252</f>
        <v>72137</v>
      </c>
    </row>
    <row r="246" spans="1:7" ht="21" customHeight="1">
      <c r="A246" s="199" t="s">
        <v>277</v>
      </c>
      <c r="B246" s="25"/>
      <c r="C246" s="97"/>
      <c r="D246" s="200" t="s">
        <v>24</v>
      </c>
      <c r="E246" s="99"/>
      <c r="F246" s="161">
        <f>F247</f>
        <v>101</v>
      </c>
      <c r="G246" s="161">
        <f>G247</f>
        <v>0</v>
      </c>
    </row>
    <row r="247" spans="1:7" ht="15" customHeight="1">
      <c r="A247" s="193" t="s">
        <v>23</v>
      </c>
      <c r="B247" s="8"/>
      <c r="C247" s="94"/>
      <c r="D247" s="119" t="s">
        <v>278</v>
      </c>
      <c r="E247" s="96"/>
      <c r="F247" s="198">
        <f>F248</f>
        <v>101</v>
      </c>
      <c r="G247" s="198">
        <f>G248</f>
        <v>0</v>
      </c>
    </row>
    <row r="248" spans="1:7" ht="15" customHeight="1">
      <c r="A248" s="20" t="s">
        <v>93</v>
      </c>
      <c r="B248" s="3"/>
      <c r="C248" s="53"/>
      <c r="D248" s="5"/>
      <c r="E248" s="118" t="s">
        <v>8</v>
      </c>
      <c r="F248" s="192">
        <v>101</v>
      </c>
      <c r="G248" s="192">
        <v>0</v>
      </c>
    </row>
    <row r="249" spans="1:7" ht="15" customHeight="1">
      <c r="A249" s="20" t="s">
        <v>70</v>
      </c>
      <c r="B249" s="71"/>
      <c r="C249" s="71"/>
      <c r="D249" s="8" t="s">
        <v>71</v>
      </c>
      <c r="E249" s="8"/>
      <c r="F249" s="138">
        <f>F250</f>
        <v>72549.6</v>
      </c>
      <c r="G249" s="138">
        <f>G250</f>
        <v>69762.4</v>
      </c>
    </row>
    <row r="250" spans="1:7" ht="9.75" customHeight="1">
      <c r="A250" s="80" t="s">
        <v>23</v>
      </c>
      <c r="B250" s="81"/>
      <c r="C250" s="81"/>
      <c r="D250" s="82" t="s">
        <v>172</v>
      </c>
      <c r="E250" s="82"/>
      <c r="F250" s="138">
        <f>F251</f>
        <v>72549.6</v>
      </c>
      <c r="G250" s="138">
        <f>G251</f>
        <v>69762.4</v>
      </c>
    </row>
    <row r="251" spans="1:7" ht="15" customHeight="1">
      <c r="A251" s="30" t="s">
        <v>93</v>
      </c>
      <c r="B251" s="71"/>
      <c r="C251" s="71"/>
      <c r="D251" s="8"/>
      <c r="E251" s="8" t="s">
        <v>8</v>
      </c>
      <c r="F251" s="154">
        <v>72549.6</v>
      </c>
      <c r="G251" s="154">
        <v>69762.4</v>
      </c>
    </row>
    <row r="252" spans="1:7" ht="20.25" customHeight="1">
      <c r="A252" s="17" t="s">
        <v>224</v>
      </c>
      <c r="B252" s="86"/>
      <c r="C252" s="71"/>
      <c r="D252" s="8" t="s">
        <v>225</v>
      </c>
      <c r="E252" s="8"/>
      <c r="F252" s="155">
        <f>F253</f>
        <v>2557.8</v>
      </c>
      <c r="G252" s="155">
        <f>G253</f>
        <v>2374.6</v>
      </c>
    </row>
    <row r="253" spans="1:7" ht="23.25" customHeight="1">
      <c r="A253" s="19" t="s">
        <v>72</v>
      </c>
      <c r="B253" s="86"/>
      <c r="C253" s="71"/>
      <c r="D253" s="8" t="s">
        <v>226</v>
      </c>
      <c r="E253" s="8"/>
      <c r="F253" s="155">
        <f>F254</f>
        <v>2557.8</v>
      </c>
      <c r="G253" s="155">
        <f>G254</f>
        <v>2374.6</v>
      </c>
    </row>
    <row r="254" spans="1:7" ht="12.75" customHeight="1">
      <c r="A254" s="14" t="s">
        <v>129</v>
      </c>
      <c r="B254" s="86"/>
      <c r="C254" s="71"/>
      <c r="D254" s="8"/>
      <c r="E254" s="8" t="s">
        <v>132</v>
      </c>
      <c r="F254" s="154">
        <v>2557.8</v>
      </c>
      <c r="G254" s="154">
        <v>2374.6</v>
      </c>
    </row>
    <row r="255" spans="1:7" ht="22.5" customHeight="1">
      <c r="A255" s="11" t="s">
        <v>92</v>
      </c>
      <c r="B255" s="57" t="s">
        <v>200</v>
      </c>
      <c r="C255" s="57" t="s">
        <v>205</v>
      </c>
      <c r="D255" s="3"/>
      <c r="E255" s="3"/>
      <c r="F255" s="137">
        <f aca="true" t="shared" si="13" ref="F255:G257">F256</f>
        <v>10191.9</v>
      </c>
      <c r="G255" s="137">
        <f t="shared" si="13"/>
        <v>9974.9</v>
      </c>
    </row>
    <row r="256" spans="1:7" ht="34.5" customHeight="1">
      <c r="A256" s="20" t="s">
        <v>128</v>
      </c>
      <c r="B256" s="57"/>
      <c r="C256" s="57"/>
      <c r="D256" s="3" t="s">
        <v>130</v>
      </c>
      <c r="E256" s="3"/>
      <c r="F256" s="138">
        <f t="shared" si="13"/>
        <v>10191.9</v>
      </c>
      <c r="G256" s="138">
        <f t="shared" si="13"/>
        <v>9974.9</v>
      </c>
    </row>
    <row r="257" spans="1:7" ht="9.75" customHeight="1">
      <c r="A257" s="14" t="s">
        <v>10</v>
      </c>
      <c r="B257" s="57"/>
      <c r="C257" s="57"/>
      <c r="D257" s="3" t="s">
        <v>133</v>
      </c>
      <c r="E257" s="3"/>
      <c r="F257" s="138">
        <f t="shared" si="13"/>
        <v>10191.9</v>
      </c>
      <c r="G257" s="138">
        <f t="shared" si="13"/>
        <v>9974.9</v>
      </c>
    </row>
    <row r="258" spans="1:7" ht="15" customHeight="1">
      <c r="A258" s="14" t="s">
        <v>129</v>
      </c>
      <c r="B258" s="57"/>
      <c r="C258" s="57"/>
      <c r="D258" s="3"/>
      <c r="E258" s="3" t="s">
        <v>132</v>
      </c>
      <c r="F258" s="134">
        <v>10191.9</v>
      </c>
      <c r="G258" s="134">
        <v>9974.9</v>
      </c>
    </row>
    <row r="259" spans="1:7" ht="15" customHeight="1">
      <c r="A259" s="67" t="s">
        <v>118</v>
      </c>
      <c r="B259" s="65" t="s">
        <v>205</v>
      </c>
      <c r="C259" s="65"/>
      <c r="D259" s="52"/>
      <c r="E259" s="52"/>
      <c r="F259" s="136">
        <f>F260+F264+F283</f>
        <v>98556.40000000001</v>
      </c>
      <c r="G259" s="136">
        <f>G260+G264+G283</f>
        <v>93333.59999999999</v>
      </c>
    </row>
    <row r="260" spans="1:7" ht="15" customHeight="1">
      <c r="A260" s="27" t="s">
        <v>109</v>
      </c>
      <c r="B260" s="57" t="s">
        <v>205</v>
      </c>
      <c r="C260" s="57" t="s">
        <v>193</v>
      </c>
      <c r="D260" s="3"/>
      <c r="E260" s="3"/>
      <c r="F260" s="138">
        <f aca="true" t="shared" si="14" ref="F260:G262">F261</f>
        <v>2981.2</v>
      </c>
      <c r="G260" s="138">
        <f t="shared" si="14"/>
        <v>2840.4</v>
      </c>
    </row>
    <row r="261" spans="1:7" ht="15" customHeight="1">
      <c r="A261" s="14" t="s">
        <v>157</v>
      </c>
      <c r="B261" s="57"/>
      <c r="C261" s="57"/>
      <c r="D261" s="3" t="s">
        <v>156</v>
      </c>
      <c r="E261" s="3"/>
      <c r="F261" s="138">
        <f t="shared" si="14"/>
        <v>2981.2</v>
      </c>
      <c r="G261" s="138">
        <f t="shared" si="14"/>
        <v>2840.4</v>
      </c>
    </row>
    <row r="262" spans="1:7" ht="22.5" customHeight="1">
      <c r="A262" s="20" t="s">
        <v>52</v>
      </c>
      <c r="B262" s="57"/>
      <c r="C262" s="57"/>
      <c r="D262" s="3" t="s">
        <v>158</v>
      </c>
      <c r="E262" s="3"/>
      <c r="F262" s="138">
        <f t="shared" si="14"/>
        <v>2981.2</v>
      </c>
      <c r="G262" s="138">
        <f t="shared" si="14"/>
        <v>2840.4</v>
      </c>
    </row>
    <row r="263" spans="1:7" ht="15" customHeight="1">
      <c r="A263" s="15" t="s">
        <v>108</v>
      </c>
      <c r="B263" s="57"/>
      <c r="C263" s="57"/>
      <c r="D263" s="3"/>
      <c r="E263" s="3" t="s">
        <v>11</v>
      </c>
      <c r="F263" s="134">
        <v>2981.2</v>
      </c>
      <c r="G263" s="134">
        <v>2840.4</v>
      </c>
    </row>
    <row r="264" spans="1:7" ht="15" customHeight="1">
      <c r="A264" s="37" t="s">
        <v>107</v>
      </c>
      <c r="B264" s="57" t="s">
        <v>205</v>
      </c>
      <c r="C264" s="57" t="s">
        <v>195</v>
      </c>
      <c r="D264" s="3"/>
      <c r="E264" s="3"/>
      <c r="F264" s="160">
        <f>F265+F278+F281</f>
        <v>81347.50000000001</v>
      </c>
      <c r="G264" s="160">
        <f>G265+G278+G281</f>
        <v>76377.3</v>
      </c>
    </row>
    <row r="265" spans="1:7" ht="15" customHeight="1">
      <c r="A265" s="14" t="s">
        <v>161</v>
      </c>
      <c r="B265" s="72"/>
      <c r="C265" s="72"/>
      <c r="D265" s="9" t="s">
        <v>53</v>
      </c>
      <c r="E265" s="9"/>
      <c r="F265" s="144">
        <f>F266+F268+F270+F272+F274+F276</f>
        <v>80017.50000000001</v>
      </c>
      <c r="G265" s="144">
        <f>G266+G268+G270+G272+G274+G276</f>
        <v>76377.3</v>
      </c>
    </row>
    <row r="266" spans="1:7" ht="15" customHeight="1">
      <c r="A266" s="42" t="s">
        <v>110</v>
      </c>
      <c r="B266" s="71"/>
      <c r="C266" s="71"/>
      <c r="D266" s="8" t="s">
        <v>119</v>
      </c>
      <c r="E266" s="8"/>
      <c r="F266" s="157">
        <f>F267</f>
        <v>1486.4</v>
      </c>
      <c r="G266" s="157">
        <f>G267</f>
        <v>1439.6</v>
      </c>
    </row>
    <row r="267" spans="1:7" ht="11.25" customHeight="1">
      <c r="A267" s="14" t="s">
        <v>94</v>
      </c>
      <c r="B267" s="57"/>
      <c r="C267" s="57"/>
      <c r="D267" s="3"/>
      <c r="E267" s="3" t="s">
        <v>95</v>
      </c>
      <c r="F267" s="134">
        <v>1486.4</v>
      </c>
      <c r="G267" s="134">
        <v>1439.6</v>
      </c>
    </row>
    <row r="268" spans="1:7" ht="42.75" customHeight="1">
      <c r="A268" s="20" t="s">
        <v>163</v>
      </c>
      <c r="B268" s="57"/>
      <c r="C268" s="57"/>
      <c r="D268" s="3" t="s">
        <v>291</v>
      </c>
      <c r="E268" s="3"/>
      <c r="F268" s="137">
        <f>F269</f>
        <v>3911</v>
      </c>
      <c r="G268" s="137">
        <f>G269</f>
        <v>3483.9</v>
      </c>
    </row>
    <row r="269" spans="1:7" ht="12" customHeight="1">
      <c r="A269" s="20" t="s">
        <v>127</v>
      </c>
      <c r="B269" s="57"/>
      <c r="C269" s="57"/>
      <c r="D269" s="3"/>
      <c r="E269" s="3" t="s">
        <v>126</v>
      </c>
      <c r="F269" s="134">
        <v>3911</v>
      </c>
      <c r="G269" s="134">
        <v>3483.9</v>
      </c>
    </row>
    <row r="270" spans="1:7" ht="21.75" customHeight="1">
      <c r="A270" s="20" t="s">
        <v>162</v>
      </c>
      <c r="B270" s="57"/>
      <c r="C270" s="57"/>
      <c r="D270" s="3" t="s">
        <v>120</v>
      </c>
      <c r="E270" s="3"/>
      <c r="F270" s="137">
        <f>F271</f>
        <v>52518.3</v>
      </c>
      <c r="G270" s="137">
        <f>G271</f>
        <v>52174</v>
      </c>
    </row>
    <row r="271" spans="1:7" ht="9.75" customHeight="1">
      <c r="A271" s="20" t="s">
        <v>108</v>
      </c>
      <c r="B271" s="57"/>
      <c r="C271" s="57"/>
      <c r="D271" s="3"/>
      <c r="E271" s="3" t="s">
        <v>11</v>
      </c>
      <c r="F271" s="141">
        <v>52518.3</v>
      </c>
      <c r="G271" s="141">
        <v>52174</v>
      </c>
    </row>
    <row r="272" spans="1:7" ht="101.25" customHeight="1">
      <c r="A272" s="108" t="s">
        <v>246</v>
      </c>
      <c r="B272" s="77"/>
      <c r="C272" s="77"/>
      <c r="D272" s="3" t="s">
        <v>271</v>
      </c>
      <c r="E272" s="3"/>
      <c r="F272" s="166">
        <f>F273</f>
        <v>7731</v>
      </c>
      <c r="G272" s="166">
        <f>G273</f>
        <v>7271.4</v>
      </c>
    </row>
    <row r="273" spans="1:7" ht="11.25" customHeight="1">
      <c r="A273" s="20" t="s">
        <v>127</v>
      </c>
      <c r="B273" s="77"/>
      <c r="C273" s="77"/>
      <c r="D273" s="3"/>
      <c r="E273" s="3" t="s">
        <v>126</v>
      </c>
      <c r="F273" s="154">
        <v>7731</v>
      </c>
      <c r="G273" s="154">
        <v>7271.4</v>
      </c>
    </row>
    <row r="274" spans="1:7" ht="11.25" customHeight="1">
      <c r="A274" s="131" t="s">
        <v>164</v>
      </c>
      <c r="B274" s="57"/>
      <c r="C274" s="57"/>
      <c r="D274" s="3" t="s">
        <v>236</v>
      </c>
      <c r="E274" s="3"/>
      <c r="F274" s="152">
        <f>F275</f>
        <v>8118.1</v>
      </c>
      <c r="G274" s="152">
        <f>G275</f>
        <v>7881.8</v>
      </c>
    </row>
    <row r="275" spans="1:7" ht="10.5" customHeight="1">
      <c r="A275" s="20" t="s">
        <v>108</v>
      </c>
      <c r="B275" s="57"/>
      <c r="C275" s="57"/>
      <c r="D275" s="3"/>
      <c r="E275" s="3" t="s">
        <v>11</v>
      </c>
      <c r="F275" s="134">
        <v>8118.1</v>
      </c>
      <c r="G275" s="134">
        <v>7881.8</v>
      </c>
    </row>
    <row r="276" spans="1:7" ht="10.5" customHeight="1">
      <c r="A276" s="204" t="s">
        <v>164</v>
      </c>
      <c r="B276" s="77"/>
      <c r="C276" s="77"/>
      <c r="D276" s="3" t="s">
        <v>284</v>
      </c>
      <c r="E276" s="3"/>
      <c r="F276" s="137">
        <f>F277</f>
        <v>6252.7</v>
      </c>
      <c r="G276" s="137">
        <f>G277</f>
        <v>4126.6</v>
      </c>
    </row>
    <row r="277" spans="1:7" ht="10.5" customHeight="1">
      <c r="A277" s="20" t="s">
        <v>108</v>
      </c>
      <c r="B277" s="77"/>
      <c r="C277" s="77"/>
      <c r="D277" s="3"/>
      <c r="E277" s="3" t="s">
        <v>11</v>
      </c>
      <c r="F277" s="134">
        <v>6252.7</v>
      </c>
      <c r="G277" s="134">
        <v>4126.6</v>
      </c>
    </row>
    <row r="278" spans="1:7" ht="10.5" customHeight="1">
      <c r="A278" s="205" t="s">
        <v>285</v>
      </c>
      <c r="B278" s="206"/>
      <c r="C278" s="78"/>
      <c r="D278" s="10" t="s">
        <v>286</v>
      </c>
      <c r="E278" s="10"/>
      <c r="F278" s="146">
        <f>F279</f>
        <v>464</v>
      </c>
      <c r="G278" s="146">
        <f>G279</f>
        <v>0</v>
      </c>
    </row>
    <row r="279" spans="1:7" ht="10.5" customHeight="1">
      <c r="A279" s="207" t="s">
        <v>287</v>
      </c>
      <c r="B279" s="206"/>
      <c r="C279" s="78"/>
      <c r="D279" s="10" t="s">
        <v>288</v>
      </c>
      <c r="E279" s="10"/>
      <c r="F279" s="146">
        <f>F280</f>
        <v>464</v>
      </c>
      <c r="G279" s="146">
        <f>G280</f>
        <v>0</v>
      </c>
    </row>
    <row r="280" spans="1:7" ht="10.5" customHeight="1">
      <c r="A280" s="208" t="s">
        <v>108</v>
      </c>
      <c r="B280" s="206"/>
      <c r="C280" s="78"/>
      <c r="D280" s="10"/>
      <c r="E280" s="10" t="s">
        <v>11</v>
      </c>
      <c r="F280" s="146">
        <v>464</v>
      </c>
      <c r="G280" s="146">
        <v>0</v>
      </c>
    </row>
    <row r="281" spans="1:7" ht="11.25" customHeight="1">
      <c r="A281" s="89" t="s">
        <v>227</v>
      </c>
      <c r="B281" s="78"/>
      <c r="C281" s="78"/>
      <c r="D281" s="10" t="s">
        <v>228</v>
      </c>
      <c r="E281" s="10"/>
      <c r="F281" s="147">
        <f>F282</f>
        <v>866</v>
      </c>
      <c r="G281" s="147">
        <f>G282</f>
        <v>0</v>
      </c>
    </row>
    <row r="282" spans="1:7" ht="14.25" customHeight="1">
      <c r="A282" s="87" t="s">
        <v>160</v>
      </c>
      <c r="B282" s="78"/>
      <c r="C282" s="78"/>
      <c r="D282" s="10"/>
      <c r="E282" s="10" t="s">
        <v>159</v>
      </c>
      <c r="F282" s="146">
        <v>866</v>
      </c>
      <c r="G282" s="146">
        <v>0</v>
      </c>
    </row>
    <row r="283" spans="1:7" ht="11.25" customHeight="1">
      <c r="A283" s="40" t="s">
        <v>181</v>
      </c>
      <c r="B283" s="53" t="s">
        <v>205</v>
      </c>
      <c r="C283" s="53" t="s">
        <v>196</v>
      </c>
      <c r="D283" s="5"/>
      <c r="E283" s="5"/>
      <c r="F283" s="134">
        <f aca="true" t="shared" si="15" ref="F283:G285">F284</f>
        <v>14227.7</v>
      </c>
      <c r="G283" s="134">
        <f t="shared" si="15"/>
        <v>14115.9</v>
      </c>
    </row>
    <row r="284" spans="1:7" ht="12" customHeight="1">
      <c r="A284" s="14" t="s">
        <v>6</v>
      </c>
      <c r="B284" s="115"/>
      <c r="C284" s="115"/>
      <c r="D284" s="120" t="s">
        <v>7</v>
      </c>
      <c r="E284" s="116"/>
      <c r="F284" s="142">
        <f t="shared" si="15"/>
        <v>14227.7</v>
      </c>
      <c r="G284" s="142">
        <f t="shared" si="15"/>
        <v>14115.9</v>
      </c>
    </row>
    <row r="285" spans="1:7" ht="54.75" customHeight="1">
      <c r="A285" s="114" t="s">
        <v>185</v>
      </c>
      <c r="B285" s="71"/>
      <c r="C285" s="71"/>
      <c r="D285" s="8" t="s">
        <v>229</v>
      </c>
      <c r="E285" s="8"/>
      <c r="F285" s="154">
        <f t="shared" si="15"/>
        <v>14227.7</v>
      </c>
      <c r="G285" s="154">
        <f t="shared" si="15"/>
        <v>14115.9</v>
      </c>
    </row>
    <row r="286" spans="1:7" ht="11.25" customHeight="1">
      <c r="A286" s="20" t="s">
        <v>108</v>
      </c>
      <c r="B286" s="57"/>
      <c r="C286" s="57"/>
      <c r="D286" s="3"/>
      <c r="E286" s="3" t="s">
        <v>11</v>
      </c>
      <c r="F286" s="134">
        <v>14227.7</v>
      </c>
      <c r="G286" s="134">
        <v>14115.9</v>
      </c>
    </row>
    <row r="287" spans="1:7" ht="15.75" customHeight="1">
      <c r="A287" s="75" t="s">
        <v>206</v>
      </c>
      <c r="B287" s="65"/>
      <c r="C287" s="76"/>
      <c r="D287" s="3"/>
      <c r="E287" s="3"/>
      <c r="F287" s="136">
        <f>F8+F51+F56+F86+F100+F138+F143+F193+F216+F259</f>
        <v>2893772.1999999997</v>
      </c>
      <c r="G287" s="136">
        <f>G8+G51+G56+G86+G100+G138+G143+G193+G216+G259</f>
        <v>2749834.5000000005</v>
      </c>
    </row>
  </sheetData>
  <sheetProtection/>
  <mergeCells count="4">
    <mergeCell ref="A5:G5"/>
    <mergeCell ref="E3:G3"/>
    <mergeCell ref="F1:G1"/>
    <mergeCell ref="F2:G2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2011-05-19T11:46:07Z</cp:lastPrinted>
  <dcterms:created xsi:type="dcterms:W3CDTF">2007-06-21T04:52:44Z</dcterms:created>
  <dcterms:modified xsi:type="dcterms:W3CDTF">2011-07-07T10:52:10Z</dcterms:modified>
  <cp:category/>
  <cp:version/>
  <cp:contentType/>
  <cp:contentStatus/>
</cp:coreProperties>
</file>