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1г " sheetId="1" r:id="rId1"/>
  </sheets>
  <externalReferences>
    <externalReference r:id="rId4"/>
  </externalReferences>
  <definedNames>
    <definedName name="_xlnm._FilterDatabase" localSheetId="0" hidden="1">'Ведомств.структура на 2011г '!$A$8:$G$397</definedName>
    <definedName name="_xlnm.Print_Titles" localSheetId="0">'Ведомств.структура на 2011г '!$9:$11</definedName>
    <definedName name="_xlnm.Print_Area" localSheetId="0">'Ведомств.структура на 2011г '!$A$1:$G$484</definedName>
  </definedNames>
  <calcPr fullCalcOnLoad="1"/>
</workbook>
</file>

<file path=xl/sharedStrings.xml><?xml version="1.0" encoding="utf-8"?>
<sst xmlns="http://schemas.openxmlformats.org/spreadsheetml/2006/main" count="956" uniqueCount="429">
  <si>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</si>
  <si>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</si>
  <si>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</si>
  <si>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</si>
  <si>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</si>
  <si>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</si>
  <si>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</si>
  <si>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</si>
  <si>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</si>
  <si>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</si>
  <si>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</si>
  <si>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</si>
  <si>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</si>
  <si>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</si>
  <si>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</si>
  <si>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</si>
  <si>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</si>
  <si>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</si>
  <si>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</si>
  <si>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</si>
  <si>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</si>
  <si>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</si>
  <si>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</si>
  <si>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</si>
  <si>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</si>
  <si>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</si>
  <si>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</si>
  <si>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</si>
  <si>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</si>
  <si>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</si>
  <si>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</si>
  <si>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</si>
  <si>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</si>
  <si>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</si>
  <si>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</si>
  <si>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</si>
  <si>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</si>
  <si>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</si>
  <si>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</si>
  <si>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</si>
  <si>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</si>
  <si>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</si>
  <si>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</si>
  <si>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</si>
  <si>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</si>
  <si>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</si>
  <si>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</si>
  <si>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</si>
  <si>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</si>
  <si>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</si>
  <si>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</si>
  <si>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</si>
  <si>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</si>
  <si>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</si>
  <si>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</si>
  <si>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</si>
  <si>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</si>
  <si>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</si>
  <si>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</si>
  <si>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</si>
  <si>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</si>
  <si>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</si>
  <si>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</si>
  <si>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</si>
  <si>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</si>
  <si>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</si>
  <si>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</si>
  <si>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</si>
  <si>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</si>
  <si>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</si>
  <si>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</si>
  <si>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</si>
  <si>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</si>
  <si>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</si>
  <si>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</si>
  <si>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</si>
  <si>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</si>
  <si>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</si>
  <si>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</si>
  <si>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</si>
  <si>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</si>
  <si>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</si>
  <si>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</si>
  <si>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</si>
  <si>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</si>
  <si>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</si>
  <si>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</si>
  <si>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</si>
  <si>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</si>
  <si>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</si>
  <si>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</si>
  <si>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</si>
  <si>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</si>
  <si>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</si>
  <si>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</si>
  <si>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</si>
  <si>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</si>
  <si>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</si>
  <si>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</si>
  <si>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</si>
  <si>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</si>
  <si>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</si>
  <si>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</si>
  <si>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</si>
  <si>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</si>
  <si>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</si>
  <si>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</si>
  <si>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</si>
  <si>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</si>
  <si>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</si>
  <si>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</si>
  <si>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</si>
  <si>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</si>
  <si>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</si>
  <si>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</si>
  <si>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</si>
  <si>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</si>
  <si>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</si>
  <si>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</si>
  <si>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</si>
  <si>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</si>
  <si>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</si>
  <si>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</si>
  <si>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</si>
  <si>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</si>
  <si>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</si>
  <si>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</si>
  <si>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</si>
  <si>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</si>
  <si>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</si>
  <si>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</si>
  <si>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</si>
  <si>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</si>
  <si>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</si>
  <si>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</si>
  <si>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</si>
  <si>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</si>
  <si>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</si>
  <si>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</si>
  <si>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</si>
  <si>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</si>
  <si>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</si>
  <si>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</si>
  <si>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</si>
  <si>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</si>
  <si>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</si>
  <si>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</si>
  <si>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</si>
  <si>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</si>
  <si>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</si>
  <si>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</si>
  <si>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</si>
  <si>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</si>
  <si>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</si>
  <si>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</si>
  <si>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</si>
  <si>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</si>
  <si>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</si>
  <si>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</si>
  <si>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</si>
  <si>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</si>
  <si>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</si>
  <si>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</si>
  <si>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</si>
  <si>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</si>
  <si>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</si>
  <si>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</si>
  <si>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</si>
  <si>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</si>
  <si>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</si>
  <si>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</si>
  <si>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</si>
  <si>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</si>
  <si>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</si>
  <si>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</si>
  <si>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</si>
  <si>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</si>
  <si>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</si>
  <si>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</si>
  <si>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</si>
  <si>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</si>
  <si>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</si>
  <si>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</si>
  <si>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</si>
  <si>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</si>
  <si>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</si>
  <si>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</si>
  <si>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</si>
  <si>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</si>
  <si>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</si>
  <si>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</si>
  <si>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</si>
  <si>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</si>
  <si>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</si>
  <si>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</si>
  <si>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</si>
  <si>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</si>
  <si>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</si>
  <si>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</si>
  <si>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</si>
  <si>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</si>
  <si>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</si>
  <si>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</si>
  <si>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</si>
  <si>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</si>
  <si>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</si>
  <si>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</si>
  <si>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</si>
  <si>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</si>
  <si>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</si>
  <si>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</si>
  <si>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</si>
  <si>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</si>
  <si>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</si>
  <si>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</si>
  <si>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</si>
  <si>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</si>
  <si>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</si>
  <si>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</si>
  <si>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</si>
  <si>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</si>
  <si>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</si>
  <si>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</si>
  <si>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</si>
  <si>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</si>
  <si>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</si>
  <si>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</si>
  <si>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</si>
  <si>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</si>
  <si>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</si>
  <si>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</si>
  <si>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</si>
  <si>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</si>
  <si>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</si>
  <si>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</si>
  <si>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0029900</t>
  </si>
  <si>
    <t>365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</si>
  <si>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</si>
  <si>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</si>
  <si>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</si>
  <si>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</si>
  <si>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</si>
  <si>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</si>
  <si>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</si>
  <si>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</si>
  <si>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</si>
  <si>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</si>
  <si>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</si>
  <si>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</si>
  <si>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7950000</t>
  </si>
  <si>
    <t>Целевые программы муниципальных образований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</si>
  <si>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</si>
  <si>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</si>
  <si>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</si>
  <si>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</si>
  <si>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</si>
  <si>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</si>
  <si>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</si>
  <si>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</si>
  <si>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</si>
  <si>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</si>
  <si>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</si>
  <si>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</si>
  <si>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</si>
  <si>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</si>
  <si>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</si>
  <si>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</si>
  <si>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</si>
  <si>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</si>
  <si>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044</t>
  </si>
  <si>
    <t>5058600</t>
  </si>
  <si>
    <t>Ведомственная структура расходов бюджета городского округа Электросталь Московской области на 2011 год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</si>
  <si>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</si>
  <si>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</si>
  <si>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</si>
  <si>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</si>
  <si>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</si>
  <si>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</si>
  <si>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</si>
  <si>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</si>
  <si>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</si>
  <si>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</si>
  <si>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</si>
  <si>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</si>
  <si>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</si>
  <si>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</si>
  <si>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</si>
  <si>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</si>
  <si>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</si>
  <si>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</si>
  <si>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</si>
  <si>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</si>
  <si>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</si>
  <si>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</si>
  <si>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</si>
  <si>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</si>
  <si>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</si>
  <si>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</si>
  <si>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</si>
  <si>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</si>
  <si>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</si>
  <si>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</si>
  <si>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</si>
  <si>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</si>
  <si>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</si>
  <si>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</si>
  <si>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</si>
  <si>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</si>
  <si>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</si>
  <si>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</si>
  <si>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</si>
  <si>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</si>
  <si>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</si>
  <si>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</si>
  <si>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</si>
  <si>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</si>
  <si>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</si>
  <si>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</si>
  <si>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Ежемесячное ден. вознаграждение за классное руководство</t>
  </si>
  <si>
    <t>5200900</t>
  </si>
  <si>
    <t>Региональные целевые программы</t>
  </si>
  <si>
    <t>5220000</t>
  </si>
  <si>
    <t>5221504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</si>
  <si>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</si>
  <si>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</si>
  <si>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</si>
  <si>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</si>
  <si>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</si>
  <si>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</si>
  <si>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</si>
  <si>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</si>
  <si>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</si>
  <si>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Мероприятия в области образования</t>
  </si>
  <si>
    <t>4360000</t>
  </si>
  <si>
    <t>4400200</t>
  </si>
  <si>
    <t>Комплектование книжных фондов библиотек городских округов</t>
  </si>
  <si>
    <t>4400201</t>
  </si>
  <si>
    <t>377</t>
  </si>
  <si>
    <t>(тыс. руб.)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</si>
  <si>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</si>
  <si>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</si>
  <si>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</si>
  <si>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</si>
  <si>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&lt;*&gt;  Публичные нормативные обязательства</t>
  </si>
  <si>
    <t>Оказание других видов социальной помощи &lt;*&gt;</t>
  </si>
  <si>
    <t>Подпрограмма "Обеспечение жильем молодых семей" долгосрочной целевой программы Моск. обл. "Жилище" на 2009-2012 годы &lt;*&gt;</t>
  </si>
  <si>
    <t>Предоставление гражданам субсидий на оплату жилого помещения  и коммунальных услуг &lt;*&gt;</t>
  </si>
  <si>
    <t>Оказание других видов социальной помощи  &lt;*&gt;</t>
  </si>
  <si>
    <t>5053401</t>
  </si>
  <si>
    <t>5053400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</si>
  <si>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 &lt;*&gt;</t>
  </si>
  <si>
    <t>Обеспечение жильем отдельных категорий граждан,  установленных ФЗ  отаря 1995 года № 5-ФЗ "О ветеранах", в соответствии с Указом Президента РФ  от 07 мая 2008 года  № 714 "Об обеспечении жильем ветеранов  Великой Отечественной войны 1941-1945 годов"</t>
  </si>
  <si>
    <t>0700401</t>
  </si>
  <si>
    <t>Резервный фонд Правительства Московской области</t>
  </si>
  <si>
    <t>4320400</t>
  </si>
  <si>
    <t xml:space="preserve">Оказание других видов социальной помощи </t>
  </si>
  <si>
    <t xml:space="preserve">Долгосрочн.целевая программа Моск.обл."Развитие образования в Моск. обл. на 2009-2012годы" </t>
  </si>
  <si>
    <t>Прочие мероприятия,осуществляемые за счет межбюджетных трансфертов прошлых лет из федерального бюджета</t>
  </si>
  <si>
    <t>9980000</t>
  </si>
  <si>
    <t>102,3</t>
  </si>
  <si>
    <t>5221300</t>
  </si>
  <si>
    <t>Долгосрочн.целевая программа Моск.обл."Развитие субъектов малого и среднего предпринимательства  Моск. обл. на 2009-2012годы"</t>
  </si>
  <si>
    <t>5220914</t>
  </si>
  <si>
    <t>Подпрограмма "Модернизация здравоохранения Московской области на 2011-2012 годы"</t>
  </si>
  <si>
    <t>0105</t>
  </si>
  <si>
    <t>0010000</t>
  </si>
  <si>
    <t>0014000</t>
  </si>
  <si>
    <t>0014300</t>
  </si>
  <si>
    <t>1000000</t>
  </si>
  <si>
    <t>1008811</t>
  </si>
  <si>
    <t>5053402</t>
  </si>
  <si>
    <t>Судебная система</t>
  </si>
  <si>
    <t>Составление (изменение и дополнение) списков кандидатов в 
присяжные заседатели фед. судов общей юрисдикции в РФ</t>
  </si>
  <si>
    <t>Осуществление полномочий по подготовке проведения статистических переписей</t>
  </si>
  <si>
    <t>Приобретение жилья гражданами,уволенным с военной службы (службы),и приравненным к ним лицами.</t>
  </si>
  <si>
    <t>Федеральные целевые программы</t>
  </si>
  <si>
    <t>Обеспечение жильем отдельных категорий граждан,  установленных Федеральными законами от 12 января 1995 года № 5-ФЗ "О ветеранах" и от 24 ноября 1995 года № 181-ФЗ "Осоциальной защите инвалидрв в Российской Федерации".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</si>
  <si>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</si>
  <si>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</si>
  <si>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</si>
  <si>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</si>
  <si>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</si>
  <si>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0980101</t>
  </si>
  <si>
    <t>Выполнение функций  органами  местного самоуправле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</si>
  <si>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</si>
  <si>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</si>
  <si>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5210112</t>
  </si>
  <si>
    <t>Субсидия бюджетам муниципальных образований Московской области на капитальный ремонт и ремонт дворовых территорий многоквартирных домов, проездов к дворовым территориям многоквартирных домов городских округов Московской области</t>
  </si>
  <si>
    <t>4310200</t>
  </si>
  <si>
    <t>Организация и осуществление  мероприятий по работе с детьми и молодежью в муниципальных образованиях Московской области</t>
  </si>
  <si>
    <t>Закупка учебного оборудования  мебели для муниципальных общеобразовательных учреждений- победителей областного конкурса   муниципальных общеобразовательных учреждений, разрабатывающих  и внедряющих  инновационные образовательные программы</t>
  </si>
  <si>
    <t>Приложение № 3</t>
  </si>
  <si>
    <t>Повышение фонда оплаты труда работников муниципальных учреждений в сфере образования (детские дошкольные учреждения) с 01.10.2011 на 6,5 процентов</t>
  </si>
  <si>
    <t>4209922</t>
  </si>
  <si>
    <t>Долгосрочная целевая программа Московской области "Развитие образования в Московской области на 2009-2012 годы"</t>
  </si>
  <si>
    <t>5221000</t>
  </si>
  <si>
    <t>Обеспечение дополнительными местами в муниципальных дошкольных образовательных учреждениях, в т.ч. на проведение текущего , капитального ремонта, ремонта ограждений, приобретение оборудования, мебели, мягкого инвентаря</t>
  </si>
  <si>
    <t>5221098</t>
  </si>
  <si>
    <t>Повышение фонда оплаты труда работников муниципальных учреждений в сфере образования (учреждения по внешкольной работе с детьми) с 01 октября 2011 года на 6,5 процентов.</t>
  </si>
  <si>
    <t>4239922</t>
  </si>
  <si>
    <t>Повышение фонда оплаты труда работников муниципальных учреждений в сфере образования (детские дома) с 01.10.2011 на 6,5 процентов</t>
  </si>
  <si>
    <t>4249922</t>
  </si>
  <si>
    <t>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</si>
  <si>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5221097</t>
  </si>
  <si>
    <t>Повышение фонда оплаты труда работников муниципальных учреждений в сфере образования  и (или) здравоохранения, и (или) культуры(Учебно-методические кабинеты, централизованные бухгалтерии, группы хозяйственного обслуживания)  с 01.10.2011 на 6,5 процентов</t>
  </si>
  <si>
    <t>4529922</t>
  </si>
  <si>
    <t>3029922</t>
  </si>
  <si>
    <t>Повышение фонда оплаты труда работников муниципальных учреждений в иных сферах с 01 октября 2011 года на 6,5 процентов.</t>
  </si>
  <si>
    <t>Повышение фонда оплаты труда работников муниципальных учреждений в сфере образования (учреждения культуры) с 01.10.2011 на 6,5 процентов</t>
  </si>
  <si>
    <t>4409922</t>
  </si>
  <si>
    <t>4709922</t>
  </si>
  <si>
    <t>4719922</t>
  </si>
  <si>
    <t>4779922</t>
  </si>
  <si>
    <t>Повышение фонда оплаты труда работников муниципальных учреждений в сфере здравоохранения(больницы,клиники,госпитали,медико-санитарные части) с 01 октября 2011 года на 6,5 процентов.</t>
  </si>
  <si>
    <t>Повышение фонда оплаты труда работников муниципальных учреждений в сфере здравоохранения (поликлиники,амбулатории,диагностические центры) с 01 октября 2011 года на 6,5 процентов.</t>
  </si>
  <si>
    <t>Повышение фонда оплаты труда работников муниципальных учреждений в сфере здравоохранения(станции скорой и неотложной помощи) с 01 октября 2011 года на 6,5 процентов.</t>
  </si>
  <si>
    <t>4401201</t>
  </si>
  <si>
    <t xml:space="preserve">Проведение текущего, капитального ремонта и технического переоснащения культурно-досуговых  объектов, находящихся  в собственности муниципальных образований  Московской области  </t>
  </si>
  <si>
    <t>4419922</t>
  </si>
  <si>
    <t>Повышение фонда оплаты труда работников муниципальных учреждений в сфере образования (музеи и постоянные выставки) с 01.10.2011 на 6,5 процентов</t>
  </si>
  <si>
    <t>4422001</t>
  </si>
  <si>
    <t>Повышение фонда оплаты труда работников муниципальных учреждений в сфере образования (библиотеки) с 01.10.2011 на 6,5 процентов</t>
  </si>
  <si>
    <t>4429922</t>
  </si>
  <si>
    <t>4829922</t>
  </si>
  <si>
    <t>Повышение фонда оплаты труда работников муниципальных учреждений в сфере физической культуры и спорта (центры спортивной подготовки(сборные команды) с 01 октября 2011 года на 6,5 процентов.</t>
  </si>
  <si>
    <t>Прибретение компьютерного оборудования для библиотек городского округа</t>
  </si>
  <si>
    <t>4319922</t>
  </si>
  <si>
    <t>Повышение фонда оплаты труда работников муниципальных учреждений в сфере образования (учреждения по работе с молодежью) с 01 октября 2011 года на 6,5 процентов.</t>
  </si>
  <si>
    <t>от  30.09.2011 №  88/20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</si>
</sst>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justify" vertical="top" wrapText="1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9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9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49" xfId="0" applyNumberFormat="1" applyFont="1" applyBorder="1" applyAlignment="1">
      <alignment horizontal="left" vertical="center" wrapText="1"/>
    </xf>
    <xf numFmtId="49" fontId="4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2" fontId="11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20" xfId="0" applyFont="1" applyBorder="1" applyAlignment="1">
      <alignment wrapText="1"/>
    </xf>
    <xf numFmtId="0" fontId="15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58" xfId="0" applyNumberFormat="1" applyFont="1" applyFill="1" applyBorder="1" applyAlignment="1" applyProtection="1">
      <alignment vertical="center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1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horizontal="left" wrapText="1"/>
    </xf>
    <xf numFmtId="169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17" fillId="28" borderId="6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7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49" fontId="2" fillId="28" borderId="62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Border="1" applyAlignment="1">
      <alignment/>
    </xf>
    <xf numFmtId="49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/>
    </xf>
    <xf numFmtId="0" fontId="10" fillId="34" borderId="39" xfId="0" applyFont="1" applyFill="1" applyBorder="1" applyAlignment="1">
      <alignment wrapText="1"/>
    </xf>
    <xf numFmtId="0" fontId="4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7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NumberFormat="1" applyFont="1" applyBorder="1" applyAlignment="1">
      <alignment horizontal="left" vertical="center" wrapText="1"/>
    </xf>
    <xf numFmtId="0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Font="1" applyBorder="1" applyAlignment="1">
      <alignment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10" fillId="0" borderId="71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2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62" xfId="0" applyNumberFormat="1" applyFont="1" applyFill="1" applyBorder="1" applyAlignment="1" applyProtection="1">
      <alignment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34" xfId="0" applyNumberFormat="1" applyFont="1" applyBorder="1" applyAlignment="1">
      <alignment horizontal="left" vertical="center" wrapText="1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72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4" xfId="0" applyNumberFormat="1" applyFont="1" applyBorder="1" applyAlignment="1">
      <alignment horizontal="left" vertical="center" wrapText="1"/>
    </xf>
    <xf numFmtId="49" fontId="2" fillId="28" borderId="7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9" xfId="0" applyNumberFormat="1" applyFont="1" applyFill="1" applyBorder="1" applyAlignment="1" applyProtection="1">
      <alignment vertical="top" wrapText="1"/>
      <protection hidden="1" locked="0"/>
    </xf>
    <xf numFmtId="49" fontId="2" fillId="28" borderId="54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center" wrapText="1"/>
      <protection hidden="1" locked="0"/>
    </xf>
    <xf numFmtId="2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6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8" xfId="0" applyNumberFormat="1" applyFont="1" applyFill="1" applyBorder="1" applyAlignment="1" applyProtection="1">
      <alignment vertical="center" wrapText="1"/>
      <protection hidden="1" locked="0"/>
    </xf>
    <xf numFmtId="0" fontId="2" fillId="0" borderId="7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8" xfId="0" applyNumberFormat="1" applyFont="1" applyFill="1" applyBorder="1" applyAlignment="1" applyProtection="1">
      <alignment horizontal="left" wrapText="1"/>
      <protection hidden="1" locked="0"/>
    </xf>
    <xf numFmtId="0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vertical="top" wrapText="1"/>
      <protection hidden="1" locked="0"/>
    </xf>
    <xf numFmtId="164" fontId="0" fillId="28" borderId="9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24" xfId="0" applyFont="1" applyBorder="1" applyAlignment="1">
      <alignment wrapText="1"/>
    </xf>
    <xf numFmtId="0" fontId="16" fillId="0" borderId="24" xfId="0" applyFont="1" applyBorder="1" applyAlignment="1">
      <alignment horizontal="left" wrapText="1"/>
    </xf>
    <xf numFmtId="49" fontId="4" fillId="28" borderId="6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3" xfId="0" applyFont="1" applyBorder="1" applyAlignment="1">
      <alignment/>
    </xf>
    <xf numFmtId="49" fontId="2" fillId="28" borderId="69" xfId="0" applyNumberFormat="1" applyFont="1" applyFill="1" applyBorder="1" applyAlignment="1" applyProtection="1">
      <alignment wrapText="1"/>
      <protection hidden="1" locked="0"/>
    </xf>
    <xf numFmtId="0" fontId="6" fillId="0" borderId="34" xfId="0" applyFont="1" applyBorder="1" applyAlignment="1">
      <alignment horizontal="left" wrapText="1"/>
    </xf>
    <xf numFmtId="49" fontId="6" fillId="0" borderId="2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9" xfId="0" applyNumberFormat="1" applyFont="1" applyBorder="1" applyAlignment="1">
      <alignment horizontal="left" vertical="center" wrapText="1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3" xfId="0" applyFont="1" applyBorder="1" applyAlignment="1">
      <alignment wrapText="1"/>
    </xf>
    <xf numFmtId="2" fontId="4" fillId="28" borderId="75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top" wrapText="1"/>
      <protection hidden="1" locked="0"/>
    </xf>
    <xf numFmtId="0" fontId="13" fillId="28" borderId="76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7;&#1044;.&#1085;&#1072;%202011%20&#1075;&#1086;&#1076;%20&#1087;&#1088;&#1080;&#1083;.%20&#8470;%202%20(&#1088;&#1072;&#1089;&#1087;&#1088;&#1077;&#1076;.&#1072;&#1089;&#1089;&#1080;&#1075;&#108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 на 2011 год"/>
    </sheetNames>
    <sheetDataSet>
      <sheetData sheetId="0">
        <row r="312">
          <cell r="F312">
            <v>3466.1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55.421875" style="67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4.25" customHeight="1">
      <c r="A1" s="360"/>
      <c r="B1" s="361"/>
      <c r="C1" s="361"/>
      <c r="D1" s="361"/>
      <c r="E1" s="361"/>
      <c r="F1" s="362" t="s">
        <v>391</v>
      </c>
      <c r="G1" s="362"/>
    </row>
    <row r="2" spans="1:7" ht="51.75" customHeight="1">
      <c r="A2" s="360"/>
      <c r="B2" s="360"/>
      <c r="C2" s="360"/>
      <c r="D2" s="360"/>
      <c r="E2" s="360"/>
      <c r="F2" s="362" t="s">
        <v>242</v>
      </c>
      <c r="G2" s="362"/>
    </row>
    <row r="3" spans="1:7" ht="12" customHeight="1">
      <c r="A3" s="2"/>
      <c r="B3" s="2"/>
      <c r="C3" s="2"/>
      <c r="D3" s="2"/>
      <c r="E3" s="2"/>
      <c r="F3" s="363" t="s">
        <v>428</v>
      </c>
      <c r="G3" s="363"/>
    </row>
    <row r="4" spans="1:7" ht="14.25" customHeight="1">
      <c r="A4" s="2"/>
      <c r="B4" s="2"/>
      <c r="C4" s="2"/>
      <c r="D4" s="2"/>
      <c r="E4" s="2"/>
      <c r="F4" s="50"/>
      <c r="G4" s="50"/>
    </row>
    <row r="5" spans="1:12" ht="13.5" customHeight="1">
      <c r="A5" s="2"/>
      <c r="B5" s="2"/>
      <c r="C5" s="2"/>
      <c r="D5" s="2"/>
      <c r="E5" s="2"/>
      <c r="F5" s="50"/>
      <c r="G5" s="50"/>
      <c r="L5" s="257"/>
    </row>
    <row r="6" spans="1:7" ht="29.25" customHeight="1">
      <c r="A6" s="358" t="s">
        <v>271</v>
      </c>
      <c r="B6" s="359"/>
      <c r="C6" s="359"/>
      <c r="D6" s="359"/>
      <c r="E6" s="359"/>
      <c r="F6" s="359"/>
      <c r="G6" s="359"/>
    </row>
    <row r="7" spans="1:7" ht="9.75" customHeight="1">
      <c r="A7" s="2"/>
      <c r="B7" s="2"/>
      <c r="C7" s="2"/>
      <c r="D7" s="2"/>
      <c r="E7" s="2"/>
      <c r="F7" s="2"/>
      <c r="G7" s="51" t="s">
        <v>338</v>
      </c>
    </row>
    <row r="8" spans="1:7" ht="12" customHeight="1" hidden="1">
      <c r="A8" s="3"/>
      <c r="B8" s="3"/>
      <c r="C8" s="3"/>
      <c r="D8" s="3"/>
      <c r="E8" s="3"/>
      <c r="F8" s="3"/>
      <c r="G8" s="52" t="s">
        <v>167</v>
      </c>
    </row>
    <row r="9" spans="1:7" ht="11.25" customHeight="1">
      <c r="A9" s="352" t="s">
        <v>171</v>
      </c>
      <c r="B9" s="355" t="s">
        <v>0</v>
      </c>
      <c r="C9" s="356"/>
      <c r="D9" s="356"/>
      <c r="E9" s="357"/>
      <c r="F9" s="352" t="s">
        <v>240</v>
      </c>
      <c r="G9" s="352" t="s">
        <v>241</v>
      </c>
    </row>
    <row r="10" spans="1:7" ht="9.75" customHeight="1">
      <c r="A10" s="353"/>
      <c r="B10" s="352" t="s">
        <v>228</v>
      </c>
      <c r="C10" s="355" t="s">
        <v>1</v>
      </c>
      <c r="D10" s="356"/>
      <c r="E10" s="357"/>
      <c r="F10" s="353"/>
      <c r="G10" s="353"/>
    </row>
    <row r="11" spans="1:7" ht="23.25" customHeight="1">
      <c r="A11" s="354"/>
      <c r="B11" s="354"/>
      <c r="C11" s="4" t="s">
        <v>229</v>
      </c>
      <c r="D11" s="4" t="s">
        <v>2</v>
      </c>
      <c r="E11" s="4" t="s">
        <v>3</v>
      </c>
      <c r="F11" s="354"/>
      <c r="G11" s="354"/>
    </row>
    <row r="12" spans="1:7" ht="29.25" customHeight="1">
      <c r="A12" s="76" t="s">
        <v>126</v>
      </c>
      <c r="B12" s="17" t="s">
        <v>10</v>
      </c>
      <c r="C12" s="17"/>
      <c r="D12" s="11"/>
      <c r="E12" s="11"/>
      <c r="F12" s="27">
        <f>F13+F40+F45+F61+F72+F77+F82+F107</f>
        <v>167338.6</v>
      </c>
      <c r="G12" s="27">
        <f>G13+G40+G45+G61+G72+G77+G82+G107</f>
        <v>62732.100000000006</v>
      </c>
    </row>
    <row r="13" spans="1:7" ht="12.75" customHeight="1">
      <c r="A13" s="60" t="s">
        <v>4</v>
      </c>
      <c r="B13" s="10"/>
      <c r="C13" s="91" t="s">
        <v>5</v>
      </c>
      <c r="D13" s="12"/>
      <c r="E13" s="12"/>
      <c r="F13" s="6">
        <f>F14+F18+F22+F26+F30</f>
        <v>85859.1</v>
      </c>
      <c r="G13" s="6">
        <f>G14+G18+G22+G26+G30</f>
        <v>3547.4</v>
      </c>
    </row>
    <row r="14" spans="1:7" ht="24.75" customHeight="1">
      <c r="A14" s="332" t="s">
        <v>130</v>
      </c>
      <c r="B14" s="37"/>
      <c r="C14" s="93" t="s">
        <v>11</v>
      </c>
      <c r="D14" s="12"/>
      <c r="E14" s="12"/>
      <c r="F14" s="146">
        <f aca="true" t="shared" si="0" ref="F14:G16">F15</f>
        <v>1446</v>
      </c>
      <c r="G14" s="146">
        <f t="shared" si="0"/>
        <v>0</v>
      </c>
    </row>
    <row r="15" spans="1:7" ht="32.25" customHeight="1">
      <c r="A15" s="43" t="s">
        <v>172</v>
      </c>
      <c r="B15" s="10"/>
      <c r="C15" s="12"/>
      <c r="D15" s="12" t="s">
        <v>174</v>
      </c>
      <c r="E15" s="12"/>
      <c r="F15" s="85">
        <f t="shared" si="0"/>
        <v>1446</v>
      </c>
      <c r="G15" s="85">
        <f t="shared" si="0"/>
        <v>0</v>
      </c>
    </row>
    <row r="16" spans="1:7" ht="12" customHeight="1">
      <c r="A16" s="69" t="s">
        <v>12</v>
      </c>
      <c r="B16" s="13"/>
      <c r="C16" s="13"/>
      <c r="D16" s="8" t="s">
        <v>175</v>
      </c>
      <c r="E16" s="8"/>
      <c r="F16" s="147">
        <f t="shared" si="0"/>
        <v>1446</v>
      </c>
      <c r="G16" s="147">
        <f t="shared" si="0"/>
        <v>0</v>
      </c>
    </row>
    <row r="17" spans="1:7" ht="14.25" customHeight="1">
      <c r="A17" s="43" t="s">
        <v>173</v>
      </c>
      <c r="B17" s="13"/>
      <c r="C17" s="13"/>
      <c r="D17" s="8"/>
      <c r="E17" s="8" t="s">
        <v>176</v>
      </c>
      <c r="F17" s="5">
        <v>1446</v>
      </c>
      <c r="G17" s="5">
        <v>0</v>
      </c>
    </row>
    <row r="18" spans="1:7" ht="38.25" customHeight="1">
      <c r="A18" s="332" t="s">
        <v>186</v>
      </c>
      <c r="B18" s="8"/>
      <c r="C18" s="93" t="s">
        <v>13</v>
      </c>
      <c r="D18" s="12"/>
      <c r="E18" s="12"/>
      <c r="F18" s="7">
        <f aca="true" t="shared" si="1" ref="F18:G20">F19</f>
        <v>74379.3</v>
      </c>
      <c r="G18" s="7">
        <f t="shared" si="1"/>
        <v>3484</v>
      </c>
    </row>
    <row r="19" spans="1:7" ht="31.5" customHeight="1">
      <c r="A19" s="43" t="s">
        <v>172</v>
      </c>
      <c r="B19" s="8"/>
      <c r="C19" s="93"/>
      <c r="D19" s="12" t="s">
        <v>174</v>
      </c>
      <c r="E19" s="12"/>
      <c r="F19" s="7">
        <f t="shared" si="1"/>
        <v>74379.3</v>
      </c>
      <c r="G19" s="7">
        <f t="shared" si="1"/>
        <v>3484</v>
      </c>
    </row>
    <row r="20" spans="1:7" ht="12" customHeight="1">
      <c r="A20" s="38" t="s">
        <v>14</v>
      </c>
      <c r="B20" s="13"/>
      <c r="C20" s="93"/>
      <c r="D20" s="8" t="s">
        <v>177</v>
      </c>
      <c r="E20" s="8"/>
      <c r="F20" s="7">
        <f t="shared" si="1"/>
        <v>74379.3</v>
      </c>
      <c r="G20" s="7">
        <f t="shared" si="1"/>
        <v>3484</v>
      </c>
    </row>
    <row r="21" spans="1:7" ht="12.75" customHeight="1">
      <c r="A21" s="38" t="s">
        <v>173</v>
      </c>
      <c r="B21" s="13"/>
      <c r="C21" s="93"/>
      <c r="D21" s="8"/>
      <c r="E21" s="8" t="s">
        <v>176</v>
      </c>
      <c r="F21" s="7">
        <v>74379.3</v>
      </c>
      <c r="G21" s="7">
        <v>3484</v>
      </c>
    </row>
    <row r="22" spans="1:7" ht="12.75" customHeight="1">
      <c r="A22" s="332" t="s">
        <v>371</v>
      </c>
      <c r="B22" s="13"/>
      <c r="C22" s="93" t="s">
        <v>364</v>
      </c>
      <c r="D22" s="8"/>
      <c r="E22" s="8"/>
      <c r="F22" s="7">
        <f aca="true" t="shared" si="2" ref="F22:G24">F23</f>
        <v>7</v>
      </c>
      <c r="G22" s="7">
        <f t="shared" si="2"/>
        <v>7</v>
      </c>
    </row>
    <row r="23" spans="1:7" ht="12.75" customHeight="1">
      <c r="A23" s="126" t="s">
        <v>377</v>
      </c>
      <c r="B23" s="13"/>
      <c r="C23" s="93"/>
      <c r="D23" s="8" t="s">
        <v>365</v>
      </c>
      <c r="E23" s="8"/>
      <c r="F23" s="7">
        <f t="shared" si="2"/>
        <v>7</v>
      </c>
      <c r="G23" s="7">
        <f t="shared" si="2"/>
        <v>7</v>
      </c>
    </row>
    <row r="24" spans="1:7" ht="21" customHeight="1">
      <c r="A24" s="89" t="s">
        <v>372</v>
      </c>
      <c r="B24" s="13"/>
      <c r="C24" s="93"/>
      <c r="D24" s="8" t="s">
        <v>366</v>
      </c>
      <c r="E24" s="8"/>
      <c r="F24" s="7">
        <f t="shared" si="2"/>
        <v>7</v>
      </c>
      <c r="G24" s="7">
        <f t="shared" si="2"/>
        <v>7</v>
      </c>
    </row>
    <row r="25" spans="1:7" ht="12.75" customHeight="1">
      <c r="A25" s="38" t="s">
        <v>173</v>
      </c>
      <c r="B25" s="13"/>
      <c r="C25" s="93"/>
      <c r="D25" s="8"/>
      <c r="E25" s="8" t="s">
        <v>176</v>
      </c>
      <c r="F25" s="7">
        <v>7</v>
      </c>
      <c r="G25" s="7">
        <v>7</v>
      </c>
    </row>
    <row r="26" spans="1:7" ht="11.25" customHeight="1">
      <c r="A26" s="333" t="s">
        <v>132</v>
      </c>
      <c r="B26" s="135"/>
      <c r="C26" s="93" t="s">
        <v>131</v>
      </c>
      <c r="D26" s="136"/>
      <c r="E26" s="136"/>
      <c r="F26" s="7">
        <f aca="true" t="shared" si="3" ref="F26:G28">F27</f>
        <v>4312.2</v>
      </c>
      <c r="G26" s="7">
        <f t="shared" si="3"/>
        <v>0</v>
      </c>
    </row>
    <row r="27" spans="1:7" ht="14.25" customHeight="1">
      <c r="A27" s="31" t="s">
        <v>132</v>
      </c>
      <c r="B27" s="13"/>
      <c r="C27" s="93"/>
      <c r="D27" s="8" t="s">
        <v>16</v>
      </c>
      <c r="E27" s="8"/>
      <c r="F27" s="7">
        <f t="shared" si="3"/>
        <v>4312.2</v>
      </c>
      <c r="G27" s="7">
        <f t="shared" si="3"/>
        <v>0</v>
      </c>
    </row>
    <row r="28" spans="1:7" ht="12" customHeight="1">
      <c r="A28" s="44" t="s">
        <v>178</v>
      </c>
      <c r="B28" s="13"/>
      <c r="C28" s="93"/>
      <c r="D28" s="8" t="s">
        <v>179</v>
      </c>
      <c r="E28" s="8"/>
      <c r="F28" s="7">
        <f t="shared" si="3"/>
        <v>4312.2</v>
      </c>
      <c r="G28" s="7">
        <f t="shared" si="3"/>
        <v>0</v>
      </c>
    </row>
    <row r="29" spans="1:7" ht="10.5" customHeight="1">
      <c r="A29" s="83" t="s">
        <v>142</v>
      </c>
      <c r="B29" s="13"/>
      <c r="C29" s="93"/>
      <c r="D29" s="8"/>
      <c r="E29" s="8" t="s">
        <v>143</v>
      </c>
      <c r="F29" s="5">
        <v>4312.2</v>
      </c>
      <c r="G29" s="5">
        <v>0</v>
      </c>
    </row>
    <row r="30" spans="1:7" ht="12.75" customHeight="1">
      <c r="A30" s="333" t="s">
        <v>133</v>
      </c>
      <c r="B30" s="22"/>
      <c r="C30" s="93" t="s">
        <v>272</v>
      </c>
      <c r="D30" s="23"/>
      <c r="E30" s="23"/>
      <c r="F30" s="55">
        <f>F31+F34+F37</f>
        <v>5714.599999999999</v>
      </c>
      <c r="G30" s="55">
        <f>G31+G34+G37</f>
        <v>56.4</v>
      </c>
    </row>
    <row r="31" spans="1:7" ht="12.75" customHeight="1">
      <c r="A31" s="126" t="s">
        <v>377</v>
      </c>
      <c r="B31" s="22"/>
      <c r="C31" s="93"/>
      <c r="D31" s="23" t="s">
        <v>365</v>
      </c>
      <c r="E31" s="23"/>
      <c r="F31" s="278">
        <f>F32</f>
        <v>56.4</v>
      </c>
      <c r="G31" s="278">
        <f>G32</f>
        <v>56.4</v>
      </c>
    </row>
    <row r="32" spans="1:7" ht="23.25" customHeight="1">
      <c r="A32" s="301" t="s">
        <v>373</v>
      </c>
      <c r="B32" s="22"/>
      <c r="C32" s="93"/>
      <c r="D32" s="23" t="s">
        <v>367</v>
      </c>
      <c r="E32" s="23"/>
      <c r="F32" s="278">
        <f>F33</f>
        <v>56.4</v>
      </c>
      <c r="G32" s="278">
        <f>G33</f>
        <v>56.4</v>
      </c>
    </row>
    <row r="33" spans="1:7" ht="12.75" customHeight="1">
      <c r="A33" s="280" t="s">
        <v>173</v>
      </c>
      <c r="B33" s="22"/>
      <c r="C33" s="93"/>
      <c r="D33" s="23"/>
      <c r="E33" s="23" t="s">
        <v>176</v>
      </c>
      <c r="F33" s="278">
        <v>56.4</v>
      </c>
      <c r="G33" s="278">
        <v>56.4</v>
      </c>
    </row>
    <row r="34" spans="1:7" ht="21" customHeight="1">
      <c r="A34" s="87" t="s">
        <v>83</v>
      </c>
      <c r="B34" s="23"/>
      <c r="C34" s="93"/>
      <c r="D34" s="23" t="s">
        <v>84</v>
      </c>
      <c r="E34" s="88"/>
      <c r="F34" s="278">
        <f>F35</f>
        <v>18.8</v>
      </c>
      <c r="G34" s="278">
        <f>G35</f>
        <v>0</v>
      </c>
    </row>
    <row r="35" spans="1:7" ht="24.75" customHeight="1">
      <c r="A35" s="64" t="s">
        <v>85</v>
      </c>
      <c r="B35" s="61"/>
      <c r="C35" s="93"/>
      <c r="D35" s="61" t="s">
        <v>144</v>
      </c>
      <c r="E35" s="279"/>
      <c r="F35" s="278">
        <f>F36</f>
        <v>18.8</v>
      </c>
      <c r="G35" s="278">
        <f>G36</f>
        <v>0</v>
      </c>
    </row>
    <row r="36" spans="1:7" ht="14.25" customHeight="1">
      <c r="A36" s="280" t="s">
        <v>173</v>
      </c>
      <c r="B36" s="34"/>
      <c r="C36" s="93"/>
      <c r="D36" s="34"/>
      <c r="E36" s="281" t="s">
        <v>176</v>
      </c>
      <c r="F36" s="278">
        <v>18.8</v>
      </c>
      <c r="G36" s="55">
        <v>0</v>
      </c>
    </row>
    <row r="37" spans="1:7" ht="21.75" customHeight="1">
      <c r="A37" s="64" t="s">
        <v>6</v>
      </c>
      <c r="B37" s="74"/>
      <c r="C37" s="93"/>
      <c r="D37" s="61" t="s">
        <v>7</v>
      </c>
      <c r="E37" s="61"/>
      <c r="F37" s="55">
        <f>F38</f>
        <v>5639.4</v>
      </c>
      <c r="G37" s="55">
        <f>G38</f>
        <v>0</v>
      </c>
    </row>
    <row r="38" spans="1:7" ht="13.5" customHeight="1">
      <c r="A38" s="89" t="s">
        <v>17</v>
      </c>
      <c r="B38" s="71"/>
      <c r="C38" s="93"/>
      <c r="D38" s="34" t="s">
        <v>180</v>
      </c>
      <c r="E38" s="34"/>
      <c r="F38" s="55">
        <f>F39</f>
        <v>5639.4</v>
      </c>
      <c r="G38" s="55">
        <f>G39</f>
        <v>0</v>
      </c>
    </row>
    <row r="39" spans="1:7" ht="13.5" customHeight="1">
      <c r="A39" s="43" t="s">
        <v>173</v>
      </c>
      <c r="B39" s="70"/>
      <c r="C39" s="93"/>
      <c r="D39" s="33"/>
      <c r="E39" s="34" t="s">
        <v>176</v>
      </c>
      <c r="F39" s="72">
        <v>5639.4</v>
      </c>
      <c r="G39" s="73">
        <v>0</v>
      </c>
    </row>
    <row r="40" spans="1:7" ht="12.75" customHeight="1">
      <c r="A40" s="60" t="s">
        <v>18</v>
      </c>
      <c r="B40" s="132"/>
      <c r="C40" s="91" t="s">
        <v>19</v>
      </c>
      <c r="D40" s="132"/>
      <c r="E40" s="132"/>
      <c r="F40" s="107">
        <f aca="true" t="shared" si="4" ref="F40:G43">F41</f>
        <v>527.1</v>
      </c>
      <c r="G40" s="107">
        <f t="shared" si="4"/>
        <v>0</v>
      </c>
    </row>
    <row r="41" spans="1:7" ht="13.5" customHeight="1">
      <c r="A41" s="235" t="s">
        <v>20</v>
      </c>
      <c r="B41" s="268"/>
      <c r="C41" s="153" t="s">
        <v>181</v>
      </c>
      <c r="D41" s="20"/>
      <c r="E41" s="20"/>
      <c r="F41" s="53">
        <f t="shared" si="4"/>
        <v>527.1</v>
      </c>
      <c r="G41" s="53">
        <f t="shared" si="4"/>
        <v>0</v>
      </c>
    </row>
    <row r="42" spans="1:7" ht="23.25" customHeight="1">
      <c r="A42" s="87" t="s">
        <v>21</v>
      </c>
      <c r="B42" s="23" t="s">
        <v>171</v>
      </c>
      <c r="C42" s="161"/>
      <c r="D42" s="23" t="s">
        <v>22</v>
      </c>
      <c r="E42" s="23"/>
      <c r="F42" s="109">
        <f t="shared" si="4"/>
        <v>527.1</v>
      </c>
      <c r="G42" s="109">
        <f t="shared" si="4"/>
        <v>0</v>
      </c>
    </row>
    <row r="43" spans="1:7" ht="24" customHeight="1">
      <c r="A43" s="40" t="s">
        <v>23</v>
      </c>
      <c r="B43" s="54"/>
      <c r="C43" s="54"/>
      <c r="D43" s="48" t="s">
        <v>145</v>
      </c>
      <c r="E43" s="48"/>
      <c r="F43" s="55">
        <f t="shared" si="4"/>
        <v>527.1</v>
      </c>
      <c r="G43" s="55">
        <f t="shared" si="4"/>
        <v>0</v>
      </c>
    </row>
    <row r="44" spans="1:7" ht="11.25" customHeight="1">
      <c r="A44" s="43" t="s">
        <v>173</v>
      </c>
      <c r="B44" s="113"/>
      <c r="C44" s="113"/>
      <c r="D44" s="114"/>
      <c r="E44" s="115" t="s">
        <v>176</v>
      </c>
      <c r="F44" s="21">
        <v>527.1</v>
      </c>
      <c r="G44" s="21">
        <v>0</v>
      </c>
    </row>
    <row r="45" spans="1:7" ht="25.5" customHeight="1">
      <c r="A45" s="259" t="s">
        <v>24</v>
      </c>
      <c r="B45" s="334"/>
      <c r="C45" s="91" t="s">
        <v>25</v>
      </c>
      <c r="D45" s="8"/>
      <c r="E45" s="8"/>
      <c r="F45" s="6">
        <f>F46+F58</f>
        <v>10566.8</v>
      </c>
      <c r="G45" s="6">
        <f>G46+G58</f>
        <v>114.2</v>
      </c>
    </row>
    <row r="46" spans="1:7" ht="34.5" customHeight="1">
      <c r="A46" s="333" t="s">
        <v>182</v>
      </c>
      <c r="B46" s="22"/>
      <c r="C46" s="22" t="s">
        <v>26</v>
      </c>
      <c r="D46" s="23"/>
      <c r="E46" s="23"/>
      <c r="F46" s="109">
        <f>F47+F50+F53</f>
        <v>8566.699999999999</v>
      </c>
      <c r="G46" s="109">
        <f>G47+G50+G53</f>
        <v>114.2</v>
      </c>
    </row>
    <row r="47" spans="1:7" ht="21" customHeight="1">
      <c r="A47" s="89" t="s">
        <v>27</v>
      </c>
      <c r="B47" s="54"/>
      <c r="C47" s="54"/>
      <c r="D47" s="48" t="s">
        <v>28</v>
      </c>
      <c r="E47" s="48"/>
      <c r="F47" s="55">
        <f>F48</f>
        <v>410</v>
      </c>
      <c r="G47" s="55">
        <f>G48</f>
        <v>0</v>
      </c>
    </row>
    <row r="48" spans="1:7" ht="34.5" customHeight="1">
      <c r="A48" s="43" t="s">
        <v>185</v>
      </c>
      <c r="B48" s="54"/>
      <c r="C48" s="54"/>
      <c r="D48" s="48" t="s">
        <v>184</v>
      </c>
      <c r="E48" s="48"/>
      <c r="F48" s="55">
        <f>F49</f>
        <v>410</v>
      </c>
      <c r="G48" s="55">
        <f>G49</f>
        <v>0</v>
      </c>
    </row>
    <row r="49" spans="1:7" ht="24.75" customHeight="1">
      <c r="A49" s="43" t="s">
        <v>147</v>
      </c>
      <c r="B49" s="54"/>
      <c r="C49" s="54"/>
      <c r="D49" s="48"/>
      <c r="E49" s="48" t="s">
        <v>146</v>
      </c>
      <c r="F49" s="55">
        <v>410</v>
      </c>
      <c r="G49" s="55">
        <v>0</v>
      </c>
    </row>
    <row r="50" spans="1:7" ht="16.5" customHeight="1">
      <c r="A50" s="43" t="s">
        <v>273</v>
      </c>
      <c r="B50" s="54"/>
      <c r="C50" s="54"/>
      <c r="D50" s="48" t="s">
        <v>274</v>
      </c>
      <c r="E50" s="48"/>
      <c r="F50" s="199">
        <f>F51</f>
        <v>505.6</v>
      </c>
      <c r="G50" s="200">
        <f>G51</f>
        <v>0</v>
      </c>
    </row>
    <row r="51" spans="1:7" ht="23.25" customHeight="1">
      <c r="A51" s="43" t="s">
        <v>275</v>
      </c>
      <c r="B51" s="54"/>
      <c r="C51" s="54"/>
      <c r="D51" s="48" t="s">
        <v>276</v>
      </c>
      <c r="E51" s="48"/>
      <c r="F51" s="199">
        <f>F52</f>
        <v>505.6</v>
      </c>
      <c r="G51" s="200">
        <f>G52</f>
        <v>0</v>
      </c>
    </row>
    <row r="52" spans="1:7" ht="24" customHeight="1">
      <c r="A52" s="43" t="s">
        <v>147</v>
      </c>
      <c r="B52" s="74"/>
      <c r="C52" s="74"/>
      <c r="D52" s="61"/>
      <c r="E52" s="61" t="s">
        <v>146</v>
      </c>
      <c r="F52" s="201">
        <v>505.6</v>
      </c>
      <c r="G52" s="201">
        <v>0</v>
      </c>
    </row>
    <row r="53" spans="1:7" ht="12.75" customHeight="1">
      <c r="A53" s="43" t="s">
        <v>29</v>
      </c>
      <c r="B53" s="13"/>
      <c r="C53" s="13"/>
      <c r="D53" s="8" t="s">
        <v>30</v>
      </c>
      <c r="E53" s="8"/>
      <c r="F53" s="5">
        <f>F54+F56</f>
        <v>7651.099999999999</v>
      </c>
      <c r="G53" s="5">
        <f>G54+G56</f>
        <v>114.2</v>
      </c>
    </row>
    <row r="54" spans="1:7" ht="13.5" customHeight="1">
      <c r="A54" s="69" t="s">
        <v>31</v>
      </c>
      <c r="B54" s="13"/>
      <c r="C54" s="13"/>
      <c r="D54" s="8" t="s">
        <v>183</v>
      </c>
      <c r="E54" s="8"/>
      <c r="F54" s="53">
        <f>F55</f>
        <v>7536.9</v>
      </c>
      <c r="G54" s="53">
        <f>G55</f>
        <v>0</v>
      </c>
    </row>
    <row r="55" spans="1:7" ht="14.25" customHeight="1">
      <c r="A55" s="43" t="s">
        <v>141</v>
      </c>
      <c r="B55" s="13"/>
      <c r="C55" s="13"/>
      <c r="D55" s="8"/>
      <c r="E55" s="8" t="s">
        <v>10</v>
      </c>
      <c r="F55" s="5">
        <v>7536.9</v>
      </c>
      <c r="G55" s="5">
        <v>0</v>
      </c>
    </row>
    <row r="56" spans="1:7" ht="34.5" customHeight="1">
      <c r="A56" s="89" t="s">
        <v>407</v>
      </c>
      <c r="B56" s="24"/>
      <c r="C56" s="24"/>
      <c r="D56" s="25" t="s">
        <v>406</v>
      </c>
      <c r="E56" s="25"/>
      <c r="F56" s="26">
        <f>F57</f>
        <v>114.2</v>
      </c>
      <c r="G56" s="26">
        <f>G57</f>
        <v>114.2</v>
      </c>
    </row>
    <row r="57" spans="1:7" ht="14.25" customHeight="1">
      <c r="A57" s="43" t="s">
        <v>141</v>
      </c>
      <c r="B57" s="24"/>
      <c r="C57" s="24"/>
      <c r="D57" s="25"/>
      <c r="E57" s="25" t="s">
        <v>10</v>
      </c>
      <c r="F57" s="26">
        <v>114.2</v>
      </c>
      <c r="G57" s="26">
        <v>114.2</v>
      </c>
    </row>
    <row r="58" spans="1:7" ht="25.5" customHeight="1">
      <c r="A58" s="235" t="s">
        <v>232</v>
      </c>
      <c r="B58" s="335"/>
      <c r="C58" s="22" t="s">
        <v>231</v>
      </c>
      <c r="D58" s="23"/>
      <c r="E58" s="23"/>
      <c r="F58" s="109">
        <f>F59</f>
        <v>2000.1</v>
      </c>
      <c r="G58" s="109">
        <f>G59</f>
        <v>0</v>
      </c>
    </row>
    <row r="59" spans="1:7" ht="24.75" customHeight="1">
      <c r="A59" s="64" t="s">
        <v>233</v>
      </c>
      <c r="B59" s="19"/>
      <c r="C59" s="19"/>
      <c r="D59" s="20" t="s">
        <v>32</v>
      </c>
      <c r="E59" s="20"/>
      <c r="F59" s="221">
        <f>F60</f>
        <v>2000.1</v>
      </c>
      <c r="G59" s="221">
        <f>G60</f>
        <v>0</v>
      </c>
    </row>
    <row r="60" spans="1:7" ht="10.5" customHeight="1">
      <c r="A60" s="43" t="s">
        <v>173</v>
      </c>
      <c r="B60" s="113"/>
      <c r="C60" s="113"/>
      <c r="D60" s="170"/>
      <c r="E60" s="172" t="s">
        <v>176</v>
      </c>
      <c r="F60" s="171">
        <v>2000.1</v>
      </c>
      <c r="G60" s="29">
        <v>0</v>
      </c>
    </row>
    <row r="61" spans="1:7" ht="12" customHeight="1">
      <c r="A61" s="60" t="s">
        <v>33</v>
      </c>
      <c r="B61" s="10"/>
      <c r="C61" s="91" t="s">
        <v>34</v>
      </c>
      <c r="D61" s="12"/>
      <c r="E61" s="12"/>
      <c r="F61" s="218">
        <f>F62+F66</f>
        <v>2190.7</v>
      </c>
      <c r="G61" s="218">
        <f>G62+G66</f>
        <v>1686.7</v>
      </c>
    </row>
    <row r="62" spans="1:7" ht="13.5" customHeight="1">
      <c r="A62" s="333" t="s">
        <v>307</v>
      </c>
      <c r="B62" s="13"/>
      <c r="C62" s="13" t="s">
        <v>308</v>
      </c>
      <c r="D62" s="8"/>
      <c r="E62" s="8"/>
      <c r="F62" s="219">
        <f>F64</f>
        <v>4</v>
      </c>
      <c r="G62" s="116">
        <f>G64</f>
        <v>0</v>
      </c>
    </row>
    <row r="63" spans="1:7" ht="12.75" customHeight="1">
      <c r="A63" s="79" t="s">
        <v>309</v>
      </c>
      <c r="B63" s="13"/>
      <c r="C63" s="13"/>
      <c r="D63" s="8" t="s">
        <v>310</v>
      </c>
      <c r="E63" s="8"/>
      <c r="F63" s="219">
        <f>F65</f>
        <v>4</v>
      </c>
      <c r="G63" s="116">
        <f>G65</f>
        <v>0</v>
      </c>
    </row>
    <row r="64" spans="1:7" ht="10.5" customHeight="1">
      <c r="A64" s="220" t="s">
        <v>311</v>
      </c>
      <c r="B64" s="13"/>
      <c r="C64" s="13"/>
      <c r="D64" s="8" t="s">
        <v>312</v>
      </c>
      <c r="E64" s="8"/>
      <c r="F64" s="201">
        <f>F65</f>
        <v>4</v>
      </c>
      <c r="G64" s="128">
        <f>G65</f>
        <v>0</v>
      </c>
    </row>
    <row r="65" spans="1:7" ht="13.5" customHeight="1">
      <c r="A65" s="38" t="s">
        <v>142</v>
      </c>
      <c r="B65" s="13"/>
      <c r="C65" s="13"/>
      <c r="D65" s="8"/>
      <c r="E65" s="8" t="s">
        <v>143</v>
      </c>
      <c r="F65" s="199">
        <v>4</v>
      </c>
      <c r="G65" s="85">
        <v>0</v>
      </c>
    </row>
    <row r="66" spans="1:7" ht="16.5" customHeight="1">
      <c r="A66" s="333" t="s">
        <v>35</v>
      </c>
      <c r="B66" s="19"/>
      <c r="C66" s="19" t="s">
        <v>135</v>
      </c>
      <c r="D66" s="20"/>
      <c r="E66" s="20"/>
      <c r="F66" s="201">
        <f>F67+F70</f>
        <v>2186.7</v>
      </c>
      <c r="G66" s="201">
        <f>G67+G70</f>
        <v>1686.7</v>
      </c>
    </row>
    <row r="67" spans="1:7" ht="12.75" customHeight="1">
      <c r="A67" s="229" t="s">
        <v>320</v>
      </c>
      <c r="B67" s="297"/>
      <c r="C67" s="19"/>
      <c r="D67" s="20" t="s">
        <v>321</v>
      </c>
      <c r="E67" s="256"/>
      <c r="F67" s="217">
        <f>F68</f>
        <v>1686.7</v>
      </c>
      <c r="G67" s="217">
        <f>G68</f>
        <v>1686.7</v>
      </c>
    </row>
    <row r="68" spans="1:7" ht="30.75" customHeight="1">
      <c r="A68" s="31" t="s">
        <v>361</v>
      </c>
      <c r="B68" s="297"/>
      <c r="C68" s="19"/>
      <c r="D68" s="20" t="s">
        <v>360</v>
      </c>
      <c r="E68" s="20"/>
      <c r="F68" s="298">
        <f>F69</f>
        <v>1686.7</v>
      </c>
      <c r="G68" s="217">
        <f>G69</f>
        <v>1686.7</v>
      </c>
    </row>
    <row r="69" spans="1:7" ht="13.5" customHeight="1">
      <c r="A69" s="43" t="s">
        <v>173</v>
      </c>
      <c r="B69" s="297"/>
      <c r="C69" s="19"/>
      <c r="D69" s="20"/>
      <c r="E69" s="256" t="s">
        <v>176</v>
      </c>
      <c r="F69" s="217">
        <v>1686.7</v>
      </c>
      <c r="G69" s="217">
        <v>1686.7</v>
      </c>
    </row>
    <row r="70" spans="1:7" ht="13.5" customHeight="1">
      <c r="A70" s="336" t="s">
        <v>250</v>
      </c>
      <c r="B70" s="19"/>
      <c r="C70" s="19"/>
      <c r="D70" s="20" t="s">
        <v>249</v>
      </c>
      <c r="E70" s="20"/>
      <c r="F70" s="201">
        <f>F71</f>
        <v>500</v>
      </c>
      <c r="G70" s="201">
        <f>G71</f>
        <v>0</v>
      </c>
    </row>
    <row r="71" spans="1:7" ht="13.5" customHeight="1">
      <c r="A71" s="43" t="s">
        <v>173</v>
      </c>
      <c r="B71" s="19"/>
      <c r="C71" s="19"/>
      <c r="D71" s="20"/>
      <c r="E71" s="20" t="s">
        <v>176</v>
      </c>
      <c r="F71" s="199">
        <v>500</v>
      </c>
      <c r="G71" s="199">
        <v>0</v>
      </c>
    </row>
    <row r="72" spans="1:7" ht="12.75" customHeight="1">
      <c r="A72" s="78" t="s">
        <v>38</v>
      </c>
      <c r="B72" s="19"/>
      <c r="C72" s="91" t="s">
        <v>39</v>
      </c>
      <c r="D72" s="20"/>
      <c r="E72" s="20"/>
      <c r="F72" s="6">
        <f aca="true" t="shared" si="5" ref="F72:G75">F73</f>
        <v>20170</v>
      </c>
      <c r="G72" s="277">
        <f t="shared" si="5"/>
        <v>20170</v>
      </c>
    </row>
    <row r="73" spans="1:7" ht="14.25" customHeight="1">
      <c r="A73" s="57" t="s">
        <v>151</v>
      </c>
      <c r="B73" s="13"/>
      <c r="C73" s="13" t="s">
        <v>41</v>
      </c>
      <c r="D73" s="8"/>
      <c r="E73" s="8"/>
      <c r="F73" s="7">
        <f t="shared" si="5"/>
        <v>20170</v>
      </c>
      <c r="G73" s="7">
        <f t="shared" si="5"/>
        <v>20170</v>
      </c>
    </row>
    <row r="74" spans="1:7" ht="12" customHeight="1">
      <c r="A74" s="167" t="s">
        <v>42</v>
      </c>
      <c r="B74" s="13"/>
      <c r="C74" s="13"/>
      <c r="D74" s="8" t="s">
        <v>43</v>
      </c>
      <c r="E74" s="8"/>
      <c r="F74" s="7">
        <f t="shared" si="5"/>
        <v>20170</v>
      </c>
      <c r="G74" s="7">
        <f t="shared" si="5"/>
        <v>20170</v>
      </c>
    </row>
    <row r="75" spans="1:7" ht="15.75" customHeight="1">
      <c r="A75" s="38" t="s">
        <v>189</v>
      </c>
      <c r="B75" s="13"/>
      <c r="C75" s="95"/>
      <c r="D75" s="8" t="s">
        <v>188</v>
      </c>
      <c r="E75" s="8"/>
      <c r="F75" s="7">
        <f t="shared" si="5"/>
        <v>20170</v>
      </c>
      <c r="G75" s="7">
        <f t="shared" si="5"/>
        <v>20170</v>
      </c>
    </row>
    <row r="76" spans="1:7" ht="15.75" customHeight="1">
      <c r="A76" s="43" t="s">
        <v>173</v>
      </c>
      <c r="B76" s="13"/>
      <c r="C76" s="95"/>
      <c r="D76" s="8"/>
      <c r="E76" s="8" t="s">
        <v>176</v>
      </c>
      <c r="F76" s="7">
        <v>20170</v>
      </c>
      <c r="G76" s="7">
        <v>20170</v>
      </c>
    </row>
    <row r="77" spans="1:7" ht="15" customHeight="1">
      <c r="A77" s="78" t="s">
        <v>87</v>
      </c>
      <c r="B77" s="9"/>
      <c r="C77" s="91" t="s">
        <v>88</v>
      </c>
      <c r="D77" s="8"/>
      <c r="E77" s="8"/>
      <c r="F77" s="6">
        <f>F78</f>
        <v>194.2</v>
      </c>
      <c r="G77" s="6">
        <f>G80</f>
        <v>0</v>
      </c>
    </row>
    <row r="78" spans="1:7" ht="24.75" customHeight="1">
      <c r="A78" s="57" t="s">
        <v>197</v>
      </c>
      <c r="B78" s="16"/>
      <c r="C78" s="16" t="s">
        <v>198</v>
      </c>
      <c r="D78" s="8"/>
      <c r="E78" s="8"/>
      <c r="F78" s="7">
        <f>F79</f>
        <v>194.2</v>
      </c>
      <c r="G78" s="7">
        <f>G79</f>
        <v>0</v>
      </c>
    </row>
    <row r="79" spans="1:7" ht="12" customHeight="1">
      <c r="A79" s="41" t="s">
        <v>199</v>
      </c>
      <c r="B79" s="16"/>
      <c r="C79" s="16"/>
      <c r="D79" s="8" t="s">
        <v>196</v>
      </c>
      <c r="E79" s="8"/>
      <c r="F79" s="7">
        <f>F80</f>
        <v>194.2</v>
      </c>
      <c r="G79" s="7">
        <f>G80</f>
        <v>0</v>
      </c>
    </row>
    <row r="80" spans="1:7" ht="12.75" customHeight="1">
      <c r="A80" s="68" t="s">
        <v>89</v>
      </c>
      <c r="B80" s="13"/>
      <c r="C80" s="13"/>
      <c r="D80" s="8" t="s">
        <v>150</v>
      </c>
      <c r="E80" s="8"/>
      <c r="F80" s="7">
        <f>F81</f>
        <v>194.2</v>
      </c>
      <c r="G80" s="7">
        <f>G81</f>
        <v>0</v>
      </c>
    </row>
    <row r="81" spans="1:7" ht="15" customHeight="1">
      <c r="A81" s="38" t="s">
        <v>173</v>
      </c>
      <c r="B81" s="13"/>
      <c r="C81" s="13"/>
      <c r="D81" s="8"/>
      <c r="E81" s="8" t="s">
        <v>176</v>
      </c>
      <c r="F81" s="7">
        <v>194.2</v>
      </c>
      <c r="G81" s="7">
        <v>0</v>
      </c>
    </row>
    <row r="82" spans="1:7" ht="15" customHeight="1">
      <c r="A82" s="78" t="s">
        <v>161</v>
      </c>
      <c r="B82" s="9"/>
      <c r="C82" s="91" t="s">
        <v>77</v>
      </c>
      <c r="D82" s="8"/>
      <c r="E82" s="8"/>
      <c r="F82" s="6">
        <f>F83+F87</f>
        <v>45830.700000000004</v>
      </c>
      <c r="G82" s="6">
        <f>G83+G87</f>
        <v>37213.8</v>
      </c>
    </row>
    <row r="83" spans="1:7" ht="15" customHeight="1">
      <c r="A83" s="57" t="s">
        <v>154</v>
      </c>
      <c r="B83" s="13"/>
      <c r="C83" s="13" t="s">
        <v>78</v>
      </c>
      <c r="D83" s="8"/>
      <c r="E83" s="8"/>
      <c r="F83" s="7">
        <f aca="true" t="shared" si="6" ref="F83:G85">F84</f>
        <v>1700</v>
      </c>
      <c r="G83" s="7">
        <f t="shared" si="6"/>
        <v>0</v>
      </c>
    </row>
    <row r="84" spans="1:7" ht="12" customHeight="1">
      <c r="A84" s="38" t="s">
        <v>201</v>
      </c>
      <c r="B84" s="13"/>
      <c r="C84" s="13"/>
      <c r="D84" s="8" t="s">
        <v>200</v>
      </c>
      <c r="E84" s="8"/>
      <c r="F84" s="7">
        <f t="shared" si="6"/>
        <v>1700</v>
      </c>
      <c r="G84" s="7">
        <f t="shared" si="6"/>
        <v>0</v>
      </c>
    </row>
    <row r="85" spans="1:7" ht="22.5" customHeight="1">
      <c r="A85" s="43" t="s">
        <v>79</v>
      </c>
      <c r="B85" s="13"/>
      <c r="C85" s="13"/>
      <c r="D85" s="8" t="s">
        <v>202</v>
      </c>
      <c r="E85" s="8"/>
      <c r="F85" s="7">
        <f t="shared" si="6"/>
        <v>1700</v>
      </c>
      <c r="G85" s="7">
        <f t="shared" si="6"/>
        <v>0</v>
      </c>
    </row>
    <row r="86" spans="1:7" ht="15" customHeight="1">
      <c r="A86" s="41" t="s">
        <v>153</v>
      </c>
      <c r="B86" s="13"/>
      <c r="C86" s="13"/>
      <c r="D86" s="25"/>
      <c r="E86" s="25" t="s">
        <v>15</v>
      </c>
      <c r="F86" s="5">
        <v>1700</v>
      </c>
      <c r="G86" s="5">
        <v>0</v>
      </c>
    </row>
    <row r="87" spans="1:7" ht="15" customHeight="1">
      <c r="A87" s="57" t="s">
        <v>152</v>
      </c>
      <c r="B87" s="13"/>
      <c r="C87" s="13" t="s">
        <v>80</v>
      </c>
      <c r="D87" s="48"/>
      <c r="E87" s="165"/>
      <c r="F87" s="28">
        <f>F88+F91+F102+F105</f>
        <v>44130.700000000004</v>
      </c>
      <c r="G87" s="28">
        <f>G88+G91+G102+G105</f>
        <v>37213.8</v>
      </c>
    </row>
    <row r="88" spans="1:7" ht="15" customHeight="1">
      <c r="A88" s="80" t="s">
        <v>375</v>
      </c>
      <c r="B88" s="24"/>
      <c r="C88" s="24"/>
      <c r="D88" s="48" t="s">
        <v>368</v>
      </c>
      <c r="E88" s="302"/>
      <c r="F88" s="28">
        <f>F89</f>
        <v>29792</v>
      </c>
      <c r="G88" s="28">
        <f>G89</f>
        <v>29792</v>
      </c>
    </row>
    <row r="89" spans="1:7" ht="24.75" customHeight="1">
      <c r="A89" s="80" t="s">
        <v>374</v>
      </c>
      <c r="B89" s="24"/>
      <c r="C89" s="24"/>
      <c r="D89" s="48" t="s">
        <v>369</v>
      </c>
      <c r="E89" s="302"/>
      <c r="F89" s="28">
        <f>F90</f>
        <v>29792</v>
      </c>
      <c r="G89" s="28">
        <f>G90</f>
        <v>29792</v>
      </c>
    </row>
    <row r="90" spans="1:7" ht="15" customHeight="1">
      <c r="A90" s="43" t="s">
        <v>153</v>
      </c>
      <c r="B90" s="24"/>
      <c r="C90" s="24"/>
      <c r="D90" s="48"/>
      <c r="E90" s="302" t="s">
        <v>15</v>
      </c>
      <c r="F90" s="28">
        <v>29792</v>
      </c>
      <c r="G90" s="28">
        <v>29792</v>
      </c>
    </row>
    <row r="91" spans="1:7" ht="15" customHeight="1">
      <c r="A91" s="38" t="s">
        <v>205</v>
      </c>
      <c r="B91" s="22"/>
      <c r="C91" s="22"/>
      <c r="D91" s="48" t="s">
        <v>81</v>
      </c>
      <c r="E91" s="48"/>
      <c r="F91" s="49">
        <f>F92+F94+F100</f>
        <v>11697.5</v>
      </c>
      <c r="G91" s="49">
        <f>G92+G94+G100</f>
        <v>6957.9</v>
      </c>
    </row>
    <row r="92" spans="1:7" ht="15" customHeight="1">
      <c r="A92" s="150" t="s">
        <v>155</v>
      </c>
      <c r="B92" s="54"/>
      <c r="C92" s="54"/>
      <c r="D92" s="48" t="s">
        <v>162</v>
      </c>
      <c r="E92" s="48"/>
      <c r="F92" s="55">
        <f>F93</f>
        <v>10</v>
      </c>
      <c r="G92" s="55">
        <f>G93</f>
        <v>0</v>
      </c>
    </row>
    <row r="93" spans="1:7" ht="15" customHeight="1">
      <c r="A93" s="38" t="s">
        <v>142</v>
      </c>
      <c r="B93" s="19"/>
      <c r="C93" s="19"/>
      <c r="D93" s="20"/>
      <c r="E93" s="20" t="s">
        <v>143</v>
      </c>
      <c r="F93" s="21">
        <v>10</v>
      </c>
      <c r="G93" s="21">
        <v>0</v>
      </c>
    </row>
    <row r="94" spans="1:7" ht="102" customHeight="1">
      <c r="A94" s="282" t="s">
        <v>350</v>
      </c>
      <c r="B94" s="19"/>
      <c r="C94" s="19"/>
      <c r="D94" s="20" t="s">
        <v>349</v>
      </c>
      <c r="E94" s="20"/>
      <c r="F94" s="55">
        <f>F95+F98</f>
        <v>6957.9</v>
      </c>
      <c r="G94" s="55">
        <f>G95+G98</f>
        <v>6957.9</v>
      </c>
    </row>
    <row r="95" spans="1:7" ht="57" customHeight="1">
      <c r="A95" s="283" t="s">
        <v>351</v>
      </c>
      <c r="B95" s="19"/>
      <c r="C95" s="19"/>
      <c r="D95" s="20" t="s">
        <v>348</v>
      </c>
      <c r="E95" s="20"/>
      <c r="F95" s="55">
        <f>F96+'[1]Расходы  на 2011 год'!F312</f>
        <v>6184.799999999999</v>
      </c>
      <c r="G95" s="55">
        <f>G96+G97</f>
        <v>6184.799999999999</v>
      </c>
    </row>
    <row r="96" spans="1:7" ht="17.25" customHeight="1">
      <c r="A96" s="43" t="s">
        <v>170</v>
      </c>
      <c r="B96" s="19"/>
      <c r="C96" s="19"/>
      <c r="D96" s="20"/>
      <c r="E96" s="20" t="s">
        <v>169</v>
      </c>
      <c r="F96" s="55">
        <v>2718.7</v>
      </c>
      <c r="G96" s="55">
        <v>2718.7</v>
      </c>
    </row>
    <row r="97" spans="1:7" ht="15" customHeight="1">
      <c r="A97" s="43" t="s">
        <v>153</v>
      </c>
      <c r="B97" s="19"/>
      <c r="C97" s="19"/>
      <c r="D97" s="20"/>
      <c r="E97" s="20" t="s">
        <v>15</v>
      </c>
      <c r="G97" s="55">
        <v>3466.1</v>
      </c>
    </row>
    <row r="98" spans="1:7" ht="46.5" customHeight="1">
      <c r="A98" s="43" t="s">
        <v>376</v>
      </c>
      <c r="B98" s="19"/>
      <c r="C98" s="19"/>
      <c r="D98" s="20" t="s">
        <v>370</v>
      </c>
      <c r="E98" s="256"/>
      <c r="F98" s="49">
        <f>F99</f>
        <v>773.1</v>
      </c>
      <c r="G98" s="303">
        <f>G99</f>
        <v>773.1</v>
      </c>
    </row>
    <row r="99" spans="1:7" ht="15" customHeight="1">
      <c r="A99" s="43" t="s">
        <v>153</v>
      </c>
      <c r="B99" s="19"/>
      <c r="C99" s="19"/>
      <c r="D99" s="20"/>
      <c r="E99" s="20" t="s">
        <v>15</v>
      </c>
      <c r="F99" s="221">
        <v>773.1</v>
      </c>
      <c r="G99" s="193">
        <v>773.1</v>
      </c>
    </row>
    <row r="100" spans="1:7" ht="15.75" customHeight="1">
      <c r="A100" s="142" t="s">
        <v>344</v>
      </c>
      <c r="B100" s="13"/>
      <c r="C100" s="13"/>
      <c r="D100" s="8" t="s">
        <v>270</v>
      </c>
      <c r="E100" s="8"/>
      <c r="F100" s="7">
        <f>F101</f>
        <v>4729.6</v>
      </c>
      <c r="G100" s="129">
        <f>G101</f>
        <v>0</v>
      </c>
    </row>
    <row r="101" spans="1:7" ht="12.75" customHeight="1">
      <c r="A101" s="43" t="s">
        <v>153</v>
      </c>
      <c r="B101" s="13"/>
      <c r="C101" s="13"/>
      <c r="D101" s="8"/>
      <c r="E101" s="8" t="s">
        <v>15</v>
      </c>
      <c r="F101" s="5">
        <v>4729.6</v>
      </c>
      <c r="G101" s="106">
        <v>0</v>
      </c>
    </row>
    <row r="102" spans="1:7" ht="12.75" customHeight="1">
      <c r="A102" s="229" t="s">
        <v>320</v>
      </c>
      <c r="B102" s="230"/>
      <c r="C102" s="24"/>
      <c r="D102" s="25" t="s">
        <v>321</v>
      </c>
      <c r="E102" s="25"/>
      <c r="F102" s="231">
        <f>F103</f>
        <v>463.9</v>
      </c>
      <c r="G102" s="232">
        <f>G103</f>
        <v>463.9</v>
      </c>
    </row>
    <row r="103" spans="1:7" ht="36" customHeight="1">
      <c r="A103" s="233" t="s">
        <v>345</v>
      </c>
      <c r="B103" s="230"/>
      <c r="C103" s="24"/>
      <c r="D103" s="25" t="s">
        <v>322</v>
      </c>
      <c r="E103" s="25"/>
      <c r="F103" s="231">
        <f>F104</f>
        <v>463.9</v>
      </c>
      <c r="G103" s="232">
        <f>G104</f>
        <v>463.9</v>
      </c>
    </row>
    <row r="104" spans="1:7" ht="12.75" customHeight="1">
      <c r="A104" s="43" t="s">
        <v>153</v>
      </c>
      <c r="B104" s="230"/>
      <c r="C104" s="24"/>
      <c r="D104" s="25"/>
      <c r="E104" s="25" t="s">
        <v>15</v>
      </c>
      <c r="F104" s="231">
        <v>463.9</v>
      </c>
      <c r="G104" s="234">
        <v>463.9</v>
      </c>
    </row>
    <row r="105" spans="1:7" ht="14.25" customHeight="1">
      <c r="A105" s="336" t="s">
        <v>250</v>
      </c>
      <c r="B105" s="24"/>
      <c r="C105" s="24"/>
      <c r="D105" s="25" t="s">
        <v>249</v>
      </c>
      <c r="E105" s="25"/>
      <c r="F105" s="105">
        <f>F106</f>
        <v>2177.3</v>
      </c>
      <c r="G105" s="106">
        <f>G106</f>
        <v>0</v>
      </c>
    </row>
    <row r="106" spans="1:7" ht="15.75" customHeight="1">
      <c r="A106" s="149" t="s">
        <v>204</v>
      </c>
      <c r="B106" s="22"/>
      <c r="C106" s="22"/>
      <c r="D106" s="23"/>
      <c r="E106" s="23" t="s">
        <v>203</v>
      </c>
      <c r="F106" s="288">
        <v>2177.3</v>
      </c>
      <c r="G106" s="73">
        <v>0</v>
      </c>
    </row>
    <row r="107" spans="1:7" ht="23.25" customHeight="1">
      <c r="A107" s="78" t="s">
        <v>290</v>
      </c>
      <c r="B107" s="205"/>
      <c r="C107" s="91" t="s">
        <v>289</v>
      </c>
      <c r="D107" s="210"/>
      <c r="E107" s="209"/>
      <c r="F107" s="211">
        <f aca="true" t="shared" si="7" ref="F107:G110">F108</f>
        <v>2000</v>
      </c>
      <c r="G107" s="211">
        <f t="shared" si="7"/>
        <v>0</v>
      </c>
    </row>
    <row r="108" spans="1:7" ht="23.25" customHeight="1">
      <c r="A108" s="57" t="s">
        <v>292</v>
      </c>
      <c r="B108" s="206"/>
      <c r="C108" s="208" t="s">
        <v>291</v>
      </c>
      <c r="D108" s="34"/>
      <c r="E108" s="189"/>
      <c r="F108" s="211">
        <f t="shared" si="7"/>
        <v>2000</v>
      </c>
      <c r="G108" s="211">
        <f t="shared" si="7"/>
        <v>0</v>
      </c>
    </row>
    <row r="109" spans="1:7" ht="15.75" customHeight="1">
      <c r="A109" s="68" t="s">
        <v>293</v>
      </c>
      <c r="B109" s="13"/>
      <c r="C109" s="13"/>
      <c r="D109" s="8" t="s">
        <v>294</v>
      </c>
      <c r="E109" s="8"/>
      <c r="F109" s="211">
        <f t="shared" si="7"/>
        <v>2000</v>
      </c>
      <c r="G109" s="211">
        <f t="shared" si="7"/>
        <v>0</v>
      </c>
    </row>
    <row r="110" spans="1:7" ht="15.75" customHeight="1">
      <c r="A110" s="43" t="s">
        <v>295</v>
      </c>
      <c r="B110" s="13"/>
      <c r="C110" s="13"/>
      <c r="D110" s="8" t="s">
        <v>296</v>
      </c>
      <c r="E110" s="8"/>
      <c r="F110" s="211">
        <f t="shared" si="7"/>
        <v>2000</v>
      </c>
      <c r="G110" s="211">
        <f t="shared" si="7"/>
        <v>0</v>
      </c>
    </row>
    <row r="111" spans="1:7" ht="15.75" customHeight="1">
      <c r="A111" s="43" t="s">
        <v>142</v>
      </c>
      <c r="B111" s="13"/>
      <c r="C111" s="13"/>
      <c r="D111" s="8"/>
      <c r="E111" s="8" t="s">
        <v>143</v>
      </c>
      <c r="F111" s="204">
        <v>2000</v>
      </c>
      <c r="G111" s="204">
        <v>0</v>
      </c>
    </row>
    <row r="112" spans="1:7" ht="41.25" customHeight="1">
      <c r="A112" s="285" t="s">
        <v>314</v>
      </c>
      <c r="B112" s="286" t="s">
        <v>82</v>
      </c>
      <c r="C112" s="287"/>
      <c r="D112" s="20"/>
      <c r="E112" s="20"/>
      <c r="F112" s="125">
        <f>F113+F124+F129+F138+F158+F171</f>
        <v>89118.9</v>
      </c>
      <c r="G112" s="125">
        <f>G113+G124+G129+G138+G158+G171</f>
        <v>47975.3</v>
      </c>
    </row>
    <row r="113" spans="1:7" ht="15.75" customHeight="1">
      <c r="A113" s="162" t="s">
        <v>4</v>
      </c>
      <c r="B113" s="10"/>
      <c r="C113" s="94" t="s">
        <v>5</v>
      </c>
      <c r="D113" s="8"/>
      <c r="E113" s="8"/>
      <c r="F113" s="6">
        <f>F114</f>
        <v>33913.1</v>
      </c>
      <c r="G113" s="6">
        <f>G114</f>
        <v>0</v>
      </c>
    </row>
    <row r="114" spans="1:7" ht="12.75" customHeight="1">
      <c r="A114" s="14" t="s">
        <v>133</v>
      </c>
      <c r="B114" s="13"/>
      <c r="C114" s="95" t="s">
        <v>272</v>
      </c>
      <c r="D114" s="8"/>
      <c r="E114" s="8"/>
      <c r="F114" s="28">
        <f>F115+F118</f>
        <v>33913.1</v>
      </c>
      <c r="G114" s="28">
        <f>G115+G118</f>
        <v>0</v>
      </c>
    </row>
    <row r="115" spans="1:7" ht="35.25" customHeight="1">
      <c r="A115" s="43" t="s">
        <v>172</v>
      </c>
      <c r="B115" s="13"/>
      <c r="C115" s="95"/>
      <c r="D115" s="8" t="s">
        <v>174</v>
      </c>
      <c r="E115" s="8"/>
      <c r="F115" s="127">
        <f>F116</f>
        <v>20094</v>
      </c>
      <c r="G115" s="128">
        <f>G116</f>
        <v>0</v>
      </c>
    </row>
    <row r="116" spans="1:7" ht="12.75" customHeight="1">
      <c r="A116" s="38" t="s">
        <v>14</v>
      </c>
      <c r="B116" s="13"/>
      <c r="C116" s="95"/>
      <c r="D116" s="8" t="s">
        <v>177</v>
      </c>
      <c r="E116" s="8"/>
      <c r="F116" s="127">
        <f>F117</f>
        <v>20094</v>
      </c>
      <c r="G116" s="129">
        <f>G117</f>
        <v>0</v>
      </c>
    </row>
    <row r="117" spans="1:7" ht="12.75" customHeight="1">
      <c r="A117" s="38" t="s">
        <v>173</v>
      </c>
      <c r="B117" s="13"/>
      <c r="C117" s="95"/>
      <c r="D117" s="8"/>
      <c r="E117" s="8" t="s">
        <v>176</v>
      </c>
      <c r="F117" s="7">
        <v>20094</v>
      </c>
      <c r="G117" s="7">
        <v>0</v>
      </c>
    </row>
    <row r="118" spans="1:7" ht="27.75" customHeight="1">
      <c r="A118" s="87" t="s">
        <v>83</v>
      </c>
      <c r="B118" s="23"/>
      <c r="C118" s="96"/>
      <c r="D118" s="23" t="s">
        <v>84</v>
      </c>
      <c r="E118" s="88"/>
      <c r="F118" s="49">
        <f>F119+F121</f>
        <v>13819.1</v>
      </c>
      <c r="G118" s="49">
        <f>G119+G121</f>
        <v>0</v>
      </c>
    </row>
    <row r="119" spans="1:7" ht="23.25" customHeight="1">
      <c r="A119" s="64" t="s">
        <v>85</v>
      </c>
      <c r="B119" s="20"/>
      <c r="C119" s="97"/>
      <c r="D119" s="20" t="s">
        <v>144</v>
      </c>
      <c r="E119" s="59"/>
      <c r="F119" s="26">
        <f>F120</f>
        <v>10700</v>
      </c>
      <c r="G119" s="26">
        <f>G120</f>
        <v>0</v>
      </c>
    </row>
    <row r="120" spans="1:7" ht="12.75" customHeight="1">
      <c r="A120" s="39" t="s">
        <v>173</v>
      </c>
      <c r="B120" s="25"/>
      <c r="C120" s="110"/>
      <c r="D120" s="25"/>
      <c r="E120" s="111" t="s">
        <v>176</v>
      </c>
      <c r="F120" s="26">
        <v>10700</v>
      </c>
      <c r="G120" s="26">
        <v>0</v>
      </c>
    </row>
    <row r="121" spans="1:7" ht="22.5" customHeight="1">
      <c r="A121" s="43" t="s">
        <v>6</v>
      </c>
      <c r="B121" s="48"/>
      <c r="C121" s="117"/>
      <c r="D121" s="48" t="s">
        <v>7</v>
      </c>
      <c r="E121" s="118"/>
      <c r="F121" s="55">
        <f>F122</f>
        <v>3119.1</v>
      </c>
      <c r="G121" s="55">
        <f>G122</f>
        <v>0</v>
      </c>
    </row>
    <row r="122" spans="1:7" ht="12.75" customHeight="1">
      <c r="A122" s="44" t="s">
        <v>17</v>
      </c>
      <c r="B122" s="20"/>
      <c r="C122" s="97"/>
      <c r="D122" s="20" t="s">
        <v>180</v>
      </c>
      <c r="E122" s="59"/>
      <c r="F122" s="26">
        <f>F123</f>
        <v>3119.1</v>
      </c>
      <c r="G122" s="49">
        <f>G123</f>
        <v>0</v>
      </c>
    </row>
    <row r="123" spans="1:7" ht="12.75" customHeight="1">
      <c r="A123" s="38" t="s">
        <v>173</v>
      </c>
      <c r="B123" s="8"/>
      <c r="C123" s="98"/>
      <c r="D123" s="8"/>
      <c r="E123" s="12" t="s">
        <v>176</v>
      </c>
      <c r="F123" s="29">
        <v>3119.1</v>
      </c>
      <c r="G123" s="29">
        <v>0</v>
      </c>
    </row>
    <row r="124" spans="1:7" ht="23.25" customHeight="1">
      <c r="A124" s="271" t="s">
        <v>24</v>
      </c>
      <c r="B124" s="272"/>
      <c r="C124" s="273" t="s">
        <v>25</v>
      </c>
      <c r="D124" s="23"/>
      <c r="E124" s="23"/>
      <c r="F124" s="36">
        <f aca="true" t="shared" si="8" ref="F124:G127">F125</f>
        <v>804.6</v>
      </c>
      <c r="G124" s="36">
        <f t="shared" si="8"/>
        <v>0</v>
      </c>
    </row>
    <row r="125" spans="1:7" ht="24.75" customHeight="1">
      <c r="A125" s="270" t="s">
        <v>232</v>
      </c>
      <c r="B125" s="19"/>
      <c r="C125" s="19" t="s">
        <v>231</v>
      </c>
      <c r="D125" s="20"/>
      <c r="E125" s="20"/>
      <c r="F125" s="116">
        <f t="shared" si="8"/>
        <v>804.6</v>
      </c>
      <c r="G125" s="116">
        <f t="shared" si="8"/>
        <v>0</v>
      </c>
    </row>
    <row r="126" spans="1:7" ht="24.75" customHeight="1">
      <c r="A126" s="236" t="s">
        <v>27</v>
      </c>
      <c r="B126" s="196"/>
      <c r="C126" s="95"/>
      <c r="D126" s="8" t="s">
        <v>28</v>
      </c>
      <c r="E126" s="8"/>
      <c r="F126" s="7">
        <f t="shared" si="8"/>
        <v>804.6</v>
      </c>
      <c r="G126" s="7">
        <f t="shared" si="8"/>
        <v>0</v>
      </c>
    </row>
    <row r="127" spans="1:7" ht="24.75" customHeight="1">
      <c r="A127" s="43" t="s">
        <v>185</v>
      </c>
      <c r="B127" s="13"/>
      <c r="C127" s="95"/>
      <c r="D127" s="8" t="s">
        <v>184</v>
      </c>
      <c r="E127" s="8"/>
      <c r="F127" s="7">
        <f t="shared" si="8"/>
        <v>804.6</v>
      </c>
      <c r="G127" s="7">
        <f t="shared" si="8"/>
        <v>0</v>
      </c>
    </row>
    <row r="128" spans="1:7" ht="12" customHeight="1">
      <c r="A128" s="38" t="s">
        <v>173</v>
      </c>
      <c r="B128" s="24"/>
      <c r="C128" s="119"/>
      <c r="D128" s="25"/>
      <c r="E128" s="8" t="s">
        <v>176</v>
      </c>
      <c r="F128" s="5">
        <v>804.6</v>
      </c>
      <c r="G128" s="5">
        <v>0</v>
      </c>
    </row>
    <row r="129" spans="1:7" ht="12.75" customHeight="1">
      <c r="A129" s="259" t="s">
        <v>33</v>
      </c>
      <c r="B129" s="266"/>
      <c r="C129" s="99" t="s">
        <v>34</v>
      </c>
      <c r="D129" s="190"/>
      <c r="E129" s="263"/>
      <c r="F129" s="6">
        <f>F130+F134</f>
        <v>598.9</v>
      </c>
      <c r="G129" s="6">
        <f>G130+G134</f>
        <v>0</v>
      </c>
    </row>
    <row r="130" spans="1:7" ht="12.75" customHeight="1">
      <c r="A130" s="260" t="s">
        <v>313</v>
      </c>
      <c r="B130" s="265"/>
      <c r="C130" s="71" t="s">
        <v>134</v>
      </c>
      <c r="D130" s="267"/>
      <c r="E130" s="268"/>
      <c r="F130" s="7">
        <f aca="true" t="shared" si="9" ref="F130:G132">F131</f>
        <v>132</v>
      </c>
      <c r="G130" s="7">
        <f t="shared" si="9"/>
        <v>0</v>
      </c>
    </row>
    <row r="131" spans="1:7" ht="12.75" customHeight="1">
      <c r="A131" s="261" t="s">
        <v>136</v>
      </c>
      <c r="B131" s="269"/>
      <c r="C131" s="19"/>
      <c r="D131" s="20" t="s">
        <v>187</v>
      </c>
      <c r="E131" s="8"/>
      <c r="F131" s="7">
        <f t="shared" si="9"/>
        <v>132</v>
      </c>
      <c r="G131" s="7">
        <f t="shared" si="9"/>
        <v>0</v>
      </c>
    </row>
    <row r="132" spans="1:7" ht="12.75" customHeight="1">
      <c r="A132" s="262" t="s">
        <v>298</v>
      </c>
      <c r="B132" s="266"/>
      <c r="C132" s="22"/>
      <c r="D132" s="23" t="s">
        <v>297</v>
      </c>
      <c r="E132" s="23"/>
      <c r="F132" s="7">
        <f t="shared" si="9"/>
        <v>132</v>
      </c>
      <c r="G132" s="7">
        <f t="shared" si="9"/>
        <v>0</v>
      </c>
    </row>
    <row r="133" spans="1:7" ht="12.75" customHeight="1">
      <c r="A133" s="44" t="s">
        <v>237</v>
      </c>
      <c r="B133" s="266"/>
      <c r="C133" s="19"/>
      <c r="D133" s="20"/>
      <c r="E133" s="20" t="s">
        <v>236</v>
      </c>
      <c r="F133" s="7">
        <v>132</v>
      </c>
      <c r="G133" s="7">
        <v>0</v>
      </c>
    </row>
    <row r="134" spans="1:7" ht="12.75" customHeight="1">
      <c r="A134" s="31" t="s">
        <v>35</v>
      </c>
      <c r="B134" s="20"/>
      <c r="C134" s="264" t="s">
        <v>135</v>
      </c>
      <c r="D134" s="59"/>
      <c r="E134" s="12"/>
      <c r="F134" s="7">
        <f aca="true" t="shared" si="10" ref="F134:G136">F135</f>
        <v>466.9</v>
      </c>
      <c r="G134" s="7">
        <f t="shared" si="10"/>
        <v>0</v>
      </c>
    </row>
    <row r="135" spans="1:7" ht="24.75" customHeight="1">
      <c r="A135" s="69" t="s">
        <v>36</v>
      </c>
      <c r="B135" s="8"/>
      <c r="C135" s="100"/>
      <c r="D135" s="12" t="s">
        <v>37</v>
      </c>
      <c r="E135" s="12"/>
      <c r="F135" s="7">
        <f t="shared" si="10"/>
        <v>466.9</v>
      </c>
      <c r="G135" s="7">
        <f t="shared" si="10"/>
        <v>0</v>
      </c>
    </row>
    <row r="136" spans="1:7" ht="15" customHeight="1">
      <c r="A136" s="68" t="s">
        <v>86</v>
      </c>
      <c r="B136" s="13"/>
      <c r="C136" s="95"/>
      <c r="D136" s="8" t="s">
        <v>149</v>
      </c>
      <c r="E136" s="8"/>
      <c r="F136" s="7">
        <f t="shared" si="10"/>
        <v>466.9</v>
      </c>
      <c r="G136" s="7">
        <f t="shared" si="10"/>
        <v>0</v>
      </c>
    </row>
    <row r="137" spans="1:7" ht="12.75" customHeight="1">
      <c r="A137" s="38" t="s">
        <v>173</v>
      </c>
      <c r="B137" s="13"/>
      <c r="C137" s="95"/>
      <c r="D137" s="8"/>
      <c r="E137" s="8" t="s">
        <v>176</v>
      </c>
      <c r="F137" s="5">
        <v>466.9</v>
      </c>
      <c r="G137" s="5">
        <v>0</v>
      </c>
    </row>
    <row r="138" spans="1:7" ht="12.75" customHeight="1">
      <c r="A138" s="84" t="s">
        <v>38</v>
      </c>
      <c r="B138" s="10"/>
      <c r="C138" s="94" t="s">
        <v>39</v>
      </c>
      <c r="D138" s="12"/>
      <c r="E138" s="12"/>
      <c r="F138" s="6">
        <f>F139+F148+F154</f>
        <v>39353.299999999996</v>
      </c>
      <c r="G138" s="6">
        <f>G139+G148+G154</f>
        <v>34151.3</v>
      </c>
    </row>
    <row r="139" spans="1:7" ht="12.75" customHeight="1">
      <c r="A139" s="141" t="s">
        <v>40</v>
      </c>
      <c r="B139" s="8"/>
      <c r="C139" s="100" t="s">
        <v>41</v>
      </c>
      <c r="D139" s="8"/>
      <c r="E139" s="12"/>
      <c r="F139" s="5">
        <f>F140+F142+F145</f>
        <v>37997.1</v>
      </c>
      <c r="G139" s="5">
        <f>G140+G142+G145</f>
        <v>33153.8</v>
      </c>
    </row>
    <row r="140" spans="1:7" ht="12.75" customHeight="1">
      <c r="A140" s="152" t="s">
        <v>353</v>
      </c>
      <c r="B140" s="19"/>
      <c r="C140" s="102"/>
      <c r="D140" s="20" t="s">
        <v>352</v>
      </c>
      <c r="E140" s="20"/>
      <c r="F140" s="164">
        <f>F141</f>
        <v>33153.8</v>
      </c>
      <c r="G140" s="164">
        <f>G141</f>
        <v>33153.8</v>
      </c>
    </row>
    <row r="141" spans="1:7" ht="12.75" customHeight="1">
      <c r="A141" s="43" t="s">
        <v>170</v>
      </c>
      <c r="B141" s="19"/>
      <c r="C141" s="102"/>
      <c r="D141" s="20"/>
      <c r="E141" s="20" t="s">
        <v>169</v>
      </c>
      <c r="F141" s="21">
        <v>33153.8</v>
      </c>
      <c r="G141" s="21">
        <v>33153.8</v>
      </c>
    </row>
    <row r="142" spans="1:7" ht="24.75" customHeight="1">
      <c r="A142" s="304" t="s">
        <v>380</v>
      </c>
      <c r="B142" s="13"/>
      <c r="C142" s="95"/>
      <c r="D142" s="8" t="s">
        <v>381</v>
      </c>
      <c r="E142" s="8"/>
      <c r="F142" s="7">
        <f>F143</f>
        <v>3191.1</v>
      </c>
      <c r="G142" s="7">
        <f>G143</f>
        <v>0</v>
      </c>
    </row>
    <row r="143" spans="1:7" ht="24.75" customHeight="1">
      <c r="A143" s="14" t="s">
        <v>378</v>
      </c>
      <c r="B143" s="196"/>
      <c r="C143" s="95"/>
      <c r="D143" s="8" t="s">
        <v>379</v>
      </c>
      <c r="E143" s="8"/>
      <c r="F143" s="7">
        <f>F144</f>
        <v>3191.1</v>
      </c>
      <c r="G143" s="7">
        <f>G144</f>
        <v>0</v>
      </c>
    </row>
    <row r="144" spans="1:7" ht="12.75" customHeight="1">
      <c r="A144" s="43" t="s">
        <v>170</v>
      </c>
      <c r="B144" s="196"/>
      <c r="C144" s="95"/>
      <c r="D144" s="8"/>
      <c r="E144" s="8" t="s">
        <v>169</v>
      </c>
      <c r="F144" s="7">
        <v>3191.1</v>
      </c>
      <c r="G144" s="7">
        <v>0</v>
      </c>
    </row>
    <row r="145" spans="1:7" ht="12.75" customHeight="1">
      <c r="A145" s="66" t="s">
        <v>42</v>
      </c>
      <c r="B145" s="8"/>
      <c r="C145" s="100"/>
      <c r="D145" s="8" t="s">
        <v>43</v>
      </c>
      <c r="E145" s="12"/>
      <c r="F145" s="5">
        <f>F146</f>
        <v>1652.2</v>
      </c>
      <c r="G145" s="5">
        <f>G146</f>
        <v>0</v>
      </c>
    </row>
    <row r="146" spans="1:7" ht="12.75" customHeight="1">
      <c r="A146" s="173" t="s">
        <v>208</v>
      </c>
      <c r="B146" s="22"/>
      <c r="C146" s="163"/>
      <c r="D146" s="23" t="s">
        <v>188</v>
      </c>
      <c r="E146" s="23"/>
      <c r="F146" s="164">
        <f>F147</f>
        <v>1652.2</v>
      </c>
      <c r="G146" s="164">
        <f>G147</f>
        <v>0</v>
      </c>
    </row>
    <row r="147" spans="1:7" ht="12.75" customHeight="1">
      <c r="A147" s="152" t="s">
        <v>173</v>
      </c>
      <c r="B147" s="19"/>
      <c r="C147" s="102"/>
      <c r="D147" s="20"/>
      <c r="E147" s="20" t="s">
        <v>176</v>
      </c>
      <c r="F147" s="21">
        <v>1652.2</v>
      </c>
      <c r="G147" s="21">
        <v>0</v>
      </c>
    </row>
    <row r="148" spans="1:7" ht="12.75" customHeight="1">
      <c r="A148" s="57" t="s">
        <v>299</v>
      </c>
      <c r="B148" s="13"/>
      <c r="C148" s="95" t="s">
        <v>300</v>
      </c>
      <c r="D148" s="8"/>
      <c r="E148" s="8"/>
      <c r="F148" s="202">
        <f>F149+F152</f>
        <v>1156.2</v>
      </c>
      <c r="G148" s="202">
        <f>G149+G152</f>
        <v>997.5</v>
      </c>
    </row>
    <row r="149" spans="1:7" ht="12.75" customHeight="1">
      <c r="A149" s="167" t="s">
        <v>301</v>
      </c>
      <c r="B149" s="13"/>
      <c r="C149" s="95"/>
      <c r="D149" s="8" t="s">
        <v>302</v>
      </c>
      <c r="E149" s="8"/>
      <c r="F149" s="202">
        <f>F150</f>
        <v>158.7</v>
      </c>
      <c r="G149" s="202">
        <f>G150</f>
        <v>0</v>
      </c>
    </row>
    <row r="150" spans="1:7" ht="12.75" customHeight="1">
      <c r="A150" s="38" t="s">
        <v>303</v>
      </c>
      <c r="B150" s="13"/>
      <c r="C150" s="95"/>
      <c r="D150" s="8" t="s">
        <v>304</v>
      </c>
      <c r="E150" s="8"/>
      <c r="F150" s="202">
        <f>F151</f>
        <v>158.7</v>
      </c>
      <c r="G150" s="202">
        <f>G151</f>
        <v>0</v>
      </c>
    </row>
    <row r="151" spans="1:7" ht="12.75" customHeight="1">
      <c r="A151" s="43" t="s">
        <v>173</v>
      </c>
      <c r="B151" s="13"/>
      <c r="C151" s="95"/>
      <c r="D151" s="8"/>
      <c r="E151" s="8" t="s">
        <v>176</v>
      </c>
      <c r="F151" s="296">
        <v>158.7</v>
      </c>
      <c r="G151" s="296">
        <v>0</v>
      </c>
    </row>
    <row r="152" spans="1:7" ht="25.5" customHeight="1">
      <c r="A152" s="89" t="s">
        <v>357</v>
      </c>
      <c r="B152" s="13"/>
      <c r="C152" s="95"/>
      <c r="D152" s="8" t="s">
        <v>358</v>
      </c>
      <c r="E152" s="198"/>
      <c r="F152" s="232">
        <f>F153</f>
        <v>997.5</v>
      </c>
      <c r="G152" s="232">
        <f>G153</f>
        <v>997.5</v>
      </c>
    </row>
    <row r="153" spans="1:7" ht="12.75" customHeight="1">
      <c r="A153" s="43" t="s">
        <v>173</v>
      </c>
      <c r="B153" s="13"/>
      <c r="C153" s="95"/>
      <c r="D153" s="8"/>
      <c r="E153" s="198" t="s">
        <v>176</v>
      </c>
      <c r="F153" s="232">
        <v>997.5</v>
      </c>
      <c r="G153" s="232">
        <v>997.5</v>
      </c>
    </row>
    <row r="154" spans="1:7" ht="16.5" customHeight="1">
      <c r="A154" s="14" t="s">
        <v>44</v>
      </c>
      <c r="B154" s="13"/>
      <c r="C154" s="13" t="s">
        <v>137</v>
      </c>
      <c r="D154" s="8"/>
      <c r="E154" s="202"/>
      <c r="F154" s="203">
        <f aca="true" t="shared" si="11" ref="F154:G156">F155</f>
        <v>200</v>
      </c>
      <c r="G154" s="203">
        <f t="shared" si="11"/>
        <v>0</v>
      </c>
    </row>
    <row r="155" spans="1:7" ht="12.75" customHeight="1">
      <c r="A155" s="14" t="s">
        <v>44</v>
      </c>
      <c r="B155" s="22"/>
      <c r="C155" s="22"/>
      <c r="D155" s="23" t="s">
        <v>45</v>
      </c>
      <c r="E155" s="23"/>
      <c r="F155" s="203">
        <f t="shared" si="11"/>
        <v>200</v>
      </c>
      <c r="G155" s="203">
        <f t="shared" si="11"/>
        <v>0</v>
      </c>
    </row>
    <row r="156" spans="1:7" ht="21" customHeight="1">
      <c r="A156" s="65" t="s">
        <v>195</v>
      </c>
      <c r="B156" s="13"/>
      <c r="C156" s="13"/>
      <c r="D156" s="8" t="s">
        <v>193</v>
      </c>
      <c r="E156" s="8"/>
      <c r="F156" s="203">
        <f t="shared" si="11"/>
        <v>200</v>
      </c>
      <c r="G156" s="203">
        <f t="shared" si="11"/>
        <v>0</v>
      </c>
    </row>
    <row r="157" spans="1:7" ht="12.75" customHeight="1">
      <c r="A157" s="43" t="s">
        <v>173</v>
      </c>
      <c r="B157" s="13"/>
      <c r="C157" s="13"/>
      <c r="D157" s="8"/>
      <c r="E157" s="8" t="s">
        <v>176</v>
      </c>
      <c r="F157" s="204">
        <v>200</v>
      </c>
      <c r="G157" s="204">
        <v>0</v>
      </c>
    </row>
    <row r="158" spans="1:7" ht="12.75" customHeight="1">
      <c r="A158" s="123" t="s">
        <v>161</v>
      </c>
      <c r="B158" s="123"/>
      <c r="C158" s="123">
        <v>1000</v>
      </c>
      <c r="D158" s="123"/>
      <c r="E158" s="123"/>
      <c r="F158" s="36">
        <f>F159+F163+F167</f>
        <v>2449</v>
      </c>
      <c r="G158" s="36">
        <f>G159+G163+G167</f>
        <v>1824</v>
      </c>
    </row>
    <row r="159" spans="1:7" ht="12.75" customHeight="1">
      <c r="A159" s="14" t="s">
        <v>154</v>
      </c>
      <c r="B159" s="22"/>
      <c r="C159" s="163" t="s">
        <v>78</v>
      </c>
      <c r="D159" s="23"/>
      <c r="E159" s="23"/>
      <c r="F159" s="164">
        <f aca="true" t="shared" si="12" ref="F159:G161">F160</f>
        <v>525</v>
      </c>
      <c r="G159" s="164">
        <f t="shared" si="12"/>
        <v>0</v>
      </c>
    </row>
    <row r="160" spans="1:7" ht="12.75" customHeight="1">
      <c r="A160" s="152" t="s">
        <v>201</v>
      </c>
      <c r="B160" s="19"/>
      <c r="C160" s="102"/>
      <c r="D160" s="20" t="s">
        <v>200</v>
      </c>
      <c r="E160" s="20"/>
      <c r="F160" s="21">
        <f t="shared" si="12"/>
        <v>525</v>
      </c>
      <c r="G160" s="21">
        <f t="shared" si="12"/>
        <v>0</v>
      </c>
    </row>
    <row r="161" spans="1:7" ht="12.75" customHeight="1">
      <c r="A161" s="43" t="s">
        <v>79</v>
      </c>
      <c r="B161" s="13"/>
      <c r="C161" s="95"/>
      <c r="D161" s="8" t="s">
        <v>202</v>
      </c>
      <c r="E161" s="8"/>
      <c r="F161" s="5">
        <f t="shared" si="12"/>
        <v>525</v>
      </c>
      <c r="G161" s="5">
        <f t="shared" si="12"/>
        <v>0</v>
      </c>
    </row>
    <row r="162" spans="1:7" ht="12.75" customHeight="1">
      <c r="A162" s="41" t="s">
        <v>153</v>
      </c>
      <c r="B162" s="13"/>
      <c r="C162" s="95"/>
      <c r="D162" s="8"/>
      <c r="E162" s="8" t="s">
        <v>15</v>
      </c>
      <c r="F162" s="5">
        <v>525</v>
      </c>
      <c r="G162" s="5">
        <v>0</v>
      </c>
    </row>
    <row r="163" spans="1:7" ht="12.75" customHeight="1">
      <c r="A163" s="80" t="s">
        <v>152</v>
      </c>
      <c r="B163" s="13"/>
      <c r="C163" s="13" t="s">
        <v>80</v>
      </c>
      <c r="D163" s="8"/>
      <c r="E163" s="8"/>
      <c r="F163" s="7">
        <f aca="true" t="shared" si="13" ref="F163:G165">F164</f>
        <v>100</v>
      </c>
      <c r="G163" s="7">
        <f t="shared" si="13"/>
        <v>0</v>
      </c>
    </row>
    <row r="164" spans="1:7" ht="12.75" customHeight="1">
      <c r="A164" s="38" t="s">
        <v>205</v>
      </c>
      <c r="B164" s="13"/>
      <c r="C164" s="13"/>
      <c r="D164" s="8" t="s">
        <v>81</v>
      </c>
      <c r="E164" s="8"/>
      <c r="F164" s="7">
        <f t="shared" si="13"/>
        <v>100</v>
      </c>
      <c r="G164" s="7">
        <f t="shared" si="13"/>
        <v>0</v>
      </c>
    </row>
    <row r="165" spans="1:7" ht="17.25" customHeight="1">
      <c r="A165" s="142" t="s">
        <v>355</v>
      </c>
      <c r="B165" s="13"/>
      <c r="C165" s="13"/>
      <c r="D165" s="8" t="s">
        <v>270</v>
      </c>
      <c r="E165" s="8"/>
      <c r="F165" s="7">
        <f t="shared" si="13"/>
        <v>100</v>
      </c>
      <c r="G165" s="7">
        <f t="shared" si="13"/>
        <v>0</v>
      </c>
    </row>
    <row r="166" spans="1:7" ht="12.75" customHeight="1">
      <c r="A166" s="41" t="s">
        <v>153</v>
      </c>
      <c r="B166" s="13"/>
      <c r="C166" s="13"/>
      <c r="D166" s="8"/>
      <c r="E166" s="8" t="s">
        <v>15</v>
      </c>
      <c r="F166" s="5">
        <v>100</v>
      </c>
      <c r="G166" s="106">
        <v>0</v>
      </c>
    </row>
    <row r="167" spans="1:7" ht="12.75" customHeight="1">
      <c r="A167" s="82" t="s">
        <v>224</v>
      </c>
      <c r="B167" s="13"/>
      <c r="C167" s="13" t="s">
        <v>124</v>
      </c>
      <c r="D167" s="13"/>
      <c r="E167" s="13"/>
      <c r="F167" s="5">
        <f aca="true" t="shared" si="14" ref="F167:G169">F168</f>
        <v>1824</v>
      </c>
      <c r="G167" s="106">
        <f t="shared" si="14"/>
        <v>1824</v>
      </c>
    </row>
    <row r="168" spans="1:7" ht="12.75" customHeight="1">
      <c r="A168" s="38" t="s">
        <v>205</v>
      </c>
      <c r="B168" s="13"/>
      <c r="C168" s="13"/>
      <c r="D168" s="8" t="s">
        <v>81</v>
      </c>
      <c r="E168" s="8"/>
      <c r="F168" s="7">
        <f t="shared" si="14"/>
        <v>1824</v>
      </c>
      <c r="G168" s="129">
        <f t="shared" si="14"/>
        <v>1824</v>
      </c>
    </row>
    <row r="169" spans="1:7" ht="45" customHeight="1">
      <c r="A169" s="43" t="s">
        <v>207</v>
      </c>
      <c r="B169" s="13"/>
      <c r="C169" s="13"/>
      <c r="D169" s="8" t="s">
        <v>206</v>
      </c>
      <c r="E169" s="8"/>
      <c r="F169" s="237">
        <f t="shared" si="14"/>
        <v>1824</v>
      </c>
      <c r="G169" s="237">
        <f t="shared" si="14"/>
        <v>1824</v>
      </c>
    </row>
    <row r="170" spans="1:7" ht="19.5" customHeight="1">
      <c r="A170" s="43" t="s">
        <v>170</v>
      </c>
      <c r="B170" s="13"/>
      <c r="C170" s="13"/>
      <c r="D170" s="8"/>
      <c r="E170" s="8" t="s">
        <v>169</v>
      </c>
      <c r="F170" s="5">
        <v>1824</v>
      </c>
      <c r="G170" s="288">
        <v>1824</v>
      </c>
    </row>
    <row r="171" spans="1:7" ht="21.75" customHeight="1">
      <c r="A171" s="15" t="s">
        <v>140</v>
      </c>
      <c r="B171" s="35"/>
      <c r="C171" s="104" t="s">
        <v>280</v>
      </c>
      <c r="D171" s="20"/>
      <c r="E171" s="20"/>
      <c r="F171" s="27">
        <f aca="true" t="shared" si="15" ref="F171:G174">F172</f>
        <v>12000</v>
      </c>
      <c r="G171" s="27">
        <f t="shared" si="15"/>
        <v>12000</v>
      </c>
    </row>
    <row r="172" spans="1:7" ht="17.25" customHeight="1">
      <c r="A172" s="14" t="s">
        <v>282</v>
      </c>
      <c r="B172" s="19"/>
      <c r="C172" s="102" t="s">
        <v>281</v>
      </c>
      <c r="D172" s="20"/>
      <c r="E172" s="20"/>
      <c r="F172" s="28">
        <f t="shared" si="15"/>
        <v>12000</v>
      </c>
      <c r="G172" s="28">
        <f t="shared" si="15"/>
        <v>12000</v>
      </c>
    </row>
    <row r="173" spans="1:7" ht="19.5" customHeight="1">
      <c r="A173" s="43" t="s">
        <v>101</v>
      </c>
      <c r="B173" s="19"/>
      <c r="C173" s="102"/>
      <c r="D173" s="20" t="s">
        <v>102</v>
      </c>
      <c r="E173" s="20"/>
      <c r="F173" s="55">
        <f t="shared" si="15"/>
        <v>12000</v>
      </c>
      <c r="G173" s="55">
        <f t="shared" si="15"/>
        <v>12000</v>
      </c>
    </row>
    <row r="174" spans="1:7" ht="23.25" customHeight="1">
      <c r="A174" s="44" t="s">
        <v>31</v>
      </c>
      <c r="B174" s="19"/>
      <c r="C174" s="102"/>
      <c r="D174" s="20" t="s">
        <v>216</v>
      </c>
      <c r="E174" s="20"/>
      <c r="F174" s="55">
        <f t="shared" si="15"/>
        <v>12000</v>
      </c>
      <c r="G174" s="55">
        <f t="shared" si="15"/>
        <v>12000</v>
      </c>
    </row>
    <row r="175" spans="1:7" ht="13.5" customHeight="1">
      <c r="A175" s="43" t="s">
        <v>141</v>
      </c>
      <c r="B175" s="19"/>
      <c r="C175" s="102"/>
      <c r="D175" s="20"/>
      <c r="E175" s="20" t="s">
        <v>10</v>
      </c>
      <c r="F175" s="21">
        <v>12000</v>
      </c>
      <c r="G175" s="21">
        <v>12000</v>
      </c>
    </row>
    <row r="176" spans="1:7" ht="32.25" customHeight="1">
      <c r="A176" s="175" t="s">
        <v>127</v>
      </c>
      <c r="B176" s="18" t="s">
        <v>90</v>
      </c>
      <c r="C176" s="101"/>
      <c r="D176" s="12"/>
      <c r="E176" s="12"/>
      <c r="F176" s="107">
        <f>F177+F224</f>
        <v>1085126.7</v>
      </c>
      <c r="G176" s="107">
        <f>G177+G224</f>
        <v>164923.99999999997</v>
      </c>
    </row>
    <row r="177" spans="1:7" ht="12.75" customHeight="1">
      <c r="A177" s="60" t="s">
        <v>277</v>
      </c>
      <c r="B177" s="17"/>
      <c r="C177" s="60" t="s">
        <v>74</v>
      </c>
      <c r="D177" s="12"/>
      <c r="E177" s="12"/>
      <c r="F177" s="27">
        <f>F178+F191+F208+F214+F220</f>
        <v>1083726.7</v>
      </c>
      <c r="G177" s="27">
        <f>G178+G191+G208+G214+G220</f>
        <v>164923.99999999997</v>
      </c>
    </row>
    <row r="178" spans="1:7" ht="12.75" customHeight="1">
      <c r="A178" s="332" t="s">
        <v>164</v>
      </c>
      <c r="B178" s="8"/>
      <c r="C178" s="100" t="s">
        <v>91</v>
      </c>
      <c r="D178" s="12"/>
      <c r="E178" s="12"/>
      <c r="F178" s="85">
        <f>F179+F188</f>
        <v>607194.8</v>
      </c>
      <c r="G178" s="85">
        <f>G179+G188</f>
        <v>111545.3</v>
      </c>
    </row>
    <row r="179" spans="1:7" ht="12.75" customHeight="1">
      <c r="A179" s="43" t="s">
        <v>92</v>
      </c>
      <c r="B179" s="8"/>
      <c r="C179" s="98"/>
      <c r="D179" s="12" t="s">
        <v>93</v>
      </c>
      <c r="E179" s="12"/>
      <c r="F179" s="7">
        <f>F180+F182+F184+F186</f>
        <v>513919.8</v>
      </c>
      <c r="G179" s="7">
        <f>G180+G182+G184+G186</f>
        <v>18270.3</v>
      </c>
    </row>
    <row r="180" spans="1:7" ht="12.75" customHeight="1">
      <c r="A180" s="38" t="s">
        <v>31</v>
      </c>
      <c r="B180" s="8"/>
      <c r="C180" s="98"/>
      <c r="D180" s="12" t="s">
        <v>209</v>
      </c>
      <c r="E180" s="12"/>
      <c r="F180" s="7">
        <f>F181</f>
        <v>496549.5</v>
      </c>
      <c r="G180" s="7">
        <f>G181</f>
        <v>900</v>
      </c>
    </row>
    <row r="181" spans="1:7" ht="12.75" customHeight="1">
      <c r="A181" s="43" t="s">
        <v>141</v>
      </c>
      <c r="B181" s="8"/>
      <c r="C181" s="98"/>
      <c r="D181" s="12"/>
      <c r="E181" s="12" t="s">
        <v>10</v>
      </c>
      <c r="F181" s="7">
        <v>496549.5</v>
      </c>
      <c r="G181" s="129">
        <v>900</v>
      </c>
    </row>
    <row r="182" spans="1:7" ht="12" customHeight="1">
      <c r="A182" s="40" t="s">
        <v>31</v>
      </c>
      <c r="B182" s="8"/>
      <c r="C182" s="98"/>
      <c r="D182" s="12" t="s">
        <v>258</v>
      </c>
      <c r="E182" s="12"/>
      <c r="F182" s="28">
        <f>F183</f>
        <v>15689.5</v>
      </c>
      <c r="G182" s="28">
        <f>G183</f>
        <v>15689.5</v>
      </c>
    </row>
    <row r="183" spans="1:7" ht="14.25" customHeight="1">
      <c r="A183" s="43" t="s">
        <v>141</v>
      </c>
      <c r="B183" s="8"/>
      <c r="C183" s="98"/>
      <c r="D183" s="12"/>
      <c r="E183" s="12" t="s">
        <v>10</v>
      </c>
      <c r="F183" s="90">
        <v>15689.5</v>
      </c>
      <c r="G183" s="85">
        <v>15689.5</v>
      </c>
    </row>
    <row r="184" spans="1:7" ht="14.25" customHeight="1">
      <c r="A184" s="40" t="s">
        <v>31</v>
      </c>
      <c r="B184" s="23"/>
      <c r="C184" s="96"/>
      <c r="D184" s="88" t="s">
        <v>259</v>
      </c>
      <c r="E184" s="88"/>
      <c r="F184" s="49">
        <f>F185</f>
        <v>568.5</v>
      </c>
      <c r="G184" s="49">
        <f>G185</f>
        <v>568.5</v>
      </c>
    </row>
    <row r="185" spans="1:7" ht="11.25" customHeight="1">
      <c r="A185" s="64" t="s">
        <v>141</v>
      </c>
      <c r="B185" s="61"/>
      <c r="C185" s="97"/>
      <c r="D185" s="59"/>
      <c r="E185" s="59" t="s">
        <v>10</v>
      </c>
      <c r="F185" s="274">
        <v>568.5</v>
      </c>
      <c r="G185" s="174">
        <v>568.5</v>
      </c>
    </row>
    <row r="186" spans="1:7" ht="45" customHeight="1">
      <c r="A186" s="338" t="s">
        <v>413</v>
      </c>
      <c r="B186" s="34"/>
      <c r="C186" s="337"/>
      <c r="D186" s="59" t="s">
        <v>410</v>
      </c>
      <c r="E186" s="59"/>
      <c r="F186" s="274">
        <f>F187</f>
        <v>1112.3</v>
      </c>
      <c r="G186" s="174">
        <f>G187</f>
        <v>1112.3</v>
      </c>
    </row>
    <row r="187" spans="1:7" ht="11.25" customHeight="1">
      <c r="A187" s="64" t="s">
        <v>141</v>
      </c>
      <c r="B187" s="34"/>
      <c r="C187" s="337"/>
      <c r="D187" s="59"/>
      <c r="E187" s="59" t="s">
        <v>10</v>
      </c>
      <c r="F187" s="274">
        <v>1112.3</v>
      </c>
      <c r="G187" s="174">
        <v>1112.3</v>
      </c>
    </row>
    <row r="188" spans="1:7" ht="11.25" customHeight="1">
      <c r="A188" s="236" t="s">
        <v>320</v>
      </c>
      <c r="B188" s="268"/>
      <c r="C188" s="97"/>
      <c r="D188" s="59" t="s">
        <v>321</v>
      </c>
      <c r="E188" s="59"/>
      <c r="F188" s="274">
        <f>F189</f>
        <v>93275</v>
      </c>
      <c r="G188" s="174">
        <f>G189</f>
        <v>93275</v>
      </c>
    </row>
    <row r="189" spans="1:7" ht="20.25" customHeight="1">
      <c r="A189" s="87" t="s">
        <v>363</v>
      </c>
      <c r="B189" s="20"/>
      <c r="C189" s="97"/>
      <c r="D189" s="59" t="s">
        <v>362</v>
      </c>
      <c r="E189" s="59"/>
      <c r="F189" s="274">
        <f>F190</f>
        <v>93275</v>
      </c>
      <c r="G189" s="174">
        <f>G190</f>
        <v>93275</v>
      </c>
    </row>
    <row r="190" spans="1:7" ht="11.25" customHeight="1">
      <c r="A190" s="64" t="s">
        <v>141</v>
      </c>
      <c r="B190" s="20"/>
      <c r="C190" s="97"/>
      <c r="D190" s="59"/>
      <c r="E190" s="59" t="s">
        <v>10</v>
      </c>
      <c r="F190" s="274">
        <v>93275</v>
      </c>
      <c r="G190" s="174">
        <v>93275</v>
      </c>
    </row>
    <row r="191" spans="1:7" ht="16.5" customHeight="1">
      <c r="A191" s="332" t="s">
        <v>165</v>
      </c>
      <c r="B191" s="13"/>
      <c r="C191" s="95" t="s">
        <v>75</v>
      </c>
      <c r="D191" s="8"/>
      <c r="E191" s="8"/>
      <c r="F191" s="85">
        <f>F192+F197+F202+F205</f>
        <v>410662.4</v>
      </c>
      <c r="G191" s="85">
        <f>G192+G197+G202+G205</f>
        <v>52738</v>
      </c>
    </row>
    <row r="192" spans="1:7" ht="16.5" customHeight="1">
      <c r="A192" s="43" t="s">
        <v>92</v>
      </c>
      <c r="B192" s="19"/>
      <c r="C192" s="102"/>
      <c r="D192" s="20" t="s">
        <v>93</v>
      </c>
      <c r="E192" s="20"/>
      <c r="F192" s="28">
        <f>F193+F195</f>
        <v>272465.7</v>
      </c>
      <c r="G192" s="28">
        <f>G193+G195</f>
        <v>465</v>
      </c>
    </row>
    <row r="193" spans="1:7" ht="16.5" customHeight="1">
      <c r="A193" s="44" t="s">
        <v>31</v>
      </c>
      <c r="B193" s="19"/>
      <c r="C193" s="102"/>
      <c r="D193" s="20" t="s">
        <v>209</v>
      </c>
      <c r="E193" s="20"/>
      <c r="F193" s="28">
        <f>F194</f>
        <v>272000.7</v>
      </c>
      <c r="G193" s="28">
        <f>G194</f>
        <v>0</v>
      </c>
    </row>
    <row r="194" spans="1:7" ht="16.5" customHeight="1">
      <c r="A194" s="43" t="s">
        <v>141</v>
      </c>
      <c r="B194" s="19"/>
      <c r="C194" s="102"/>
      <c r="D194" s="20"/>
      <c r="E194" s="20" t="s">
        <v>10</v>
      </c>
      <c r="F194" s="185">
        <v>272000.7</v>
      </c>
      <c r="G194" s="185">
        <v>0</v>
      </c>
    </row>
    <row r="195" spans="1:7" ht="45.75" customHeight="1">
      <c r="A195" s="338" t="s">
        <v>413</v>
      </c>
      <c r="B195" s="19"/>
      <c r="C195" s="102"/>
      <c r="D195" s="20" t="s">
        <v>410</v>
      </c>
      <c r="E195" s="20"/>
      <c r="F195" s="185">
        <f>F196</f>
        <v>465</v>
      </c>
      <c r="G195" s="185">
        <f>G196</f>
        <v>465</v>
      </c>
    </row>
    <row r="196" spans="1:7" ht="16.5" customHeight="1">
      <c r="A196" s="43" t="s">
        <v>141</v>
      </c>
      <c r="B196" s="19"/>
      <c r="C196" s="102"/>
      <c r="D196" s="20"/>
      <c r="E196" s="20" t="s">
        <v>10</v>
      </c>
      <c r="F196" s="185">
        <v>465</v>
      </c>
      <c r="G196" s="185">
        <v>465</v>
      </c>
    </row>
    <row r="197" spans="1:7" ht="16.5" customHeight="1">
      <c r="A197" s="64" t="s">
        <v>94</v>
      </c>
      <c r="B197" s="19"/>
      <c r="C197" s="102"/>
      <c r="D197" s="20" t="s">
        <v>95</v>
      </c>
      <c r="E197" s="20"/>
      <c r="F197" s="28">
        <f>F198+F200</f>
        <v>85929.7</v>
      </c>
      <c r="G197" s="28">
        <f>G198+G200</f>
        <v>6</v>
      </c>
    </row>
    <row r="198" spans="1:7" ht="13.5" customHeight="1">
      <c r="A198" s="44" t="s">
        <v>31</v>
      </c>
      <c r="B198" s="19"/>
      <c r="C198" s="102"/>
      <c r="D198" s="20" t="s">
        <v>210</v>
      </c>
      <c r="E198" s="20"/>
      <c r="F198" s="28">
        <f>F199</f>
        <v>85923.7</v>
      </c>
      <c r="G198" s="28">
        <f>G199</f>
        <v>0</v>
      </c>
    </row>
    <row r="199" spans="1:7" ht="14.25" customHeight="1">
      <c r="A199" s="43" t="s">
        <v>141</v>
      </c>
      <c r="B199" s="13"/>
      <c r="C199" s="95"/>
      <c r="D199" s="8"/>
      <c r="E199" s="8" t="s">
        <v>10</v>
      </c>
      <c r="F199" s="26">
        <v>85923.7</v>
      </c>
      <c r="G199" s="26">
        <v>0</v>
      </c>
    </row>
    <row r="200" spans="1:7" ht="46.5" customHeight="1">
      <c r="A200" s="43" t="s">
        <v>414</v>
      </c>
      <c r="B200" s="13"/>
      <c r="C200" s="95"/>
      <c r="D200" s="8" t="s">
        <v>411</v>
      </c>
      <c r="E200" s="198"/>
      <c r="F200" s="73">
        <f>F201</f>
        <v>6</v>
      </c>
      <c r="G200" s="73">
        <f>G201</f>
        <v>6</v>
      </c>
    </row>
    <row r="201" spans="1:7" ht="14.25" customHeight="1">
      <c r="A201" s="43" t="s">
        <v>141</v>
      </c>
      <c r="B201" s="13"/>
      <c r="C201" s="95"/>
      <c r="D201" s="8"/>
      <c r="E201" s="198" t="s">
        <v>10</v>
      </c>
      <c r="F201" s="73">
        <v>6</v>
      </c>
      <c r="G201" s="73">
        <v>6</v>
      </c>
    </row>
    <row r="202" spans="1:7" ht="16.5" customHeight="1">
      <c r="A202" s="43" t="s">
        <v>8</v>
      </c>
      <c r="B202" s="13"/>
      <c r="C202" s="95"/>
      <c r="D202" s="8" t="s">
        <v>9</v>
      </c>
      <c r="E202" s="8"/>
      <c r="F202" s="309">
        <f>F203</f>
        <v>4767</v>
      </c>
      <c r="G202" s="309">
        <f>G203</f>
        <v>4767</v>
      </c>
    </row>
    <row r="203" spans="1:7" ht="33" customHeight="1">
      <c r="A203" s="69" t="s">
        <v>212</v>
      </c>
      <c r="B203" s="13"/>
      <c r="C203" s="95"/>
      <c r="D203" s="8" t="s">
        <v>211</v>
      </c>
      <c r="E203" s="8"/>
      <c r="F203" s="85">
        <f>F204</f>
        <v>4767</v>
      </c>
      <c r="G203" s="85">
        <f>G204</f>
        <v>4767</v>
      </c>
    </row>
    <row r="204" spans="1:7" ht="14.25" customHeight="1">
      <c r="A204" s="68" t="s">
        <v>141</v>
      </c>
      <c r="B204" s="24"/>
      <c r="C204" s="119"/>
      <c r="D204" s="25"/>
      <c r="E204" s="25" t="s">
        <v>10</v>
      </c>
      <c r="F204" s="26">
        <v>4767</v>
      </c>
      <c r="G204" s="26">
        <v>4767</v>
      </c>
    </row>
    <row r="205" spans="1:7" ht="17.25" customHeight="1">
      <c r="A205" s="236" t="s">
        <v>320</v>
      </c>
      <c r="B205" s="71"/>
      <c r="C205" s="307"/>
      <c r="D205" s="48" t="s">
        <v>321</v>
      </c>
      <c r="E205" s="48"/>
      <c r="F205" s="29">
        <f>F206</f>
        <v>47500</v>
      </c>
      <c r="G205" s="29">
        <f>G206</f>
        <v>47500</v>
      </c>
    </row>
    <row r="206" spans="1:7" ht="19.5" customHeight="1">
      <c r="A206" s="87" t="s">
        <v>363</v>
      </c>
      <c r="B206" s="305"/>
      <c r="C206" s="306"/>
      <c r="D206" s="20" t="s">
        <v>362</v>
      </c>
      <c r="E206" s="20"/>
      <c r="F206" s="21">
        <f>F207</f>
        <v>47500</v>
      </c>
      <c r="G206" s="21">
        <f>G207</f>
        <v>47500</v>
      </c>
    </row>
    <row r="207" spans="1:7" ht="14.25" customHeight="1">
      <c r="A207" s="43" t="s">
        <v>141</v>
      </c>
      <c r="B207" s="300"/>
      <c r="C207" s="299"/>
      <c r="D207" s="8"/>
      <c r="E207" s="8" t="s">
        <v>10</v>
      </c>
      <c r="F207" s="5">
        <v>47500</v>
      </c>
      <c r="G207" s="5">
        <v>47500</v>
      </c>
    </row>
    <row r="208" spans="1:7" ht="12.75" customHeight="1">
      <c r="A208" s="332" t="s">
        <v>264</v>
      </c>
      <c r="B208" s="297"/>
      <c r="C208" s="95" t="s">
        <v>263</v>
      </c>
      <c r="D208" s="8"/>
      <c r="E208" s="8"/>
      <c r="F208" s="85">
        <f aca="true" t="shared" si="16" ref="F208:G210">F209</f>
        <v>15457.099999999999</v>
      </c>
      <c r="G208" s="85">
        <f t="shared" si="16"/>
        <v>26.3</v>
      </c>
    </row>
    <row r="209" spans="1:7" ht="14.25" customHeight="1">
      <c r="A209" s="43" t="s">
        <v>92</v>
      </c>
      <c r="B209" s="13"/>
      <c r="C209" s="95"/>
      <c r="D209" s="8" t="s">
        <v>93</v>
      </c>
      <c r="E209" s="8"/>
      <c r="F209" s="85">
        <f>F210+F212</f>
        <v>15457.099999999999</v>
      </c>
      <c r="G209" s="85">
        <f>G210+G212</f>
        <v>26.3</v>
      </c>
    </row>
    <row r="210" spans="1:7" ht="14.25" customHeight="1">
      <c r="A210" s="44" t="s">
        <v>31</v>
      </c>
      <c r="B210" s="13"/>
      <c r="C210" s="95"/>
      <c r="D210" s="8" t="s">
        <v>209</v>
      </c>
      <c r="E210" s="8"/>
      <c r="F210" s="85">
        <f t="shared" si="16"/>
        <v>15430.8</v>
      </c>
      <c r="G210" s="85">
        <f t="shared" si="16"/>
        <v>0</v>
      </c>
    </row>
    <row r="211" spans="1:7" ht="14.25" customHeight="1">
      <c r="A211" s="43" t="s">
        <v>141</v>
      </c>
      <c r="B211" s="13"/>
      <c r="C211" s="95"/>
      <c r="D211" s="8"/>
      <c r="E211" s="8" t="s">
        <v>10</v>
      </c>
      <c r="F211" s="148">
        <v>15430.8</v>
      </c>
      <c r="G211" s="139">
        <v>0</v>
      </c>
    </row>
    <row r="212" spans="1:7" ht="45" customHeight="1">
      <c r="A212" s="338" t="s">
        <v>413</v>
      </c>
      <c r="B212" s="13"/>
      <c r="C212" s="95"/>
      <c r="D212" s="8" t="s">
        <v>410</v>
      </c>
      <c r="E212" s="8"/>
      <c r="F212" s="148">
        <f>F213</f>
        <v>26.3</v>
      </c>
      <c r="G212" s="139">
        <f>G213</f>
        <v>26.3</v>
      </c>
    </row>
    <row r="213" spans="1:7" ht="14.25" customHeight="1">
      <c r="A213" s="43" t="s">
        <v>141</v>
      </c>
      <c r="B213" s="13"/>
      <c r="C213" s="95"/>
      <c r="D213" s="8"/>
      <c r="E213" s="8" t="s">
        <v>10</v>
      </c>
      <c r="F213" s="148">
        <v>26.3</v>
      </c>
      <c r="G213" s="139">
        <v>26.3</v>
      </c>
    </row>
    <row r="214" spans="1:7" ht="14.25" customHeight="1">
      <c r="A214" s="332" t="s">
        <v>166</v>
      </c>
      <c r="B214" s="13"/>
      <c r="C214" s="95" t="s">
        <v>98</v>
      </c>
      <c r="D214" s="8"/>
      <c r="E214" s="8"/>
      <c r="F214" s="85">
        <f aca="true" t="shared" si="17" ref="F214:G216">F215</f>
        <v>44833.9</v>
      </c>
      <c r="G214" s="85">
        <f t="shared" si="17"/>
        <v>614.4</v>
      </c>
    </row>
    <row r="215" spans="1:7" ht="14.25" customHeight="1">
      <c r="A215" s="38" t="s">
        <v>96</v>
      </c>
      <c r="B215" s="13"/>
      <c r="C215" s="95"/>
      <c r="D215" s="8" t="s">
        <v>97</v>
      </c>
      <c r="E215" s="8"/>
      <c r="F215" s="85">
        <f>F216+F218</f>
        <v>44833.9</v>
      </c>
      <c r="G215" s="85">
        <f>G216+G218</f>
        <v>614.4</v>
      </c>
    </row>
    <row r="216" spans="1:7" ht="15.75" customHeight="1">
      <c r="A216" s="44" t="s">
        <v>31</v>
      </c>
      <c r="B216" s="13"/>
      <c r="C216" s="95"/>
      <c r="D216" s="8" t="s">
        <v>213</v>
      </c>
      <c r="E216" s="8"/>
      <c r="F216" s="85">
        <f t="shared" si="17"/>
        <v>44219.5</v>
      </c>
      <c r="G216" s="85">
        <f t="shared" si="17"/>
        <v>0</v>
      </c>
    </row>
    <row r="217" spans="1:7" ht="14.25" customHeight="1">
      <c r="A217" s="43" t="s">
        <v>141</v>
      </c>
      <c r="B217" s="13"/>
      <c r="C217" s="95"/>
      <c r="D217" s="8"/>
      <c r="E217" s="8" t="s">
        <v>10</v>
      </c>
      <c r="F217" s="5">
        <v>44219.5</v>
      </c>
      <c r="G217" s="5">
        <v>0</v>
      </c>
    </row>
    <row r="218" spans="1:7" ht="35.25" customHeight="1">
      <c r="A218" s="89" t="s">
        <v>415</v>
      </c>
      <c r="B218" s="13"/>
      <c r="C218" s="95"/>
      <c r="D218" s="8" t="s">
        <v>412</v>
      </c>
      <c r="E218" s="8"/>
      <c r="F218" s="5">
        <f>F219</f>
        <v>614.4</v>
      </c>
      <c r="G218" s="5">
        <f>G219</f>
        <v>614.4</v>
      </c>
    </row>
    <row r="219" spans="1:7" ht="14.25" customHeight="1">
      <c r="A219" s="43" t="s">
        <v>141</v>
      </c>
      <c r="B219" s="13"/>
      <c r="C219" s="95"/>
      <c r="D219" s="8"/>
      <c r="E219" s="8" t="s">
        <v>10</v>
      </c>
      <c r="F219" s="5">
        <v>614.4</v>
      </c>
      <c r="G219" s="5">
        <v>614.4</v>
      </c>
    </row>
    <row r="220" spans="1:7" ht="15.75" customHeight="1">
      <c r="A220" s="332" t="s">
        <v>278</v>
      </c>
      <c r="B220" s="13"/>
      <c r="C220" s="95" t="s">
        <v>279</v>
      </c>
      <c r="D220" s="8"/>
      <c r="E220" s="8"/>
      <c r="F220" s="7">
        <f aca="true" t="shared" si="18" ref="F220:G222">F221</f>
        <v>5578.5</v>
      </c>
      <c r="G220" s="7">
        <f t="shared" si="18"/>
        <v>0</v>
      </c>
    </row>
    <row r="221" spans="1:7" ht="33" customHeight="1">
      <c r="A221" s="43" t="s">
        <v>172</v>
      </c>
      <c r="B221" s="13"/>
      <c r="C221" s="95"/>
      <c r="D221" s="8" t="s">
        <v>174</v>
      </c>
      <c r="E221" s="8"/>
      <c r="F221" s="85">
        <f t="shared" si="18"/>
        <v>5578.5</v>
      </c>
      <c r="G221" s="85">
        <f t="shared" si="18"/>
        <v>0</v>
      </c>
    </row>
    <row r="222" spans="1:7" ht="13.5" customHeight="1">
      <c r="A222" s="38" t="s">
        <v>14</v>
      </c>
      <c r="B222" s="13"/>
      <c r="C222" s="95"/>
      <c r="D222" s="8" t="s">
        <v>177</v>
      </c>
      <c r="E222" s="8"/>
      <c r="F222" s="85">
        <f t="shared" si="18"/>
        <v>5578.5</v>
      </c>
      <c r="G222" s="85">
        <f t="shared" si="18"/>
        <v>0</v>
      </c>
    </row>
    <row r="223" spans="1:7" ht="15" customHeight="1">
      <c r="A223" s="38" t="s">
        <v>173</v>
      </c>
      <c r="B223" s="13"/>
      <c r="C223" s="95"/>
      <c r="D223" s="8"/>
      <c r="E223" s="8" t="s">
        <v>176</v>
      </c>
      <c r="F223" s="5">
        <v>5578.5</v>
      </c>
      <c r="G223" s="5">
        <v>0</v>
      </c>
    </row>
    <row r="224" spans="1:7" ht="12.75" customHeight="1">
      <c r="A224" s="60" t="s">
        <v>152</v>
      </c>
      <c r="B224" s="54"/>
      <c r="C224" s="60" t="s">
        <v>80</v>
      </c>
      <c r="D224" s="48"/>
      <c r="E224" s="48"/>
      <c r="F224" s="55">
        <f>F225</f>
        <v>1400</v>
      </c>
      <c r="G224" s="55">
        <f>G225</f>
        <v>0</v>
      </c>
    </row>
    <row r="225" spans="1:7" ht="12.75" customHeight="1">
      <c r="A225" s="41" t="s">
        <v>205</v>
      </c>
      <c r="B225" s="74"/>
      <c r="C225" s="134"/>
      <c r="D225" s="61" t="s">
        <v>81</v>
      </c>
      <c r="E225" s="61"/>
      <c r="F225" s="116">
        <f>F226</f>
        <v>1400</v>
      </c>
      <c r="G225" s="116">
        <f>G226</f>
        <v>0</v>
      </c>
    </row>
    <row r="226" spans="1:7" ht="15.75" customHeight="1">
      <c r="A226" s="150" t="s">
        <v>155</v>
      </c>
      <c r="B226" s="54"/>
      <c r="C226" s="121"/>
      <c r="D226" s="48" t="s">
        <v>162</v>
      </c>
      <c r="E226" s="48"/>
      <c r="F226" s="109">
        <f>F227</f>
        <v>1400</v>
      </c>
      <c r="G226" s="109">
        <v>0</v>
      </c>
    </row>
    <row r="227" spans="1:7" ht="13.5" customHeight="1">
      <c r="A227" s="152" t="s">
        <v>142</v>
      </c>
      <c r="B227" s="19"/>
      <c r="C227" s="102"/>
      <c r="D227" s="20"/>
      <c r="E227" s="20" t="s">
        <v>143</v>
      </c>
      <c r="F227" s="21">
        <v>1400</v>
      </c>
      <c r="G227" s="21">
        <v>0</v>
      </c>
    </row>
    <row r="228" spans="1:7" ht="36" customHeight="1">
      <c r="A228" s="186" t="s">
        <v>315</v>
      </c>
      <c r="B228" s="187" t="s">
        <v>15</v>
      </c>
      <c r="C228" s="188"/>
      <c r="D228" s="189"/>
      <c r="E228" s="189"/>
      <c r="F228" s="36">
        <f>F229+F241+F236</f>
        <v>175349.09999999998</v>
      </c>
      <c r="G228" s="36">
        <f>G229+G241+G236</f>
        <v>1816.6</v>
      </c>
    </row>
    <row r="229" spans="1:7" ht="12" customHeight="1">
      <c r="A229" s="15" t="s">
        <v>160</v>
      </c>
      <c r="B229" s="32"/>
      <c r="C229" s="103" t="s">
        <v>50</v>
      </c>
      <c r="D229" s="33"/>
      <c r="E229" s="34"/>
      <c r="F229" s="36">
        <f aca="true" t="shared" si="19" ref="F229:G232">F230</f>
        <v>96608.1</v>
      </c>
      <c r="G229" s="36">
        <f t="shared" si="19"/>
        <v>1362.6</v>
      </c>
    </row>
    <row r="230" spans="1:7" ht="12.75" customHeight="1">
      <c r="A230" s="14" t="s">
        <v>55</v>
      </c>
      <c r="B230" s="19"/>
      <c r="C230" s="102" t="s">
        <v>56</v>
      </c>
      <c r="D230" s="20"/>
      <c r="E230" s="20"/>
      <c r="F230" s="5">
        <f>F231</f>
        <v>96608.1</v>
      </c>
      <c r="G230" s="5">
        <f t="shared" si="19"/>
        <v>1362.6</v>
      </c>
    </row>
    <row r="231" spans="1:7" ht="12.75" customHeight="1">
      <c r="A231" s="43" t="s">
        <v>59</v>
      </c>
      <c r="B231" s="19"/>
      <c r="C231" s="102"/>
      <c r="D231" s="20" t="s">
        <v>60</v>
      </c>
      <c r="E231" s="20"/>
      <c r="F231" s="5">
        <f>F232+F234</f>
        <v>96608.1</v>
      </c>
      <c r="G231" s="5">
        <f>G232+G234</f>
        <v>1362.6</v>
      </c>
    </row>
    <row r="232" spans="1:7" ht="12.75" customHeight="1">
      <c r="A232" s="44" t="s">
        <v>31</v>
      </c>
      <c r="B232" s="19"/>
      <c r="C232" s="102"/>
      <c r="D232" s="20" t="s">
        <v>215</v>
      </c>
      <c r="E232" s="20"/>
      <c r="F232" s="5">
        <f t="shared" si="19"/>
        <v>95753.5</v>
      </c>
      <c r="G232" s="5">
        <f t="shared" si="19"/>
        <v>508</v>
      </c>
    </row>
    <row r="233" spans="1:7" ht="12.75" customHeight="1">
      <c r="A233" s="43" t="s">
        <v>141</v>
      </c>
      <c r="B233" s="74"/>
      <c r="C233" s="134"/>
      <c r="D233" s="61"/>
      <c r="E233" s="61" t="s">
        <v>10</v>
      </c>
      <c r="F233" s="62">
        <v>95753.5</v>
      </c>
      <c r="G233" s="62">
        <v>508</v>
      </c>
    </row>
    <row r="234" spans="1:7" ht="33.75" customHeight="1">
      <c r="A234" s="345" t="s">
        <v>398</v>
      </c>
      <c r="B234" s="71"/>
      <c r="C234" s="315"/>
      <c r="D234" s="34" t="s">
        <v>399</v>
      </c>
      <c r="E234" s="34"/>
      <c r="F234" s="73">
        <f>F235</f>
        <v>854.6</v>
      </c>
      <c r="G234" s="73">
        <f>G235</f>
        <v>854.6</v>
      </c>
    </row>
    <row r="235" spans="1:7" ht="12.75" customHeight="1">
      <c r="A235" s="43" t="s">
        <v>141</v>
      </c>
      <c r="B235" s="71"/>
      <c r="C235" s="315"/>
      <c r="D235" s="34"/>
      <c r="E235" s="34" t="s">
        <v>10</v>
      </c>
      <c r="F235" s="73">
        <v>854.6</v>
      </c>
      <c r="G235" s="73">
        <v>854.6</v>
      </c>
    </row>
    <row r="236" spans="1:7" ht="12.75" customHeight="1" thickBot="1">
      <c r="A236" s="157" t="s">
        <v>161</v>
      </c>
      <c r="B236" s="158"/>
      <c r="C236" s="159" t="s">
        <v>77</v>
      </c>
      <c r="D236" s="160"/>
      <c r="E236" s="160"/>
      <c r="F236" s="346">
        <f aca="true" t="shared" si="20" ref="F236:G239">F237</f>
        <v>92</v>
      </c>
      <c r="G236" s="346">
        <f t="shared" si="20"/>
        <v>0</v>
      </c>
    </row>
    <row r="237" spans="1:7" ht="12.75" customHeight="1">
      <c r="A237" s="120" t="s">
        <v>154</v>
      </c>
      <c r="B237" s="19"/>
      <c r="C237" s="102" t="s">
        <v>78</v>
      </c>
      <c r="D237" s="20"/>
      <c r="E237" s="20"/>
      <c r="F237" s="156">
        <f t="shared" si="20"/>
        <v>92</v>
      </c>
      <c r="G237" s="156">
        <f t="shared" si="20"/>
        <v>0</v>
      </c>
    </row>
    <row r="238" spans="1:7" ht="12.75" customHeight="1">
      <c r="A238" s="38" t="s">
        <v>201</v>
      </c>
      <c r="B238" s="13"/>
      <c r="C238" s="95"/>
      <c r="D238" s="8" t="s">
        <v>200</v>
      </c>
      <c r="E238" s="8"/>
      <c r="F238" s="109">
        <f t="shared" si="20"/>
        <v>92</v>
      </c>
      <c r="G238" s="109">
        <f t="shared" si="20"/>
        <v>0</v>
      </c>
    </row>
    <row r="239" spans="1:7" ht="12.75" customHeight="1">
      <c r="A239" s="43" t="s">
        <v>79</v>
      </c>
      <c r="B239" s="13"/>
      <c r="C239" s="95"/>
      <c r="D239" s="8" t="s">
        <v>202</v>
      </c>
      <c r="E239" s="8"/>
      <c r="F239" s="109">
        <f t="shared" si="20"/>
        <v>92</v>
      </c>
      <c r="G239" s="109">
        <f t="shared" si="20"/>
        <v>0</v>
      </c>
    </row>
    <row r="240" spans="1:7" ht="12.75" customHeight="1">
      <c r="A240" s="38" t="s">
        <v>153</v>
      </c>
      <c r="B240" s="13"/>
      <c r="C240" s="95"/>
      <c r="D240" s="8"/>
      <c r="E240" s="8" t="s">
        <v>15</v>
      </c>
      <c r="F240" s="21">
        <v>92</v>
      </c>
      <c r="G240" s="21">
        <v>0</v>
      </c>
    </row>
    <row r="241" spans="1:7" ht="12.75" customHeight="1">
      <c r="A241" s="15" t="s">
        <v>140</v>
      </c>
      <c r="B241" s="35"/>
      <c r="C241" s="104" t="s">
        <v>280</v>
      </c>
      <c r="D241" s="20"/>
      <c r="E241" s="20"/>
      <c r="F241" s="27">
        <f>F242+F251</f>
        <v>78648.99999999999</v>
      </c>
      <c r="G241" s="27">
        <f>G242+G251</f>
        <v>454</v>
      </c>
    </row>
    <row r="242" spans="1:7" ht="12.75" customHeight="1">
      <c r="A242" s="14" t="s">
        <v>282</v>
      </c>
      <c r="B242" s="19"/>
      <c r="C242" s="102" t="s">
        <v>281</v>
      </c>
      <c r="D242" s="20"/>
      <c r="E242" s="20"/>
      <c r="F242" s="28">
        <f>F243+F248</f>
        <v>73340.29999999999</v>
      </c>
      <c r="G242" s="28">
        <f>G243+G248</f>
        <v>454</v>
      </c>
    </row>
    <row r="243" spans="1:7" ht="12.75" customHeight="1">
      <c r="A243" s="43" t="s">
        <v>101</v>
      </c>
      <c r="B243" s="19"/>
      <c r="C243" s="102"/>
      <c r="D243" s="20" t="s">
        <v>102</v>
      </c>
      <c r="E243" s="20"/>
      <c r="F243" s="55">
        <f>F244+F246</f>
        <v>70326.09999999999</v>
      </c>
      <c r="G243" s="55">
        <f>G244+G246</f>
        <v>454</v>
      </c>
    </row>
    <row r="244" spans="1:7" ht="12.75" customHeight="1">
      <c r="A244" s="44" t="s">
        <v>31</v>
      </c>
      <c r="B244" s="19"/>
      <c r="C244" s="102"/>
      <c r="D244" s="20" t="s">
        <v>216</v>
      </c>
      <c r="E244" s="20"/>
      <c r="F244" s="55">
        <f>F245</f>
        <v>69802.4</v>
      </c>
      <c r="G244" s="55">
        <f>G245</f>
        <v>0</v>
      </c>
    </row>
    <row r="245" spans="1:7" ht="12.75" customHeight="1">
      <c r="A245" s="43" t="s">
        <v>141</v>
      </c>
      <c r="B245" s="19"/>
      <c r="C245" s="102"/>
      <c r="D245" s="20"/>
      <c r="E245" s="20" t="s">
        <v>10</v>
      </c>
      <c r="F245" s="62">
        <v>69802.4</v>
      </c>
      <c r="G245" s="62">
        <v>0</v>
      </c>
    </row>
    <row r="246" spans="1:7" ht="46.5" customHeight="1">
      <c r="A246" s="43" t="s">
        <v>424</v>
      </c>
      <c r="B246" s="19"/>
      <c r="C246" s="102"/>
      <c r="D246" s="20" t="s">
        <v>423</v>
      </c>
      <c r="E246" s="256"/>
      <c r="F246" s="73">
        <f>F247</f>
        <v>523.7</v>
      </c>
      <c r="G246" s="73">
        <f>G247</f>
        <v>454</v>
      </c>
    </row>
    <row r="247" spans="1:7" ht="12.75" customHeight="1">
      <c r="A247" s="43" t="s">
        <v>141</v>
      </c>
      <c r="B247" s="19"/>
      <c r="C247" s="102"/>
      <c r="D247" s="20"/>
      <c r="E247" s="256" t="s">
        <v>10</v>
      </c>
      <c r="F247" s="73">
        <v>523.7</v>
      </c>
      <c r="G247" s="73">
        <v>454</v>
      </c>
    </row>
    <row r="248" spans="1:7" ht="17.25" customHeight="1">
      <c r="A248" s="40" t="s">
        <v>253</v>
      </c>
      <c r="B248" s="19"/>
      <c r="C248" s="102"/>
      <c r="D248" s="20" t="s">
        <v>251</v>
      </c>
      <c r="E248" s="20"/>
      <c r="F248" s="156">
        <f>F249</f>
        <v>3014.2</v>
      </c>
      <c r="G248" s="156">
        <f>G249</f>
        <v>0</v>
      </c>
    </row>
    <row r="249" spans="1:7" ht="16.5" customHeight="1">
      <c r="A249" s="42" t="s">
        <v>283</v>
      </c>
      <c r="B249" s="19"/>
      <c r="C249" s="102"/>
      <c r="D249" s="20" t="s">
        <v>252</v>
      </c>
      <c r="E249" s="20"/>
      <c r="F249" s="109">
        <f>F250</f>
        <v>3014.2</v>
      </c>
      <c r="G249" s="109">
        <f>G250</f>
        <v>0</v>
      </c>
    </row>
    <row r="250" spans="1:7" ht="13.5" customHeight="1">
      <c r="A250" s="38" t="s">
        <v>173</v>
      </c>
      <c r="B250" s="19"/>
      <c r="C250" s="102"/>
      <c r="D250" s="20"/>
      <c r="E250" s="20" t="s">
        <v>176</v>
      </c>
      <c r="F250" s="21">
        <v>3014.2</v>
      </c>
      <c r="G250" s="21">
        <v>0</v>
      </c>
    </row>
    <row r="251" spans="1:7" ht="17.25" customHeight="1">
      <c r="A251" s="14" t="s">
        <v>284</v>
      </c>
      <c r="B251" s="19"/>
      <c r="C251" s="102" t="s">
        <v>285</v>
      </c>
      <c r="D251" s="20"/>
      <c r="E251" s="20"/>
      <c r="F251" s="109">
        <f aca="true" t="shared" si="21" ref="F251:G253">F252</f>
        <v>5308.7</v>
      </c>
      <c r="G251" s="109">
        <f t="shared" si="21"/>
        <v>0</v>
      </c>
    </row>
    <row r="252" spans="1:7" ht="34.5" customHeight="1">
      <c r="A252" s="43" t="s">
        <v>172</v>
      </c>
      <c r="B252" s="22"/>
      <c r="C252" s="163"/>
      <c r="D252" s="23" t="s">
        <v>174</v>
      </c>
      <c r="E252" s="23"/>
      <c r="F252" s="109">
        <f t="shared" si="21"/>
        <v>5308.7</v>
      </c>
      <c r="G252" s="109">
        <f t="shared" si="21"/>
        <v>0</v>
      </c>
    </row>
    <row r="253" spans="1:7" ht="12.75" customHeight="1">
      <c r="A253" s="152" t="s">
        <v>14</v>
      </c>
      <c r="B253" s="19"/>
      <c r="C253" s="102"/>
      <c r="D253" s="20" t="s">
        <v>177</v>
      </c>
      <c r="E253" s="20"/>
      <c r="F253" s="156">
        <f t="shared" si="21"/>
        <v>5308.7</v>
      </c>
      <c r="G253" s="156">
        <f t="shared" si="21"/>
        <v>0</v>
      </c>
    </row>
    <row r="254" spans="1:7" ht="12.75" customHeight="1">
      <c r="A254" s="38" t="s">
        <v>173</v>
      </c>
      <c r="B254" s="13"/>
      <c r="C254" s="95"/>
      <c r="D254" s="8"/>
      <c r="E254" s="8" t="s">
        <v>176</v>
      </c>
      <c r="F254" s="21">
        <v>5308.7</v>
      </c>
      <c r="G254" s="21">
        <v>0</v>
      </c>
    </row>
    <row r="255" spans="1:7" ht="27.75" customHeight="1">
      <c r="A255" s="144" t="s">
        <v>128</v>
      </c>
      <c r="B255" s="18" t="s">
        <v>103</v>
      </c>
      <c r="C255" s="101"/>
      <c r="D255" s="12"/>
      <c r="E255" s="12"/>
      <c r="F255" s="6">
        <f aca="true" t="shared" si="22" ref="F255:G257">F256</f>
        <v>11921.9</v>
      </c>
      <c r="G255" s="6">
        <f t="shared" si="22"/>
        <v>1140</v>
      </c>
    </row>
    <row r="256" spans="1:7" ht="23.25" customHeight="1">
      <c r="A256" s="47" t="s">
        <v>24</v>
      </c>
      <c r="B256" s="10"/>
      <c r="C256" s="94" t="s">
        <v>25</v>
      </c>
      <c r="D256" s="12"/>
      <c r="E256" s="12"/>
      <c r="F256" s="36">
        <f t="shared" si="22"/>
        <v>11921.9</v>
      </c>
      <c r="G256" s="36">
        <f t="shared" si="22"/>
        <v>1140</v>
      </c>
    </row>
    <row r="257" spans="1:7" ht="12.75" customHeight="1">
      <c r="A257" s="46" t="s">
        <v>104</v>
      </c>
      <c r="B257" s="8"/>
      <c r="C257" s="100" t="s">
        <v>105</v>
      </c>
      <c r="D257" s="12"/>
      <c r="E257" s="12"/>
      <c r="F257" s="49">
        <f t="shared" si="22"/>
        <v>11921.9</v>
      </c>
      <c r="G257" s="49">
        <f t="shared" si="22"/>
        <v>1140</v>
      </c>
    </row>
    <row r="258" spans="1:7" ht="12.75" customHeight="1">
      <c r="A258" s="44" t="s">
        <v>106</v>
      </c>
      <c r="B258" s="8"/>
      <c r="C258" s="98"/>
      <c r="D258" s="12" t="s">
        <v>107</v>
      </c>
      <c r="E258" s="12"/>
      <c r="F258" s="5">
        <f>F259+F261+F263+F265+F269+F267</f>
        <v>11921.9</v>
      </c>
      <c r="G258" s="5">
        <f>G259+G261+G265+G269</f>
        <v>1140</v>
      </c>
    </row>
    <row r="259" spans="1:7" ht="47.25" customHeight="1">
      <c r="A259" s="223" t="s">
        <v>157</v>
      </c>
      <c r="B259" s="22"/>
      <c r="C259" s="163"/>
      <c r="D259" s="23" t="s">
        <v>156</v>
      </c>
      <c r="E259" s="23"/>
      <c r="F259" s="164">
        <f>F260</f>
        <v>1140</v>
      </c>
      <c r="G259" s="164">
        <f>G260</f>
        <v>1140</v>
      </c>
    </row>
    <row r="260" spans="1:7" ht="25.5" customHeight="1">
      <c r="A260" s="222" t="s">
        <v>147</v>
      </c>
      <c r="B260" s="19"/>
      <c r="C260" s="102"/>
      <c r="D260" s="20"/>
      <c r="E260" s="20" t="s">
        <v>146</v>
      </c>
      <c r="F260" s="62">
        <v>1140</v>
      </c>
      <c r="G260" s="62">
        <v>1140</v>
      </c>
    </row>
    <row r="261" spans="1:7" ht="13.5" customHeight="1">
      <c r="A261" s="40" t="s">
        <v>243</v>
      </c>
      <c r="B261" s="13"/>
      <c r="C261" s="95"/>
      <c r="D261" s="8" t="s">
        <v>244</v>
      </c>
      <c r="E261" s="8"/>
      <c r="F261" s="5">
        <f>F262</f>
        <v>7687</v>
      </c>
      <c r="G261" s="5">
        <f>G262</f>
        <v>0</v>
      </c>
    </row>
    <row r="262" spans="1:7" ht="24" customHeight="1">
      <c r="A262" s="40" t="s">
        <v>147</v>
      </c>
      <c r="B262" s="13"/>
      <c r="C262" s="95"/>
      <c r="D262" s="8"/>
      <c r="E262" s="8" t="s">
        <v>146</v>
      </c>
      <c r="F262" s="140">
        <v>7687</v>
      </c>
      <c r="G262" s="138">
        <v>0</v>
      </c>
    </row>
    <row r="263" spans="1:7" ht="15" customHeight="1">
      <c r="A263" s="195" t="s">
        <v>266</v>
      </c>
      <c r="B263" s="13"/>
      <c r="C263" s="95"/>
      <c r="D263" s="8" t="s">
        <v>265</v>
      </c>
      <c r="E263" s="8"/>
      <c r="F263" s="5">
        <f>F264</f>
        <v>99.1</v>
      </c>
      <c r="G263" s="5">
        <f>G264</f>
        <v>0</v>
      </c>
    </row>
    <row r="264" spans="1:7" ht="15.75" customHeight="1">
      <c r="A264" s="43" t="s">
        <v>153</v>
      </c>
      <c r="B264" s="13"/>
      <c r="C264" s="95"/>
      <c r="D264" s="8"/>
      <c r="E264" s="8" t="s">
        <v>15</v>
      </c>
      <c r="F264" s="193">
        <v>99.1</v>
      </c>
      <c r="G264" s="194">
        <v>0</v>
      </c>
    </row>
    <row r="265" spans="1:7" ht="25.5" customHeight="1">
      <c r="A265" s="40" t="s">
        <v>246</v>
      </c>
      <c r="B265" s="13"/>
      <c r="C265" s="95"/>
      <c r="D265" s="8" t="s">
        <v>245</v>
      </c>
      <c r="E265" s="8"/>
      <c r="F265" s="5">
        <f>F266</f>
        <v>2191.4</v>
      </c>
      <c r="G265" s="5">
        <f>G266</f>
        <v>0</v>
      </c>
    </row>
    <row r="266" spans="1:7" ht="25.5" customHeight="1">
      <c r="A266" s="40" t="s">
        <v>147</v>
      </c>
      <c r="B266" s="13"/>
      <c r="C266" s="95"/>
      <c r="D266" s="8"/>
      <c r="E266" s="8" t="s">
        <v>146</v>
      </c>
      <c r="F266" s="139">
        <v>2191.4</v>
      </c>
      <c r="G266" s="137">
        <v>0</v>
      </c>
    </row>
    <row r="267" spans="1:7" ht="13.5" customHeight="1">
      <c r="A267" s="197" t="s">
        <v>268</v>
      </c>
      <c r="B267" s="196"/>
      <c r="C267" s="95"/>
      <c r="D267" s="8" t="s">
        <v>267</v>
      </c>
      <c r="E267" s="198"/>
      <c r="F267" s="73">
        <f>F268</f>
        <v>114.5</v>
      </c>
      <c r="G267" s="73">
        <f>G268</f>
        <v>0</v>
      </c>
    </row>
    <row r="268" spans="1:7" ht="24.75" customHeight="1">
      <c r="A268" s="40" t="s">
        <v>147</v>
      </c>
      <c r="B268" s="196"/>
      <c r="C268" s="95"/>
      <c r="D268" s="8"/>
      <c r="E268" s="198" t="s">
        <v>146</v>
      </c>
      <c r="F268" s="73">
        <v>114.5</v>
      </c>
      <c r="G268" s="73">
        <v>0</v>
      </c>
    </row>
    <row r="269" spans="1:7" ht="25.5" customHeight="1">
      <c r="A269" s="42" t="s">
        <v>248</v>
      </c>
      <c r="B269" s="13"/>
      <c r="C269" s="95"/>
      <c r="D269" s="8" t="s">
        <v>247</v>
      </c>
      <c r="E269" s="8"/>
      <c r="F269" s="21">
        <f>F270</f>
        <v>689.9</v>
      </c>
      <c r="G269" s="21">
        <f>G270</f>
        <v>0</v>
      </c>
    </row>
    <row r="270" spans="1:7" ht="13.5" customHeight="1">
      <c r="A270" s="43" t="s">
        <v>153</v>
      </c>
      <c r="B270" s="13"/>
      <c r="C270" s="95"/>
      <c r="D270" s="8"/>
      <c r="E270" s="8" t="s">
        <v>15</v>
      </c>
      <c r="F270" s="139">
        <v>689.9</v>
      </c>
      <c r="G270" s="137">
        <v>0</v>
      </c>
    </row>
    <row r="271" spans="1:7" ht="45.75" customHeight="1">
      <c r="A271" s="175" t="s">
        <v>317</v>
      </c>
      <c r="B271" s="176" t="s">
        <v>108</v>
      </c>
      <c r="C271" s="177"/>
      <c r="D271" s="88"/>
      <c r="E271" s="88"/>
      <c r="F271" s="36">
        <f>F272+F290+F321</f>
        <v>124686</v>
      </c>
      <c r="G271" s="36">
        <f>G272+G290+G321</f>
        <v>10742.099999999999</v>
      </c>
    </row>
    <row r="272" spans="1:7" ht="14.25" customHeight="1">
      <c r="A272" s="63" t="s">
        <v>49</v>
      </c>
      <c r="B272" s="75"/>
      <c r="C272" s="124" t="s">
        <v>50</v>
      </c>
      <c r="D272" s="59"/>
      <c r="E272" s="59"/>
      <c r="F272" s="174">
        <f>F273+F279</f>
        <v>53195.8</v>
      </c>
      <c r="G272" s="174">
        <f>G273+G279</f>
        <v>4458.9</v>
      </c>
    </row>
    <row r="273" spans="1:7" ht="13.5" customHeight="1">
      <c r="A273" s="179" t="s">
        <v>55</v>
      </c>
      <c r="B273" s="22"/>
      <c r="C273" s="163" t="s">
        <v>56</v>
      </c>
      <c r="D273" s="88"/>
      <c r="E273" s="88"/>
      <c r="F273" s="85">
        <f aca="true" t="shared" si="23" ref="F273:G275">F274</f>
        <v>38696.6</v>
      </c>
      <c r="G273" s="85">
        <f t="shared" si="23"/>
        <v>492.4</v>
      </c>
    </row>
    <row r="274" spans="1:7" ht="12.75" customHeight="1">
      <c r="A274" s="64" t="s">
        <v>59</v>
      </c>
      <c r="B274" s="19"/>
      <c r="C274" s="102"/>
      <c r="D274" s="59" t="s">
        <v>60</v>
      </c>
      <c r="E274" s="59"/>
      <c r="F274" s="174">
        <f>F275+F277</f>
        <v>38696.6</v>
      </c>
      <c r="G274" s="174">
        <f>G275+G277</f>
        <v>492.4</v>
      </c>
    </row>
    <row r="275" spans="1:7" ht="12.75" customHeight="1">
      <c r="A275" s="44" t="s">
        <v>31</v>
      </c>
      <c r="B275" s="13"/>
      <c r="C275" s="95"/>
      <c r="D275" s="12" t="s">
        <v>215</v>
      </c>
      <c r="E275" s="12"/>
      <c r="F275" s="85">
        <f t="shared" si="23"/>
        <v>38204.2</v>
      </c>
      <c r="G275" s="85">
        <f t="shared" si="23"/>
        <v>0</v>
      </c>
    </row>
    <row r="276" spans="1:7" ht="12.75" customHeight="1">
      <c r="A276" s="43" t="s">
        <v>141</v>
      </c>
      <c r="B276" s="13"/>
      <c r="C276" s="95"/>
      <c r="D276" s="12"/>
      <c r="E276" s="12" t="s">
        <v>10</v>
      </c>
      <c r="F276" s="28">
        <v>38204.2</v>
      </c>
      <c r="G276" s="28">
        <v>0</v>
      </c>
    </row>
    <row r="277" spans="1:7" ht="35.25" customHeight="1">
      <c r="A277" s="312" t="s">
        <v>398</v>
      </c>
      <c r="B277" s="13"/>
      <c r="C277" s="13"/>
      <c r="D277" s="13" t="s">
        <v>399</v>
      </c>
      <c r="E277" s="108"/>
      <c r="F277" s="85">
        <f>F278</f>
        <v>492.4</v>
      </c>
      <c r="G277" s="85">
        <f>G278</f>
        <v>492.4</v>
      </c>
    </row>
    <row r="278" spans="1:7" ht="12.75" customHeight="1">
      <c r="A278" s="43" t="s">
        <v>141</v>
      </c>
      <c r="B278" s="13"/>
      <c r="C278" s="13"/>
      <c r="D278" s="12"/>
      <c r="E278" s="108" t="s">
        <v>10</v>
      </c>
      <c r="F278" s="49">
        <v>492.4</v>
      </c>
      <c r="G278" s="49">
        <v>492.4</v>
      </c>
    </row>
    <row r="279" spans="1:7" ht="12.75" customHeight="1">
      <c r="A279" s="14" t="s">
        <v>61</v>
      </c>
      <c r="B279" s="13"/>
      <c r="C279" s="13" t="s">
        <v>62</v>
      </c>
      <c r="D279" s="12"/>
      <c r="E279" s="108"/>
      <c r="F279" s="49">
        <f>F280</f>
        <v>14499.2</v>
      </c>
      <c r="G279" s="49">
        <f>G280</f>
        <v>3966.5</v>
      </c>
    </row>
    <row r="280" spans="1:7" ht="14.25" customHeight="1">
      <c r="A280" s="68" t="s">
        <v>63</v>
      </c>
      <c r="B280" s="13"/>
      <c r="C280" s="13"/>
      <c r="D280" s="8" t="s">
        <v>64</v>
      </c>
      <c r="E280" s="8"/>
      <c r="F280" s="49">
        <f>F281+F283+F286+F288</f>
        <v>14499.2</v>
      </c>
      <c r="G280" s="49">
        <f>G281+G283+G286+G288</f>
        <v>3966.5</v>
      </c>
    </row>
    <row r="281" spans="1:7" ht="12.75" customHeight="1">
      <c r="A281" s="38" t="s">
        <v>65</v>
      </c>
      <c r="B281" s="13"/>
      <c r="C281" s="13"/>
      <c r="D281" s="8" t="s">
        <v>168</v>
      </c>
      <c r="E281" s="8"/>
      <c r="F281" s="85">
        <f>F282</f>
        <v>1400</v>
      </c>
      <c r="G281" s="85">
        <f>G282</f>
        <v>0</v>
      </c>
    </row>
    <row r="282" spans="1:7" ht="12.75" customHeight="1">
      <c r="A282" s="39" t="s">
        <v>173</v>
      </c>
      <c r="B282" s="24"/>
      <c r="C282" s="24"/>
      <c r="D282" s="25"/>
      <c r="E282" s="25" t="s">
        <v>176</v>
      </c>
      <c r="F282" s="26">
        <v>1400</v>
      </c>
      <c r="G282" s="62">
        <v>0</v>
      </c>
    </row>
    <row r="283" spans="1:7" ht="25.5" customHeight="1">
      <c r="A283" s="43" t="s">
        <v>389</v>
      </c>
      <c r="B283" s="71"/>
      <c r="C283" s="71"/>
      <c r="D283" s="34" t="s">
        <v>388</v>
      </c>
      <c r="E283" s="34"/>
      <c r="F283" s="73">
        <f>F284+F285</f>
        <v>3871</v>
      </c>
      <c r="G283" s="73">
        <f>G284+G285</f>
        <v>3871</v>
      </c>
    </row>
    <row r="284" spans="1:7" ht="12.75" customHeight="1">
      <c r="A284" s="43" t="s">
        <v>141</v>
      </c>
      <c r="B284" s="68"/>
      <c r="C284" s="71"/>
      <c r="D284" s="34"/>
      <c r="E284" s="34" t="s">
        <v>10</v>
      </c>
      <c r="F284" s="73">
        <v>3635.5</v>
      </c>
      <c r="G284" s="73">
        <v>3635.5</v>
      </c>
    </row>
    <row r="285" spans="1:7" ht="12.75" customHeight="1">
      <c r="A285" s="43" t="s">
        <v>142</v>
      </c>
      <c r="B285" s="71"/>
      <c r="C285" s="71"/>
      <c r="D285" s="34"/>
      <c r="E285" s="34" t="s">
        <v>143</v>
      </c>
      <c r="F285" s="73">
        <v>235.5</v>
      </c>
      <c r="G285" s="137">
        <v>235.5</v>
      </c>
    </row>
    <row r="286" spans="1:7" ht="12.75" customHeight="1">
      <c r="A286" s="68" t="s">
        <v>63</v>
      </c>
      <c r="B286" s="54"/>
      <c r="C286" s="54"/>
      <c r="D286" s="48" t="s">
        <v>262</v>
      </c>
      <c r="E286" s="48"/>
      <c r="F286" s="85">
        <f>F287</f>
        <v>9132.7</v>
      </c>
      <c r="G286" s="85">
        <f>G287</f>
        <v>0</v>
      </c>
    </row>
    <row r="287" spans="1:7" ht="12.75" customHeight="1">
      <c r="A287" s="43" t="s">
        <v>141</v>
      </c>
      <c r="B287" s="54"/>
      <c r="C287" s="54"/>
      <c r="D287" s="48"/>
      <c r="E287" s="48" t="s">
        <v>10</v>
      </c>
      <c r="F287" s="29">
        <v>9132.7</v>
      </c>
      <c r="G287" s="182">
        <v>0</v>
      </c>
    </row>
    <row r="288" spans="1:7" ht="37.5" customHeight="1">
      <c r="A288" s="312" t="s">
        <v>427</v>
      </c>
      <c r="B288" s="54"/>
      <c r="C288" s="54"/>
      <c r="D288" s="48" t="s">
        <v>426</v>
      </c>
      <c r="E288" s="48"/>
      <c r="F288" s="85">
        <f>F289</f>
        <v>95.5</v>
      </c>
      <c r="G288" s="85">
        <f>G289</f>
        <v>95.5</v>
      </c>
    </row>
    <row r="289" spans="1:7" ht="12.75" customHeight="1">
      <c r="A289" s="43" t="s">
        <v>141</v>
      </c>
      <c r="B289" s="54"/>
      <c r="C289" s="54"/>
      <c r="D289" s="48"/>
      <c r="E289" s="48" t="s">
        <v>10</v>
      </c>
      <c r="F289" s="139">
        <v>95.5</v>
      </c>
      <c r="G289" s="73">
        <v>95.5</v>
      </c>
    </row>
    <row r="290" spans="1:7" ht="26.25" customHeight="1">
      <c r="A290" s="123" t="s">
        <v>158</v>
      </c>
      <c r="B290" s="75"/>
      <c r="C290" s="124" t="s">
        <v>66</v>
      </c>
      <c r="D290" s="59"/>
      <c r="E290" s="59"/>
      <c r="F290" s="347">
        <f>F291+F317</f>
        <v>71387.2</v>
      </c>
      <c r="G290" s="178">
        <f>G291+G317</f>
        <v>6283.2</v>
      </c>
    </row>
    <row r="291" spans="1:7" ht="14.25" customHeight="1">
      <c r="A291" s="46" t="s">
        <v>67</v>
      </c>
      <c r="B291" s="8"/>
      <c r="C291" s="100" t="s">
        <v>68</v>
      </c>
      <c r="D291" s="12"/>
      <c r="E291" s="12"/>
      <c r="F291" s="28">
        <f>F292+F302+F307+F314</f>
        <v>63538.5</v>
      </c>
      <c r="G291" s="28">
        <f>G292+G302+G307+G314</f>
        <v>6283.2</v>
      </c>
    </row>
    <row r="292" spans="1:7" ht="23.25" customHeight="1">
      <c r="A292" s="45" t="s">
        <v>69</v>
      </c>
      <c r="B292" s="8"/>
      <c r="C292" s="98"/>
      <c r="D292" s="12" t="s">
        <v>70</v>
      </c>
      <c r="E292" s="12"/>
      <c r="F292" s="122">
        <f>F293+F296+F298+F300</f>
        <v>26058.2</v>
      </c>
      <c r="G292" s="122">
        <f>G293+G296+G298+G300</f>
        <v>5798.5</v>
      </c>
    </row>
    <row r="293" spans="1:7" ht="23.25" customHeight="1">
      <c r="A293" s="43" t="s">
        <v>323</v>
      </c>
      <c r="B293" s="19"/>
      <c r="C293" s="102"/>
      <c r="D293" s="20" t="s">
        <v>334</v>
      </c>
      <c r="E293" s="20"/>
      <c r="F293" s="85">
        <f>F294</f>
        <v>341</v>
      </c>
      <c r="G293" s="85">
        <f>G294</f>
        <v>341</v>
      </c>
    </row>
    <row r="294" spans="1:7" ht="16.5" customHeight="1">
      <c r="A294" s="43" t="s">
        <v>335</v>
      </c>
      <c r="B294" s="19"/>
      <c r="C294" s="102"/>
      <c r="D294" s="20" t="s">
        <v>336</v>
      </c>
      <c r="E294" s="20"/>
      <c r="F294" s="55">
        <f>F295</f>
        <v>341</v>
      </c>
      <c r="G294" s="55">
        <f>G295</f>
        <v>341</v>
      </c>
    </row>
    <row r="295" spans="1:7" ht="16.5" customHeight="1">
      <c r="A295" s="43" t="s">
        <v>141</v>
      </c>
      <c r="B295" s="13"/>
      <c r="C295" s="95"/>
      <c r="D295" s="8"/>
      <c r="E295" s="8" t="s">
        <v>10</v>
      </c>
      <c r="F295" s="62">
        <v>341</v>
      </c>
      <c r="G295" s="26">
        <v>341</v>
      </c>
    </row>
    <row r="296" spans="1:7" ht="37.5" customHeight="1">
      <c r="A296" s="43" t="s">
        <v>417</v>
      </c>
      <c r="B296" s="8"/>
      <c r="C296" s="98"/>
      <c r="D296" s="12" t="s">
        <v>416</v>
      </c>
      <c r="E296" s="244"/>
      <c r="F296" s="55">
        <f>F297</f>
        <v>5000</v>
      </c>
      <c r="G296" s="85">
        <f>G297</f>
        <v>5000</v>
      </c>
    </row>
    <row r="297" spans="1:7" ht="16.5" customHeight="1">
      <c r="A297" s="43" t="s">
        <v>141</v>
      </c>
      <c r="B297" s="8"/>
      <c r="C297" s="98"/>
      <c r="D297" s="12"/>
      <c r="E297" s="244" t="s">
        <v>10</v>
      </c>
      <c r="F297" s="85">
        <v>5000</v>
      </c>
      <c r="G297" s="185">
        <v>5000</v>
      </c>
    </row>
    <row r="298" spans="1:7" ht="13.5" customHeight="1">
      <c r="A298" s="38" t="s">
        <v>31</v>
      </c>
      <c r="B298" s="8"/>
      <c r="C298" s="98"/>
      <c r="D298" s="12" t="s">
        <v>217</v>
      </c>
      <c r="E298" s="12"/>
      <c r="F298" s="55">
        <f>F299</f>
        <v>20459.7</v>
      </c>
      <c r="G298" s="55">
        <f>G299</f>
        <v>200</v>
      </c>
    </row>
    <row r="299" spans="1:7" ht="11.25" customHeight="1">
      <c r="A299" s="43" t="s">
        <v>141</v>
      </c>
      <c r="B299" s="8"/>
      <c r="C299" s="98"/>
      <c r="D299" s="12"/>
      <c r="E299" s="244" t="s">
        <v>10</v>
      </c>
      <c r="F299" s="122">
        <v>20459.7</v>
      </c>
      <c r="G299" s="28">
        <v>200</v>
      </c>
    </row>
    <row r="300" spans="1:7" ht="38.25" customHeight="1">
      <c r="A300" s="339" t="s">
        <v>408</v>
      </c>
      <c r="B300" s="8"/>
      <c r="C300" s="98"/>
      <c r="D300" s="12" t="s">
        <v>409</v>
      </c>
      <c r="E300" s="244"/>
      <c r="F300" s="55">
        <f>F301</f>
        <v>257.5</v>
      </c>
      <c r="G300" s="85">
        <f>G301</f>
        <v>257.5</v>
      </c>
    </row>
    <row r="301" spans="1:7" ht="11.25" customHeight="1">
      <c r="A301" s="43" t="s">
        <v>141</v>
      </c>
      <c r="B301" s="8"/>
      <c r="C301" s="98"/>
      <c r="D301" s="12"/>
      <c r="E301" s="244" t="s">
        <v>10</v>
      </c>
      <c r="F301" s="85">
        <v>257.5</v>
      </c>
      <c r="G301" s="343">
        <v>257.5</v>
      </c>
    </row>
    <row r="302" spans="1:7" ht="15.75" customHeight="1">
      <c r="A302" s="65" t="s">
        <v>71</v>
      </c>
      <c r="B302" s="8"/>
      <c r="C302" s="98"/>
      <c r="D302" s="12" t="s">
        <v>72</v>
      </c>
      <c r="E302" s="12"/>
      <c r="F302" s="85">
        <f>F303+F305</f>
        <v>7861.099999999999</v>
      </c>
      <c r="G302" s="85">
        <f>G303+G305</f>
        <v>85.4</v>
      </c>
    </row>
    <row r="303" spans="1:7" ht="15.75" customHeight="1">
      <c r="A303" s="38" t="s">
        <v>31</v>
      </c>
      <c r="B303" s="8"/>
      <c r="C303" s="98"/>
      <c r="D303" s="12" t="s">
        <v>218</v>
      </c>
      <c r="E303" s="12"/>
      <c r="F303" s="85">
        <f>F304</f>
        <v>7775.7</v>
      </c>
      <c r="G303" s="85">
        <f>G304</f>
        <v>0</v>
      </c>
    </row>
    <row r="304" spans="1:7" ht="12.75" customHeight="1">
      <c r="A304" s="43" t="s">
        <v>141</v>
      </c>
      <c r="B304" s="8"/>
      <c r="C304" s="98"/>
      <c r="D304" s="12"/>
      <c r="E304" s="244" t="s">
        <v>10</v>
      </c>
      <c r="F304" s="26">
        <v>7775.7</v>
      </c>
      <c r="G304" s="26">
        <v>0</v>
      </c>
    </row>
    <row r="305" spans="1:7" ht="41.25" customHeight="1">
      <c r="A305" s="339" t="s">
        <v>419</v>
      </c>
      <c r="B305" s="8"/>
      <c r="C305" s="98"/>
      <c r="D305" s="13" t="s">
        <v>418</v>
      </c>
      <c r="E305" s="244"/>
      <c r="F305" s="85">
        <f>F306</f>
        <v>85.4</v>
      </c>
      <c r="G305" s="85">
        <f>G306</f>
        <v>85.4</v>
      </c>
    </row>
    <row r="306" spans="1:7" ht="12.75" customHeight="1">
      <c r="A306" s="43" t="s">
        <v>141</v>
      </c>
      <c r="B306" s="8"/>
      <c r="C306" s="98"/>
      <c r="D306" s="12"/>
      <c r="E306" s="244" t="s">
        <v>10</v>
      </c>
      <c r="F306" s="148">
        <v>85.4</v>
      </c>
      <c r="G306" s="148">
        <v>85.4</v>
      </c>
    </row>
    <row r="307" spans="1:7" ht="15" customHeight="1">
      <c r="A307" s="43" t="s">
        <v>109</v>
      </c>
      <c r="B307" s="13"/>
      <c r="C307" s="95"/>
      <c r="D307" s="8" t="s">
        <v>110</v>
      </c>
      <c r="E307" s="8"/>
      <c r="F307" s="85">
        <f>F308+F310+F312</f>
        <v>26619.2</v>
      </c>
      <c r="G307" s="85">
        <f>G308+G310+G312</f>
        <v>399.3</v>
      </c>
    </row>
    <row r="308" spans="1:7" ht="26.25" customHeight="1">
      <c r="A308" s="43" t="s">
        <v>425</v>
      </c>
      <c r="B308" s="13"/>
      <c r="C308" s="95"/>
      <c r="D308" s="8" t="s">
        <v>420</v>
      </c>
      <c r="E308" s="8"/>
      <c r="F308" s="85">
        <f>F309</f>
        <v>74</v>
      </c>
      <c r="G308" s="85">
        <f>G309</f>
        <v>74</v>
      </c>
    </row>
    <row r="309" spans="1:7" ht="15" customHeight="1">
      <c r="A309" s="43" t="s">
        <v>141</v>
      </c>
      <c r="B309" s="13"/>
      <c r="C309" s="95"/>
      <c r="D309" s="8"/>
      <c r="E309" s="8" t="s">
        <v>10</v>
      </c>
      <c r="F309" s="85">
        <v>74</v>
      </c>
      <c r="G309" s="85">
        <v>74</v>
      </c>
    </row>
    <row r="310" spans="1:7" ht="15" customHeight="1">
      <c r="A310" s="38" t="s">
        <v>31</v>
      </c>
      <c r="B310" s="13"/>
      <c r="C310" s="95"/>
      <c r="D310" s="8" t="s">
        <v>219</v>
      </c>
      <c r="E310" s="8"/>
      <c r="F310" s="85">
        <f>F311</f>
        <v>26219.9</v>
      </c>
      <c r="G310" s="85">
        <f>G311</f>
        <v>0</v>
      </c>
    </row>
    <row r="311" spans="1:7" ht="15" customHeight="1">
      <c r="A311" s="43" t="s">
        <v>141</v>
      </c>
      <c r="B311" s="13"/>
      <c r="C311" s="95"/>
      <c r="D311" s="8"/>
      <c r="E311" s="8" t="s">
        <v>10</v>
      </c>
      <c r="F311" s="62">
        <v>26219.9</v>
      </c>
      <c r="G311" s="26">
        <v>0</v>
      </c>
    </row>
    <row r="312" spans="1:7" ht="36" customHeight="1">
      <c r="A312" s="339" t="s">
        <v>421</v>
      </c>
      <c r="B312" s="24"/>
      <c r="C312" s="119"/>
      <c r="D312" s="25" t="s">
        <v>422</v>
      </c>
      <c r="E312" s="25"/>
      <c r="F312" s="85">
        <f>F313</f>
        <v>325.3</v>
      </c>
      <c r="G312" s="85">
        <f>G313</f>
        <v>325.3</v>
      </c>
    </row>
    <row r="313" spans="1:7" ht="15" customHeight="1">
      <c r="A313" s="43" t="s">
        <v>141</v>
      </c>
      <c r="B313" s="24"/>
      <c r="C313" s="119"/>
      <c r="D313" s="25"/>
      <c r="E313" s="25" t="s">
        <v>10</v>
      </c>
      <c r="F313" s="182">
        <v>325.3</v>
      </c>
      <c r="G313" s="344">
        <v>325.3</v>
      </c>
    </row>
    <row r="314" spans="1:7" ht="21" customHeight="1">
      <c r="A314" s="43" t="s">
        <v>288</v>
      </c>
      <c r="B314" s="22"/>
      <c r="C314" s="163"/>
      <c r="D314" s="23" t="s">
        <v>73</v>
      </c>
      <c r="E314" s="23"/>
      <c r="F314" s="49">
        <f>F315</f>
        <v>3000</v>
      </c>
      <c r="G314" s="49">
        <f>G315</f>
        <v>0</v>
      </c>
    </row>
    <row r="315" spans="1:7" ht="24" customHeight="1">
      <c r="A315" s="43" t="s">
        <v>227</v>
      </c>
      <c r="B315" s="54"/>
      <c r="C315" s="121"/>
      <c r="D315" s="48" t="s">
        <v>226</v>
      </c>
      <c r="E315" s="48"/>
      <c r="F315" s="55">
        <f>F316</f>
        <v>3000</v>
      </c>
      <c r="G315" s="55">
        <f>G316</f>
        <v>0</v>
      </c>
    </row>
    <row r="316" spans="1:7" ht="15" customHeight="1">
      <c r="A316" s="64" t="s">
        <v>141</v>
      </c>
      <c r="B316" s="19"/>
      <c r="C316" s="102"/>
      <c r="D316" s="20"/>
      <c r="E316" s="20" t="s">
        <v>10</v>
      </c>
      <c r="F316" s="62">
        <v>3000</v>
      </c>
      <c r="G316" s="341">
        <v>0</v>
      </c>
    </row>
    <row r="317" spans="1:7" ht="19.5" customHeight="1">
      <c r="A317" s="57" t="s">
        <v>286</v>
      </c>
      <c r="B317" s="13"/>
      <c r="C317" s="95" t="s">
        <v>287</v>
      </c>
      <c r="D317" s="8"/>
      <c r="E317" s="8"/>
      <c r="F317" s="55">
        <f aca="true" t="shared" si="24" ref="F317:G319">F318</f>
        <v>7848.7</v>
      </c>
      <c r="G317" s="193">
        <f t="shared" si="24"/>
        <v>0</v>
      </c>
    </row>
    <row r="318" spans="1:7" ht="36" customHeight="1">
      <c r="A318" s="43" t="s">
        <v>172</v>
      </c>
      <c r="B318" s="13"/>
      <c r="C318" s="95"/>
      <c r="D318" s="8" t="s">
        <v>174</v>
      </c>
      <c r="E318" s="8"/>
      <c r="F318" s="29">
        <f t="shared" si="24"/>
        <v>7848.7</v>
      </c>
      <c r="G318" s="193">
        <f t="shared" si="24"/>
        <v>0</v>
      </c>
    </row>
    <row r="319" spans="1:7" ht="12.75" customHeight="1">
      <c r="A319" s="38" t="s">
        <v>14</v>
      </c>
      <c r="B319" s="13"/>
      <c r="C319" s="95"/>
      <c r="D319" s="8" t="s">
        <v>177</v>
      </c>
      <c r="E319" s="8"/>
      <c r="F319" s="21">
        <f t="shared" si="24"/>
        <v>7848.7</v>
      </c>
      <c r="G319" s="193">
        <f t="shared" si="24"/>
        <v>0</v>
      </c>
    </row>
    <row r="320" spans="1:7" ht="16.5" customHeight="1">
      <c r="A320" s="38" t="s">
        <v>173</v>
      </c>
      <c r="B320" s="13"/>
      <c r="C320" s="95"/>
      <c r="D320" s="8"/>
      <c r="E320" s="8" t="s">
        <v>176</v>
      </c>
      <c r="F320" s="5">
        <v>7848.7</v>
      </c>
      <c r="G320" s="106">
        <v>0</v>
      </c>
    </row>
    <row r="321" spans="1:7" ht="16.5" customHeight="1">
      <c r="A321" s="56" t="s">
        <v>161</v>
      </c>
      <c r="B321" s="212"/>
      <c r="C321" s="213" t="s">
        <v>77</v>
      </c>
      <c r="D321" s="214"/>
      <c r="E321" s="214"/>
      <c r="F321" s="36">
        <f aca="true" t="shared" si="25" ref="F321:G324">F322</f>
        <v>103</v>
      </c>
      <c r="G321" s="36">
        <f t="shared" si="25"/>
        <v>0</v>
      </c>
    </row>
    <row r="322" spans="1:7" ht="10.5" customHeight="1">
      <c r="A322" s="340" t="s">
        <v>154</v>
      </c>
      <c r="B322" s="19"/>
      <c r="C322" s="102" t="s">
        <v>78</v>
      </c>
      <c r="D322" s="20"/>
      <c r="E322" s="20"/>
      <c r="F322" s="156">
        <f t="shared" si="25"/>
        <v>103</v>
      </c>
      <c r="G322" s="174">
        <f t="shared" si="25"/>
        <v>0</v>
      </c>
    </row>
    <row r="323" spans="1:7" ht="10.5" customHeight="1">
      <c r="A323" s="38" t="s">
        <v>201</v>
      </c>
      <c r="B323" s="13"/>
      <c r="C323" s="95"/>
      <c r="D323" s="8" t="s">
        <v>200</v>
      </c>
      <c r="E323" s="8"/>
      <c r="F323" s="109">
        <f t="shared" si="25"/>
        <v>103</v>
      </c>
      <c r="G323" s="146">
        <f t="shared" si="25"/>
        <v>0</v>
      </c>
    </row>
    <row r="324" spans="1:7" ht="24" customHeight="1">
      <c r="A324" s="43" t="s">
        <v>79</v>
      </c>
      <c r="B324" s="13"/>
      <c r="C324" s="95"/>
      <c r="D324" s="8" t="s">
        <v>202</v>
      </c>
      <c r="E324" s="8"/>
      <c r="F324" s="109">
        <f t="shared" si="25"/>
        <v>103</v>
      </c>
      <c r="G324" s="146">
        <f t="shared" si="25"/>
        <v>0</v>
      </c>
    </row>
    <row r="325" spans="1:7" ht="9.75" customHeight="1">
      <c r="A325" s="38" t="s">
        <v>153</v>
      </c>
      <c r="B325" s="13"/>
      <c r="C325" s="95"/>
      <c r="D325" s="8"/>
      <c r="E325" s="8" t="s">
        <v>15</v>
      </c>
      <c r="F325" s="21">
        <v>103</v>
      </c>
      <c r="G325" s="193">
        <v>0</v>
      </c>
    </row>
    <row r="326" spans="1:7" ht="27.75" customHeight="1">
      <c r="A326" s="143" t="s">
        <v>111</v>
      </c>
      <c r="B326" s="18" t="s">
        <v>112</v>
      </c>
      <c r="C326" s="101"/>
      <c r="D326" s="12"/>
      <c r="E326" s="12"/>
      <c r="F326" s="112">
        <f aca="true" t="shared" si="26" ref="F326:G329">F327</f>
        <v>3792.8</v>
      </c>
      <c r="G326" s="342">
        <f t="shared" si="26"/>
        <v>0</v>
      </c>
    </row>
    <row r="327" spans="1:7" ht="33.75" customHeight="1">
      <c r="A327" s="57" t="s">
        <v>148</v>
      </c>
      <c r="B327" s="13"/>
      <c r="C327" s="95" t="s">
        <v>113</v>
      </c>
      <c r="D327" s="8"/>
      <c r="E327" s="8"/>
      <c r="F327" s="21">
        <f t="shared" si="26"/>
        <v>3792.8</v>
      </c>
      <c r="G327" s="193">
        <f t="shared" si="26"/>
        <v>0</v>
      </c>
    </row>
    <row r="328" spans="1:7" ht="36" customHeight="1">
      <c r="A328" s="64" t="s">
        <v>172</v>
      </c>
      <c r="B328" s="13"/>
      <c r="C328" s="95"/>
      <c r="D328" s="8" t="s">
        <v>174</v>
      </c>
      <c r="E328" s="8"/>
      <c r="F328" s="21">
        <f t="shared" si="26"/>
        <v>3792.8</v>
      </c>
      <c r="G328" s="193">
        <f t="shared" si="26"/>
        <v>0</v>
      </c>
    </row>
    <row r="329" spans="1:7" ht="12" customHeight="1">
      <c r="A329" s="81" t="s">
        <v>14</v>
      </c>
      <c r="B329" s="13"/>
      <c r="C329" s="95"/>
      <c r="D329" s="8" t="s">
        <v>177</v>
      </c>
      <c r="E329" s="8"/>
      <c r="F329" s="62">
        <f t="shared" si="26"/>
        <v>3792.8</v>
      </c>
      <c r="G329" s="21">
        <f t="shared" si="26"/>
        <v>0</v>
      </c>
    </row>
    <row r="330" spans="1:7" ht="14.25" customHeight="1">
      <c r="A330" s="86" t="s">
        <v>173</v>
      </c>
      <c r="B330" s="13"/>
      <c r="C330" s="95"/>
      <c r="D330" s="8"/>
      <c r="E330" s="8" t="s">
        <v>176</v>
      </c>
      <c r="F330" s="29">
        <v>3792.8</v>
      </c>
      <c r="G330" s="5">
        <v>0</v>
      </c>
    </row>
    <row r="331" spans="1:7" ht="22.5" customHeight="1">
      <c r="A331" s="183" t="s">
        <v>316</v>
      </c>
      <c r="B331" s="30" t="s">
        <v>269</v>
      </c>
      <c r="C331" s="95"/>
      <c r="D331" s="8"/>
      <c r="E331" s="8"/>
      <c r="F331" s="112">
        <f>F332+F341</f>
        <v>42528.1</v>
      </c>
      <c r="G331" s="112">
        <f>G332+G341</f>
        <v>0</v>
      </c>
    </row>
    <row r="332" spans="1:7" ht="14.25" customHeight="1">
      <c r="A332" s="60" t="s">
        <v>4</v>
      </c>
      <c r="B332" s="10"/>
      <c r="C332" s="91" t="s">
        <v>5</v>
      </c>
      <c r="D332" s="8"/>
      <c r="E332" s="8"/>
      <c r="F332" s="29">
        <f>F333+F337</f>
        <v>14528.1</v>
      </c>
      <c r="G332" s="29">
        <f>G333</f>
        <v>0</v>
      </c>
    </row>
    <row r="333" spans="1:7" ht="33.75" customHeight="1">
      <c r="A333" s="168" t="s">
        <v>261</v>
      </c>
      <c r="B333" s="13"/>
      <c r="C333" s="95" t="s">
        <v>260</v>
      </c>
      <c r="D333" s="8"/>
      <c r="E333" s="8"/>
      <c r="F333" s="29">
        <f>F334</f>
        <v>14058.1</v>
      </c>
      <c r="G333" s="29">
        <f>G334</f>
        <v>0</v>
      </c>
    </row>
    <row r="334" spans="1:7" ht="33.75" customHeight="1">
      <c r="A334" s="65" t="s">
        <v>172</v>
      </c>
      <c r="B334" s="13"/>
      <c r="C334" s="95"/>
      <c r="D334" s="8" t="s">
        <v>174</v>
      </c>
      <c r="E334" s="8"/>
      <c r="F334" s="29">
        <f>F335</f>
        <v>14058.1</v>
      </c>
      <c r="G334" s="29">
        <f>G335</f>
        <v>0</v>
      </c>
    </row>
    <row r="335" spans="1:7" ht="14.25" customHeight="1">
      <c r="A335" s="81" t="s">
        <v>14</v>
      </c>
      <c r="B335" s="13"/>
      <c r="C335" s="95"/>
      <c r="D335" s="8" t="s">
        <v>177</v>
      </c>
      <c r="E335" s="8"/>
      <c r="F335" s="29">
        <f>F336</f>
        <v>14058.1</v>
      </c>
      <c r="G335" s="29">
        <f>G336</f>
        <v>0</v>
      </c>
    </row>
    <row r="336" spans="1:7" ht="14.25" customHeight="1">
      <c r="A336" s="81" t="s">
        <v>173</v>
      </c>
      <c r="B336" s="13"/>
      <c r="C336" s="95"/>
      <c r="D336" s="8"/>
      <c r="E336" s="8" t="s">
        <v>176</v>
      </c>
      <c r="F336" s="182">
        <v>14058.1</v>
      </c>
      <c r="G336" s="181">
        <v>0</v>
      </c>
    </row>
    <row r="337" spans="1:7" ht="14.25" customHeight="1">
      <c r="A337" s="14" t="s">
        <v>133</v>
      </c>
      <c r="B337" s="13"/>
      <c r="C337" s="95" t="s">
        <v>272</v>
      </c>
      <c r="D337" s="8"/>
      <c r="E337" s="8"/>
      <c r="F337" s="181">
        <f aca="true" t="shared" si="27" ref="F337:G339">F338</f>
        <v>470</v>
      </c>
      <c r="G337" s="181">
        <f t="shared" si="27"/>
        <v>0</v>
      </c>
    </row>
    <row r="338" spans="1:7" ht="21" customHeight="1">
      <c r="A338" s="64" t="s">
        <v>6</v>
      </c>
      <c r="B338" s="74"/>
      <c r="C338" s="74"/>
      <c r="D338" s="61" t="s">
        <v>7</v>
      </c>
      <c r="E338" s="61"/>
      <c r="F338" s="181">
        <f t="shared" si="27"/>
        <v>470</v>
      </c>
      <c r="G338" s="181">
        <f t="shared" si="27"/>
        <v>0</v>
      </c>
    </row>
    <row r="339" spans="1:7" ht="14.25" customHeight="1">
      <c r="A339" s="89" t="s">
        <v>17</v>
      </c>
      <c r="B339" s="71"/>
      <c r="C339" s="70"/>
      <c r="D339" s="34" t="s">
        <v>180</v>
      </c>
      <c r="E339" s="34"/>
      <c r="F339" s="181">
        <f t="shared" si="27"/>
        <v>470</v>
      </c>
      <c r="G339" s="181">
        <f t="shared" si="27"/>
        <v>0</v>
      </c>
    </row>
    <row r="340" spans="1:7" ht="14.25" customHeight="1">
      <c r="A340" s="43" t="s">
        <v>173</v>
      </c>
      <c r="B340" s="70"/>
      <c r="C340" s="71"/>
      <c r="D340" s="33"/>
      <c r="E340" s="34" t="s">
        <v>176</v>
      </c>
      <c r="F340" s="181">
        <v>470</v>
      </c>
      <c r="G340" s="181">
        <v>0</v>
      </c>
    </row>
    <row r="341" spans="1:7" ht="14.25" customHeight="1">
      <c r="A341" s="57" t="s">
        <v>290</v>
      </c>
      <c r="B341" s="205"/>
      <c r="C341" s="207" t="s">
        <v>289</v>
      </c>
      <c r="D341" s="210"/>
      <c r="E341" s="209"/>
      <c r="F341" s="211">
        <f aca="true" t="shared" si="28" ref="F341:G344">F342</f>
        <v>28000</v>
      </c>
      <c r="G341" s="211">
        <f t="shared" si="28"/>
        <v>0</v>
      </c>
    </row>
    <row r="342" spans="1:7" ht="19.5" customHeight="1">
      <c r="A342" s="80" t="s">
        <v>292</v>
      </c>
      <c r="B342" s="206"/>
      <c r="C342" s="208" t="s">
        <v>291</v>
      </c>
      <c r="D342" s="34"/>
      <c r="E342" s="189"/>
      <c r="F342" s="211">
        <f t="shared" si="28"/>
        <v>28000</v>
      </c>
      <c r="G342" s="211">
        <f t="shared" si="28"/>
        <v>0</v>
      </c>
    </row>
    <row r="343" spans="1:7" ht="17.25" customHeight="1">
      <c r="A343" s="68" t="s">
        <v>293</v>
      </c>
      <c r="B343" s="13"/>
      <c r="C343" s="13"/>
      <c r="D343" s="8" t="s">
        <v>294</v>
      </c>
      <c r="E343" s="8"/>
      <c r="F343" s="211">
        <f t="shared" si="28"/>
        <v>28000</v>
      </c>
      <c r="G343" s="211">
        <f t="shared" si="28"/>
        <v>0</v>
      </c>
    </row>
    <row r="344" spans="1:7" ht="14.25" customHeight="1">
      <c r="A344" s="43" t="s">
        <v>295</v>
      </c>
      <c r="B344" s="13"/>
      <c r="C344" s="13"/>
      <c r="D344" s="8" t="s">
        <v>296</v>
      </c>
      <c r="E344" s="8"/>
      <c r="F344" s="211">
        <f t="shared" si="28"/>
        <v>28000</v>
      </c>
      <c r="G344" s="211">
        <f t="shared" si="28"/>
        <v>0</v>
      </c>
    </row>
    <row r="345" spans="1:7" ht="14.25" customHeight="1">
      <c r="A345" s="43" t="s">
        <v>142</v>
      </c>
      <c r="B345" s="13"/>
      <c r="C345" s="13"/>
      <c r="D345" s="8"/>
      <c r="E345" s="8" t="s">
        <v>143</v>
      </c>
      <c r="F345" s="204">
        <v>28000</v>
      </c>
      <c r="G345" s="204">
        <v>0</v>
      </c>
    </row>
    <row r="346" spans="1:7" ht="39.75" customHeight="1">
      <c r="A346" s="184" t="s">
        <v>328</v>
      </c>
      <c r="B346" s="30" t="s">
        <v>337</v>
      </c>
      <c r="C346" s="95"/>
      <c r="D346" s="8"/>
      <c r="E346" s="8"/>
      <c r="F346" s="36">
        <f>F347+F352+F360+F393+F398</f>
        <v>320710.39999999997</v>
      </c>
      <c r="G346" s="36">
        <f>G347+G352+G360+G393+G398</f>
        <v>159574.7</v>
      </c>
    </row>
    <row r="347" spans="1:7" ht="16.5" customHeight="1">
      <c r="A347" s="60" t="s">
        <v>4</v>
      </c>
      <c r="B347" s="30"/>
      <c r="C347" s="99" t="s">
        <v>5</v>
      </c>
      <c r="D347" s="8"/>
      <c r="E347" s="8"/>
      <c r="F347" s="251">
        <f aca="true" t="shared" si="29" ref="F347:G350">F348</f>
        <v>42</v>
      </c>
      <c r="G347" s="251">
        <f t="shared" si="29"/>
        <v>0</v>
      </c>
    </row>
    <row r="348" spans="1:7" ht="34.5" customHeight="1">
      <c r="A348" s="77" t="s">
        <v>186</v>
      </c>
      <c r="B348" s="8"/>
      <c r="C348" s="92" t="s">
        <v>13</v>
      </c>
      <c r="D348" s="12"/>
      <c r="E348" s="12"/>
      <c r="F348" s="237">
        <f t="shared" si="29"/>
        <v>42</v>
      </c>
      <c r="G348" s="237">
        <f t="shared" si="29"/>
        <v>0</v>
      </c>
    </row>
    <row r="349" spans="1:7" ht="32.25" customHeight="1">
      <c r="A349" s="43" t="s">
        <v>172</v>
      </c>
      <c r="B349" s="8"/>
      <c r="C349" s="12"/>
      <c r="D349" s="12" t="s">
        <v>174</v>
      </c>
      <c r="E349" s="12"/>
      <c r="F349" s="237">
        <f t="shared" si="29"/>
        <v>42</v>
      </c>
      <c r="G349" s="237">
        <f t="shared" si="29"/>
        <v>0</v>
      </c>
    </row>
    <row r="350" spans="1:7" ht="15.75" customHeight="1">
      <c r="A350" s="38" t="s">
        <v>14</v>
      </c>
      <c r="B350" s="13"/>
      <c r="C350" s="13"/>
      <c r="D350" s="8" t="s">
        <v>177</v>
      </c>
      <c r="E350" s="8"/>
      <c r="F350" s="237">
        <f t="shared" si="29"/>
        <v>42</v>
      </c>
      <c r="G350" s="237">
        <f t="shared" si="29"/>
        <v>0</v>
      </c>
    </row>
    <row r="351" spans="1:7" ht="16.5" customHeight="1">
      <c r="A351" s="38" t="s">
        <v>173</v>
      </c>
      <c r="B351" s="13"/>
      <c r="C351" s="13"/>
      <c r="D351" s="8"/>
      <c r="E351" s="8" t="s">
        <v>176</v>
      </c>
      <c r="F351" s="237">
        <v>42</v>
      </c>
      <c r="G351" s="237">
        <v>0</v>
      </c>
    </row>
    <row r="352" spans="1:7" ht="18.75" customHeight="1">
      <c r="A352" s="47" t="s">
        <v>33</v>
      </c>
      <c r="B352" s="10"/>
      <c r="C352" s="91" t="s">
        <v>34</v>
      </c>
      <c r="D352" s="8"/>
      <c r="E352" s="8"/>
      <c r="F352" s="5">
        <f>F353+F357</f>
        <v>49392.7</v>
      </c>
      <c r="G352" s="5">
        <f>G353+G357</f>
        <v>0</v>
      </c>
    </row>
    <row r="353" spans="1:7" ht="13.5" customHeight="1">
      <c r="A353" s="120" t="s">
        <v>313</v>
      </c>
      <c r="B353" s="19"/>
      <c r="C353" s="19" t="s">
        <v>134</v>
      </c>
      <c r="D353" s="20"/>
      <c r="E353" s="20"/>
      <c r="F353" s="5">
        <f aca="true" t="shared" si="30" ref="F353:G355">F354</f>
        <v>47617.6</v>
      </c>
      <c r="G353" s="5">
        <f t="shared" si="30"/>
        <v>0</v>
      </c>
    </row>
    <row r="354" spans="1:7" ht="13.5" customHeight="1">
      <c r="A354" s="14" t="s">
        <v>136</v>
      </c>
      <c r="B354" s="13"/>
      <c r="C354" s="13"/>
      <c r="D354" s="8" t="s">
        <v>187</v>
      </c>
      <c r="E354" s="8"/>
      <c r="F354" s="5">
        <f t="shared" si="30"/>
        <v>47617.6</v>
      </c>
      <c r="G354" s="5">
        <f t="shared" si="30"/>
        <v>0</v>
      </c>
    </row>
    <row r="355" spans="1:7" ht="13.5" customHeight="1">
      <c r="A355" s="80" t="s">
        <v>298</v>
      </c>
      <c r="B355" s="22"/>
      <c r="C355" s="22"/>
      <c r="D355" s="23" t="s">
        <v>297</v>
      </c>
      <c r="E355" s="23"/>
      <c r="F355" s="164">
        <f t="shared" si="30"/>
        <v>47617.6</v>
      </c>
      <c r="G355" s="164">
        <f t="shared" si="30"/>
        <v>0</v>
      </c>
    </row>
    <row r="356" spans="1:7" ht="13.5" customHeight="1">
      <c r="A356" s="126" t="s">
        <v>237</v>
      </c>
      <c r="B356" s="54"/>
      <c r="C356" s="54"/>
      <c r="D356" s="48"/>
      <c r="E356" s="48" t="s">
        <v>236</v>
      </c>
      <c r="F356" s="29">
        <v>47617.6</v>
      </c>
      <c r="G356" s="29">
        <v>0</v>
      </c>
    </row>
    <row r="357" spans="1:7" ht="13.5" customHeight="1">
      <c r="A357" s="275" t="s">
        <v>35</v>
      </c>
      <c r="B357" s="19"/>
      <c r="C357" s="19" t="s">
        <v>135</v>
      </c>
      <c r="D357" s="20"/>
      <c r="E357" s="20"/>
      <c r="F357" s="253">
        <f>F358</f>
        <v>1775.1</v>
      </c>
      <c r="G357" s="253">
        <f>G358</f>
        <v>0</v>
      </c>
    </row>
    <row r="358" spans="1:7" ht="39" customHeight="1">
      <c r="A358" s="80" t="s">
        <v>225</v>
      </c>
      <c r="B358" s="13"/>
      <c r="C358" s="13"/>
      <c r="D358" s="8" t="s">
        <v>191</v>
      </c>
      <c r="E358" s="8"/>
      <c r="F358" s="5">
        <f>F359</f>
        <v>1775.1</v>
      </c>
      <c r="G358" s="5">
        <f>G359</f>
        <v>0</v>
      </c>
    </row>
    <row r="359" spans="1:7" ht="12.75" customHeight="1">
      <c r="A359" s="43" t="s">
        <v>142</v>
      </c>
      <c r="B359" s="22"/>
      <c r="C359" s="22"/>
      <c r="D359" s="23"/>
      <c r="E359" s="23" t="s">
        <v>143</v>
      </c>
      <c r="F359" s="109">
        <v>1775.1</v>
      </c>
      <c r="G359" s="109">
        <v>0</v>
      </c>
    </row>
    <row r="360" spans="1:7" ht="14.25" customHeight="1">
      <c r="A360" s="78" t="s">
        <v>38</v>
      </c>
      <c r="B360" s="19"/>
      <c r="C360" s="104" t="s">
        <v>39</v>
      </c>
      <c r="D360" s="20"/>
      <c r="E360" s="20"/>
      <c r="F360" s="178">
        <f>F361+F369+F373+F387</f>
        <v>218816.4</v>
      </c>
      <c r="G360" s="178">
        <f>G361+G369+G373+G387</f>
        <v>109957.7</v>
      </c>
    </row>
    <row r="361" spans="1:7" ht="14.25" customHeight="1">
      <c r="A361" s="57" t="s">
        <v>151</v>
      </c>
      <c r="B361" s="13"/>
      <c r="C361" s="13" t="s">
        <v>41</v>
      </c>
      <c r="D361" s="8"/>
      <c r="E361" s="8"/>
      <c r="F361" s="5">
        <f>F362+F367+F365</f>
        <v>62257</v>
      </c>
      <c r="G361" s="5">
        <f>G365+G367</f>
        <v>34842.7</v>
      </c>
    </row>
    <row r="362" spans="1:7" ht="14.25" customHeight="1">
      <c r="A362" s="167" t="s">
        <v>42</v>
      </c>
      <c r="B362" s="13"/>
      <c r="C362" s="13"/>
      <c r="D362" s="8" t="s">
        <v>43</v>
      </c>
      <c r="E362" s="8"/>
      <c r="F362" s="7">
        <f>F363</f>
        <v>15800.1</v>
      </c>
      <c r="G362" s="7">
        <f>G363</f>
        <v>0</v>
      </c>
    </row>
    <row r="363" spans="1:7" ht="14.25" customHeight="1">
      <c r="A363" s="38" t="s">
        <v>189</v>
      </c>
      <c r="B363" s="13"/>
      <c r="C363" s="95"/>
      <c r="D363" s="8" t="s">
        <v>188</v>
      </c>
      <c r="E363" s="8"/>
      <c r="F363" s="5">
        <f>F364</f>
        <v>15800.1</v>
      </c>
      <c r="G363" s="5">
        <f>G364</f>
        <v>0</v>
      </c>
    </row>
    <row r="364" spans="1:7" ht="14.25" customHeight="1">
      <c r="A364" s="43" t="s">
        <v>173</v>
      </c>
      <c r="B364" s="13"/>
      <c r="C364" s="95"/>
      <c r="D364" s="8"/>
      <c r="E364" s="8" t="s">
        <v>176</v>
      </c>
      <c r="F364" s="5">
        <v>15800.1</v>
      </c>
      <c r="G364" s="106">
        <v>0</v>
      </c>
    </row>
    <row r="365" spans="1:7" ht="21" customHeight="1">
      <c r="A365" s="43" t="s">
        <v>341</v>
      </c>
      <c r="B365" s="13"/>
      <c r="C365" s="95"/>
      <c r="D365" s="8" t="s">
        <v>382</v>
      </c>
      <c r="E365" s="8"/>
      <c r="F365" s="5">
        <v>23228.5</v>
      </c>
      <c r="G365" s="106">
        <v>23228.5</v>
      </c>
    </row>
    <row r="366" spans="1:7" ht="24" customHeight="1">
      <c r="A366" s="43" t="s">
        <v>342</v>
      </c>
      <c r="B366" s="13"/>
      <c r="C366" s="95"/>
      <c r="D366" s="8"/>
      <c r="E366" s="8" t="s">
        <v>340</v>
      </c>
      <c r="F366" s="5">
        <v>23228.5</v>
      </c>
      <c r="G366" s="106">
        <v>23228.5</v>
      </c>
    </row>
    <row r="367" spans="1:7" ht="23.25" customHeight="1">
      <c r="A367" s="43" t="s">
        <v>341</v>
      </c>
      <c r="B367" s="13"/>
      <c r="C367" s="95"/>
      <c r="D367" s="8" t="s">
        <v>339</v>
      </c>
      <c r="E367" s="8"/>
      <c r="F367" s="5">
        <f>F368</f>
        <v>23228.4</v>
      </c>
      <c r="G367" s="106">
        <f>G368</f>
        <v>11614.2</v>
      </c>
    </row>
    <row r="368" spans="1:7" ht="24.75" customHeight="1">
      <c r="A368" s="43" t="s">
        <v>342</v>
      </c>
      <c r="B368" s="13"/>
      <c r="C368" s="95"/>
      <c r="D368" s="8"/>
      <c r="E368" s="8" t="s">
        <v>340</v>
      </c>
      <c r="F368" s="5">
        <v>23228.4</v>
      </c>
      <c r="G368" s="106">
        <v>11614.2</v>
      </c>
    </row>
    <row r="369" spans="1:7" ht="14.25" customHeight="1">
      <c r="A369" s="43" t="s">
        <v>329</v>
      </c>
      <c r="B369" s="13"/>
      <c r="C369" s="95" t="s">
        <v>300</v>
      </c>
      <c r="D369" s="8"/>
      <c r="E369" s="8"/>
      <c r="F369" s="5">
        <f aca="true" t="shared" si="31" ref="F369:G371">F370</f>
        <v>23328</v>
      </c>
      <c r="G369" s="106">
        <f t="shared" si="31"/>
        <v>12268</v>
      </c>
    </row>
    <row r="370" spans="1:7" ht="14.25" customHeight="1">
      <c r="A370" s="43" t="s">
        <v>330</v>
      </c>
      <c r="B370" s="13"/>
      <c r="C370" s="95"/>
      <c r="D370" s="8" t="s">
        <v>302</v>
      </c>
      <c r="E370" s="8"/>
      <c r="F370" s="5">
        <f t="shared" si="31"/>
        <v>23328</v>
      </c>
      <c r="G370" s="106">
        <f t="shared" si="31"/>
        <v>12268</v>
      </c>
    </row>
    <row r="371" spans="1:7" ht="14.25" customHeight="1">
      <c r="A371" s="43" t="s">
        <v>331</v>
      </c>
      <c r="B371" s="13"/>
      <c r="C371" s="95"/>
      <c r="D371" s="8" t="s">
        <v>304</v>
      </c>
      <c r="E371" s="8"/>
      <c r="F371" s="5">
        <f>F372</f>
        <v>23328</v>
      </c>
      <c r="G371" s="106">
        <f t="shared" si="31"/>
        <v>12268</v>
      </c>
    </row>
    <row r="372" spans="1:7" ht="14.25" customHeight="1">
      <c r="A372" s="43" t="s">
        <v>173</v>
      </c>
      <c r="B372" s="13"/>
      <c r="C372" s="95"/>
      <c r="D372" s="8"/>
      <c r="E372" s="8" t="s">
        <v>176</v>
      </c>
      <c r="F372" s="5">
        <v>23328</v>
      </c>
      <c r="G372" s="106">
        <v>12268</v>
      </c>
    </row>
    <row r="373" spans="1:7" ht="14.25" customHeight="1">
      <c r="A373" s="14" t="s">
        <v>44</v>
      </c>
      <c r="B373" s="13"/>
      <c r="C373" s="13" t="s">
        <v>137</v>
      </c>
      <c r="D373" s="8"/>
      <c r="E373" s="8"/>
      <c r="F373" s="7">
        <f>F376+F374</f>
        <v>103349</v>
      </c>
      <c r="G373" s="7">
        <f>G374</f>
        <v>58793</v>
      </c>
    </row>
    <row r="374" spans="1:7" ht="45" customHeight="1">
      <c r="A374" s="43" t="s">
        <v>387</v>
      </c>
      <c r="B374" s="13"/>
      <c r="C374" s="95"/>
      <c r="D374" s="8" t="s">
        <v>386</v>
      </c>
      <c r="E374" s="8"/>
      <c r="F374" s="5">
        <f>F375</f>
        <v>58793</v>
      </c>
      <c r="G374" s="106">
        <f>G375</f>
        <v>58793</v>
      </c>
    </row>
    <row r="375" spans="1:7" ht="14.25" customHeight="1">
      <c r="A375" s="43" t="s">
        <v>173</v>
      </c>
      <c r="B375" s="13"/>
      <c r="C375" s="95"/>
      <c r="D375" s="8"/>
      <c r="E375" s="8" t="s">
        <v>176</v>
      </c>
      <c r="F375" s="5">
        <v>58793</v>
      </c>
      <c r="G375" s="106">
        <v>58793</v>
      </c>
    </row>
    <row r="376" spans="1:7" ht="14.25" customHeight="1">
      <c r="A376" s="14" t="s">
        <v>44</v>
      </c>
      <c r="B376" s="22"/>
      <c r="C376" s="22"/>
      <c r="D376" s="23" t="s">
        <v>45</v>
      </c>
      <c r="E376" s="23"/>
      <c r="F376" s="109">
        <f>F377+F381+F383+F385+F379</f>
        <v>44556</v>
      </c>
      <c r="G376" s="109">
        <f>G377+G381+G383+G385</f>
        <v>0</v>
      </c>
    </row>
    <row r="377" spans="1:7" ht="12" customHeight="1">
      <c r="A377" s="39" t="s">
        <v>46</v>
      </c>
      <c r="B377" s="154"/>
      <c r="C377" s="154"/>
      <c r="D377" s="155" t="s">
        <v>190</v>
      </c>
      <c r="E377" s="155"/>
      <c r="F377" s="151">
        <f>F378</f>
        <v>26000</v>
      </c>
      <c r="G377" s="151">
        <f>G378</f>
        <v>0</v>
      </c>
    </row>
    <row r="378" spans="1:7" ht="14.25" customHeight="1">
      <c r="A378" s="43" t="s">
        <v>173</v>
      </c>
      <c r="B378" s="13"/>
      <c r="C378" s="13"/>
      <c r="D378" s="8"/>
      <c r="E378" s="8" t="s">
        <v>176</v>
      </c>
      <c r="F378" s="53">
        <v>26000</v>
      </c>
      <c r="G378" s="53">
        <v>0</v>
      </c>
    </row>
    <row r="379" spans="1:7" ht="31.5" customHeight="1">
      <c r="A379" s="236" t="s">
        <v>384</v>
      </c>
      <c r="B379" s="196"/>
      <c r="C379" s="13"/>
      <c r="D379" s="8" t="s">
        <v>385</v>
      </c>
      <c r="E379" s="198"/>
      <c r="F379" s="49">
        <f>F380</f>
        <v>3099</v>
      </c>
      <c r="G379" s="49"/>
    </row>
    <row r="380" spans="1:7" ht="14.25" customHeight="1">
      <c r="A380" s="236" t="s">
        <v>383</v>
      </c>
      <c r="B380" s="196"/>
      <c r="C380" s="13"/>
      <c r="D380" s="8"/>
      <c r="E380" s="198" t="s">
        <v>176</v>
      </c>
      <c r="F380" s="49">
        <v>3099</v>
      </c>
      <c r="G380" s="49"/>
    </row>
    <row r="381" spans="1:7" ht="14.25" customHeight="1">
      <c r="A381" s="280" t="s">
        <v>47</v>
      </c>
      <c r="B381" s="196"/>
      <c r="C381" s="13"/>
      <c r="D381" s="8" t="s">
        <v>192</v>
      </c>
      <c r="E381" s="8"/>
      <c r="F381" s="28">
        <f>F382</f>
        <v>5052.2</v>
      </c>
      <c r="G381" s="28">
        <f>G382</f>
        <v>0</v>
      </c>
    </row>
    <row r="382" spans="1:7" ht="14.25" customHeight="1">
      <c r="A382" s="43" t="s">
        <v>173</v>
      </c>
      <c r="B382" s="13"/>
      <c r="C382" s="13"/>
      <c r="D382" s="8"/>
      <c r="E382" s="8" t="s">
        <v>176</v>
      </c>
      <c r="F382" s="5">
        <v>5052.2</v>
      </c>
      <c r="G382" s="5">
        <v>0</v>
      </c>
    </row>
    <row r="383" spans="1:7" ht="14.25" customHeight="1">
      <c r="A383" s="38" t="s">
        <v>48</v>
      </c>
      <c r="B383" s="13"/>
      <c r="C383" s="13"/>
      <c r="D383" s="8" t="s">
        <v>194</v>
      </c>
      <c r="E383" s="8"/>
      <c r="F383" s="5">
        <f>F384</f>
        <v>5246.6</v>
      </c>
      <c r="G383" s="5">
        <f>G384</f>
        <v>0</v>
      </c>
    </row>
    <row r="384" spans="1:7" ht="12" customHeight="1">
      <c r="A384" s="43" t="s">
        <v>173</v>
      </c>
      <c r="B384" s="13"/>
      <c r="C384" s="13"/>
      <c r="D384" s="8"/>
      <c r="E384" s="8" t="s">
        <v>176</v>
      </c>
      <c r="F384" s="5">
        <v>5246.6</v>
      </c>
      <c r="G384" s="5">
        <v>0</v>
      </c>
    </row>
    <row r="385" spans="1:7" ht="23.25" customHeight="1">
      <c r="A385" s="65" t="s">
        <v>195</v>
      </c>
      <c r="B385" s="13"/>
      <c r="C385" s="13"/>
      <c r="D385" s="8" t="s">
        <v>193</v>
      </c>
      <c r="E385" s="8"/>
      <c r="F385" s="28">
        <f>F386</f>
        <v>5158.2</v>
      </c>
      <c r="G385" s="28">
        <f>G386</f>
        <v>0</v>
      </c>
    </row>
    <row r="386" spans="1:7" ht="14.25" customHeight="1">
      <c r="A386" s="43" t="s">
        <v>173</v>
      </c>
      <c r="B386" s="13"/>
      <c r="C386" s="13"/>
      <c r="D386" s="8"/>
      <c r="E386" s="8" t="s">
        <v>176</v>
      </c>
      <c r="F386" s="5">
        <v>5158.2</v>
      </c>
      <c r="G386" s="5">
        <v>0</v>
      </c>
    </row>
    <row r="387" spans="1:7" ht="14.25" customHeight="1">
      <c r="A387" s="31" t="s">
        <v>139</v>
      </c>
      <c r="B387" s="13"/>
      <c r="C387" s="13" t="s">
        <v>138</v>
      </c>
      <c r="D387" s="8"/>
      <c r="E387" s="8"/>
      <c r="F387" s="7">
        <f>F388</f>
        <v>29882.4</v>
      </c>
      <c r="G387" s="7">
        <f>G388</f>
        <v>4054</v>
      </c>
    </row>
    <row r="388" spans="1:7" ht="33" customHeight="1">
      <c r="A388" s="43" t="s">
        <v>172</v>
      </c>
      <c r="B388" s="13"/>
      <c r="C388" s="13"/>
      <c r="D388" s="8" t="s">
        <v>174</v>
      </c>
      <c r="E388" s="8"/>
      <c r="F388" s="7">
        <v>29882.4</v>
      </c>
      <c r="G388" s="7">
        <f>G389+G391</f>
        <v>4054</v>
      </c>
    </row>
    <row r="389" spans="1:7" ht="14.25" customHeight="1">
      <c r="A389" s="38" t="s">
        <v>14</v>
      </c>
      <c r="B389" s="13"/>
      <c r="C389" s="13"/>
      <c r="D389" s="8" t="s">
        <v>177</v>
      </c>
      <c r="E389" s="8"/>
      <c r="F389" s="28">
        <f>F390</f>
        <v>7891</v>
      </c>
      <c r="G389" s="7">
        <f>G390</f>
        <v>0</v>
      </c>
    </row>
    <row r="390" spans="1:7" ht="14.25" customHeight="1">
      <c r="A390" s="38" t="s">
        <v>173</v>
      </c>
      <c r="B390" s="13"/>
      <c r="C390" s="13"/>
      <c r="D390" s="8"/>
      <c r="E390" s="8" t="s">
        <v>176</v>
      </c>
      <c r="F390" s="5">
        <v>7891</v>
      </c>
      <c r="G390" s="5">
        <v>0</v>
      </c>
    </row>
    <row r="391" spans="1:7" ht="14.25" customHeight="1">
      <c r="A391" s="38" t="s">
        <v>31</v>
      </c>
      <c r="B391" s="13"/>
      <c r="C391" s="13"/>
      <c r="D391" s="8" t="s">
        <v>235</v>
      </c>
      <c r="E391" s="8"/>
      <c r="F391" s="7">
        <f>F392</f>
        <v>21991.4</v>
      </c>
      <c r="G391" s="7">
        <f>G392</f>
        <v>4054</v>
      </c>
    </row>
    <row r="392" spans="1:7" ht="14.25" customHeight="1">
      <c r="A392" s="43" t="s">
        <v>141</v>
      </c>
      <c r="B392" s="13"/>
      <c r="C392" s="13"/>
      <c r="D392" s="8"/>
      <c r="E392" s="8" t="s">
        <v>10</v>
      </c>
      <c r="F392" s="5">
        <v>21991.4</v>
      </c>
      <c r="G392" s="5">
        <v>4054</v>
      </c>
    </row>
    <row r="393" spans="1:7" ht="14.25" customHeight="1">
      <c r="A393" s="56" t="s">
        <v>87</v>
      </c>
      <c r="B393" s="9"/>
      <c r="C393" s="9" t="s">
        <v>88</v>
      </c>
      <c r="D393" s="8"/>
      <c r="E393" s="8"/>
      <c r="F393" s="6">
        <f>F396</f>
        <v>240</v>
      </c>
      <c r="G393" s="6">
        <f>G396</f>
        <v>0</v>
      </c>
    </row>
    <row r="394" spans="1:7" ht="21.75" customHeight="1">
      <c r="A394" s="79" t="s">
        <v>197</v>
      </c>
      <c r="B394" s="16"/>
      <c r="C394" s="16" t="s">
        <v>198</v>
      </c>
      <c r="D394" s="8"/>
      <c r="E394" s="8"/>
      <c r="F394" s="7">
        <f aca="true" t="shared" si="32" ref="F394:G396">F395</f>
        <v>240</v>
      </c>
      <c r="G394" s="7">
        <f t="shared" si="32"/>
        <v>0</v>
      </c>
    </row>
    <row r="395" spans="1:7" ht="14.25" customHeight="1">
      <c r="A395" s="41" t="s">
        <v>199</v>
      </c>
      <c r="B395" s="16"/>
      <c r="C395" s="16"/>
      <c r="D395" s="8" t="s">
        <v>196</v>
      </c>
      <c r="E395" s="8"/>
      <c r="F395" s="7">
        <f t="shared" si="32"/>
        <v>240</v>
      </c>
      <c r="G395" s="7">
        <f t="shared" si="32"/>
        <v>0</v>
      </c>
    </row>
    <row r="396" spans="1:7" ht="14.25" customHeight="1">
      <c r="A396" s="68" t="s">
        <v>89</v>
      </c>
      <c r="B396" s="13"/>
      <c r="C396" s="13"/>
      <c r="D396" s="8" t="s">
        <v>150</v>
      </c>
      <c r="E396" s="8"/>
      <c r="F396" s="7">
        <f t="shared" si="32"/>
        <v>240</v>
      </c>
      <c r="G396" s="7">
        <f t="shared" si="32"/>
        <v>0</v>
      </c>
    </row>
    <row r="397" spans="1:7" ht="12" customHeight="1">
      <c r="A397" s="38" t="s">
        <v>173</v>
      </c>
      <c r="B397" s="13"/>
      <c r="C397" s="13"/>
      <c r="D397" s="8"/>
      <c r="E397" s="8" t="s">
        <v>176</v>
      </c>
      <c r="F397" s="53">
        <v>240</v>
      </c>
      <c r="G397" s="7">
        <v>0</v>
      </c>
    </row>
    <row r="398" spans="1:7" ht="12" customHeight="1">
      <c r="A398" s="63" t="s">
        <v>76</v>
      </c>
      <c r="B398" s="75"/>
      <c r="C398" s="247" t="s">
        <v>77</v>
      </c>
      <c r="D398" s="8"/>
      <c r="E398" s="8"/>
      <c r="F398" s="6">
        <f>F403+F399</f>
        <v>52219.3</v>
      </c>
      <c r="G398" s="6">
        <f>G403+G399</f>
        <v>49617</v>
      </c>
    </row>
    <row r="399" spans="1:7" ht="12" customHeight="1">
      <c r="A399" s="57" t="s">
        <v>154</v>
      </c>
      <c r="B399" s="8"/>
      <c r="C399" s="100" t="s">
        <v>78</v>
      </c>
      <c r="D399" s="12"/>
      <c r="E399" s="12"/>
      <c r="F399" s="249" t="str">
        <f aca="true" t="shared" si="33" ref="F399:G401">F400</f>
        <v>102,3</v>
      </c>
      <c r="G399" s="249">
        <f t="shared" si="33"/>
        <v>0</v>
      </c>
    </row>
    <row r="400" spans="1:7" ht="12" customHeight="1">
      <c r="A400" s="38" t="s">
        <v>201</v>
      </c>
      <c r="B400" s="13"/>
      <c r="C400" s="95"/>
      <c r="D400" s="8" t="s">
        <v>200</v>
      </c>
      <c r="E400" s="8"/>
      <c r="F400" s="249" t="str">
        <f t="shared" si="33"/>
        <v>102,3</v>
      </c>
      <c r="G400" s="249">
        <f t="shared" si="33"/>
        <v>0</v>
      </c>
    </row>
    <row r="401" spans="1:7" ht="12" customHeight="1">
      <c r="A401" s="43" t="s">
        <v>79</v>
      </c>
      <c r="B401" s="13"/>
      <c r="C401" s="95"/>
      <c r="D401" s="8" t="s">
        <v>202</v>
      </c>
      <c r="E401" s="8"/>
      <c r="F401" s="249" t="str">
        <f t="shared" si="33"/>
        <v>102,3</v>
      </c>
      <c r="G401" s="249">
        <f t="shared" si="33"/>
        <v>0</v>
      </c>
    </row>
    <row r="402" spans="1:7" ht="12" customHeight="1">
      <c r="A402" s="41" t="s">
        <v>153</v>
      </c>
      <c r="B402" s="13"/>
      <c r="C402" s="95"/>
      <c r="D402" s="8"/>
      <c r="E402" s="8" t="s">
        <v>15</v>
      </c>
      <c r="F402" s="250" t="s">
        <v>359</v>
      </c>
      <c r="G402" s="249">
        <v>0</v>
      </c>
    </row>
    <row r="403" spans="1:7" ht="12" customHeight="1">
      <c r="A403" s="57" t="s">
        <v>152</v>
      </c>
      <c r="B403" s="245"/>
      <c r="C403" s="248" t="s">
        <v>80</v>
      </c>
      <c r="D403" s="246"/>
      <c r="E403" s="23"/>
      <c r="F403" s="49">
        <f>F404</f>
        <v>52117</v>
      </c>
      <c r="G403" s="49">
        <f>G404</f>
        <v>49617</v>
      </c>
    </row>
    <row r="404" spans="1:7" ht="12" customHeight="1">
      <c r="A404" s="152" t="s">
        <v>205</v>
      </c>
      <c r="B404" s="19"/>
      <c r="C404" s="19"/>
      <c r="D404" s="20" t="s">
        <v>81</v>
      </c>
      <c r="E404" s="20"/>
      <c r="F404" s="151">
        <f>F405+F407</f>
        <v>52117</v>
      </c>
      <c r="G404" s="151">
        <f>G405+G407</f>
        <v>49617</v>
      </c>
    </row>
    <row r="405" spans="1:7" ht="24" customHeight="1">
      <c r="A405" s="43" t="s">
        <v>346</v>
      </c>
      <c r="B405" s="13"/>
      <c r="C405" s="13"/>
      <c r="D405" s="8" t="s">
        <v>163</v>
      </c>
      <c r="E405" s="8"/>
      <c r="F405" s="7">
        <f>F406</f>
        <v>49617</v>
      </c>
      <c r="G405" s="7">
        <f>G406</f>
        <v>49617</v>
      </c>
    </row>
    <row r="406" spans="1:7" ht="12" customHeight="1">
      <c r="A406" s="43" t="s">
        <v>153</v>
      </c>
      <c r="B406" s="13"/>
      <c r="C406" s="13"/>
      <c r="D406" s="8"/>
      <c r="E406" s="8" t="s">
        <v>15</v>
      </c>
      <c r="F406" s="5">
        <v>49617</v>
      </c>
      <c r="G406" s="5">
        <v>49617</v>
      </c>
    </row>
    <row r="407" spans="1:7" ht="12" customHeight="1">
      <c r="A407" s="142" t="s">
        <v>347</v>
      </c>
      <c r="B407" s="13"/>
      <c r="C407" s="13"/>
      <c r="D407" s="8" t="s">
        <v>270</v>
      </c>
      <c r="E407" s="8"/>
      <c r="F407" s="7">
        <f>F408</f>
        <v>2500</v>
      </c>
      <c r="G407" s="7">
        <f>G408</f>
        <v>0</v>
      </c>
    </row>
    <row r="408" spans="1:7" ht="12" customHeight="1">
      <c r="A408" s="43" t="s">
        <v>153</v>
      </c>
      <c r="B408" s="13"/>
      <c r="C408" s="13"/>
      <c r="D408" s="8"/>
      <c r="E408" s="8" t="s">
        <v>15</v>
      </c>
      <c r="F408" s="5">
        <v>2500</v>
      </c>
      <c r="G408" s="5">
        <v>0</v>
      </c>
    </row>
    <row r="409" spans="1:7" ht="27.75" customHeight="1">
      <c r="A409" s="145" t="s">
        <v>129</v>
      </c>
      <c r="B409" s="130" t="s">
        <v>114</v>
      </c>
      <c r="C409" s="131"/>
      <c r="D409" s="25"/>
      <c r="E409" s="25"/>
      <c r="F409" s="27">
        <f>F410+F470</f>
        <v>1294821.2000000002</v>
      </c>
      <c r="G409" s="27">
        <f>G410+G470</f>
        <v>600032.5</v>
      </c>
    </row>
    <row r="410" spans="1:7" ht="18" customHeight="1">
      <c r="A410" s="60" t="s">
        <v>49</v>
      </c>
      <c r="B410" s="132"/>
      <c r="C410" s="133" t="s">
        <v>50</v>
      </c>
      <c r="D410" s="118"/>
      <c r="E410" s="48"/>
      <c r="F410" s="36">
        <f>F411+F420+F445+F449+F455</f>
        <v>1282895.2000000002</v>
      </c>
      <c r="G410" s="36">
        <f>G411+G420+G445+G449+G455</f>
        <v>588538.5</v>
      </c>
    </row>
    <row r="411" spans="1:7" ht="18" customHeight="1">
      <c r="A411" s="58" t="s">
        <v>51</v>
      </c>
      <c r="B411" s="61"/>
      <c r="C411" s="191" t="s">
        <v>52</v>
      </c>
      <c r="D411" s="190"/>
      <c r="E411" s="34"/>
      <c r="F411" s="192">
        <f>F412+F417</f>
        <v>499424.9</v>
      </c>
      <c r="G411" s="192">
        <f>G412+G417</f>
        <v>41392</v>
      </c>
    </row>
    <row r="412" spans="1:7" ht="13.5" customHeight="1">
      <c r="A412" s="169" t="s">
        <v>53</v>
      </c>
      <c r="B412" s="24"/>
      <c r="C412" s="119"/>
      <c r="D412" s="61" t="s">
        <v>54</v>
      </c>
      <c r="E412" s="61"/>
      <c r="F412" s="26">
        <f>F413+F415</f>
        <v>465424.9</v>
      </c>
      <c r="G412" s="26">
        <f>G413+G415</f>
        <v>7392</v>
      </c>
    </row>
    <row r="413" spans="1:7" ht="13.5" customHeight="1">
      <c r="A413" s="126" t="s">
        <v>31</v>
      </c>
      <c r="B413" s="54"/>
      <c r="C413" s="121"/>
      <c r="D413" s="48" t="s">
        <v>220</v>
      </c>
      <c r="E413" s="48"/>
      <c r="F413" s="29">
        <f>F414</f>
        <v>460419.9</v>
      </c>
      <c r="G413" s="29">
        <f>G414</f>
        <v>2387</v>
      </c>
    </row>
    <row r="414" spans="1:7" ht="15.75" customHeight="1">
      <c r="A414" s="64" t="s">
        <v>141</v>
      </c>
      <c r="B414" s="74"/>
      <c r="C414" s="134"/>
      <c r="D414" s="20"/>
      <c r="E414" s="61" t="s">
        <v>10</v>
      </c>
      <c r="F414" s="62">
        <v>460419.9</v>
      </c>
      <c r="G414" s="21">
        <v>2387</v>
      </c>
    </row>
    <row r="415" spans="1:7" ht="38.25" customHeight="1">
      <c r="A415" s="313" t="s">
        <v>392</v>
      </c>
      <c r="B415" s="71"/>
      <c r="C415" s="315"/>
      <c r="D415" s="314" t="s">
        <v>393</v>
      </c>
      <c r="E415" s="317"/>
      <c r="F415" s="318">
        <v>5005</v>
      </c>
      <c r="G415" s="318">
        <v>5005</v>
      </c>
    </row>
    <row r="416" spans="1:7" ht="15.75" customHeight="1">
      <c r="A416" s="313" t="s">
        <v>141</v>
      </c>
      <c r="B416" s="71"/>
      <c r="C416" s="315"/>
      <c r="D416" s="322"/>
      <c r="E416" s="323" t="s">
        <v>10</v>
      </c>
      <c r="F416" s="318">
        <v>5005</v>
      </c>
      <c r="G416" s="318">
        <v>5005</v>
      </c>
    </row>
    <row r="417" spans="1:7" ht="30" customHeight="1">
      <c r="A417" s="313" t="s">
        <v>394</v>
      </c>
      <c r="B417" s="71"/>
      <c r="C417" s="315"/>
      <c r="D417" s="314" t="s">
        <v>395</v>
      </c>
      <c r="E417" s="317"/>
      <c r="F417" s="318">
        <v>34000</v>
      </c>
      <c r="G417" s="318">
        <v>34000</v>
      </c>
    </row>
    <row r="418" spans="1:7" ht="47.25" customHeight="1">
      <c r="A418" s="313" t="s">
        <v>396</v>
      </c>
      <c r="B418" s="71"/>
      <c r="C418" s="315"/>
      <c r="D418" s="314" t="s">
        <v>397</v>
      </c>
      <c r="E418" s="317"/>
      <c r="F418" s="318">
        <v>34000</v>
      </c>
      <c r="G418" s="318">
        <v>34000</v>
      </c>
    </row>
    <row r="419" spans="1:7" ht="15.75" customHeight="1">
      <c r="A419" s="312" t="s">
        <v>141</v>
      </c>
      <c r="B419" s="319"/>
      <c r="C419" s="315"/>
      <c r="D419" s="322"/>
      <c r="E419" s="323" t="s">
        <v>10</v>
      </c>
      <c r="F419" s="318">
        <v>34000</v>
      </c>
      <c r="G419" s="318">
        <v>34000</v>
      </c>
    </row>
    <row r="420" spans="1:7" ht="12.75" customHeight="1">
      <c r="A420" s="179" t="s">
        <v>55</v>
      </c>
      <c r="B420" s="23"/>
      <c r="C420" s="321" t="s">
        <v>56</v>
      </c>
      <c r="D420" s="88"/>
      <c r="E420" s="324"/>
      <c r="F420" s="174">
        <f>F421+F424+F427+F432+F437</f>
        <v>720755.5000000001</v>
      </c>
      <c r="G420" s="174">
        <f>G421+G424+G427+G432+G437</f>
        <v>535555</v>
      </c>
    </row>
    <row r="421" spans="1:7" ht="23.25" customHeight="1">
      <c r="A421" s="276" t="s">
        <v>57</v>
      </c>
      <c r="B421" s="54"/>
      <c r="C421" s="121"/>
      <c r="D421" s="48" t="s">
        <v>58</v>
      </c>
      <c r="E421" s="48"/>
      <c r="F421" s="29">
        <f>F422</f>
        <v>527961</v>
      </c>
      <c r="G421" s="29">
        <f>G422</f>
        <v>417856.3</v>
      </c>
    </row>
    <row r="422" spans="1:7" ht="11.25" customHeight="1">
      <c r="A422" s="44" t="s">
        <v>31</v>
      </c>
      <c r="B422" s="19"/>
      <c r="C422" s="102"/>
      <c r="D422" s="20" t="s">
        <v>221</v>
      </c>
      <c r="E422" s="20"/>
      <c r="F422" s="21">
        <f>F423</f>
        <v>527961</v>
      </c>
      <c r="G422" s="21">
        <f>G423</f>
        <v>417856.3</v>
      </c>
    </row>
    <row r="423" spans="1:7" ht="11.25" customHeight="1">
      <c r="A423" s="43" t="s">
        <v>141</v>
      </c>
      <c r="B423" s="13"/>
      <c r="C423" s="95"/>
      <c r="D423" s="8"/>
      <c r="E423" s="8" t="s">
        <v>10</v>
      </c>
      <c r="F423" s="5">
        <v>527961</v>
      </c>
      <c r="G423" s="5">
        <v>417856.3</v>
      </c>
    </row>
    <row r="424" spans="1:7" ht="11.25" customHeight="1">
      <c r="A424" s="43" t="s">
        <v>234</v>
      </c>
      <c r="B424" s="13"/>
      <c r="C424" s="95"/>
      <c r="D424" s="8" t="s">
        <v>239</v>
      </c>
      <c r="E424" s="8"/>
      <c r="F424" s="5">
        <f>F425</f>
        <v>97468.3</v>
      </c>
      <c r="G424" s="5">
        <f>G425</f>
        <v>77639.4</v>
      </c>
    </row>
    <row r="425" spans="1:7" ht="11.25" customHeight="1">
      <c r="A425" s="173" t="s">
        <v>31</v>
      </c>
      <c r="B425" s="22"/>
      <c r="C425" s="163"/>
      <c r="D425" s="23" t="s">
        <v>238</v>
      </c>
      <c r="E425" s="23"/>
      <c r="F425" s="164">
        <f>F426</f>
        <v>97468.3</v>
      </c>
      <c r="G425" s="164">
        <f>G426</f>
        <v>77639.4</v>
      </c>
    </row>
    <row r="426" spans="1:7" ht="11.25" customHeight="1">
      <c r="A426" s="64" t="s">
        <v>141</v>
      </c>
      <c r="B426" s="19"/>
      <c r="C426" s="102"/>
      <c r="D426" s="20"/>
      <c r="E426" s="20" t="s">
        <v>10</v>
      </c>
      <c r="F426" s="21">
        <v>97468.3</v>
      </c>
      <c r="G426" s="21">
        <v>77639.4</v>
      </c>
    </row>
    <row r="427" spans="1:7" ht="12.75" customHeight="1">
      <c r="A427" s="43" t="s">
        <v>59</v>
      </c>
      <c r="B427" s="13"/>
      <c r="C427" s="95"/>
      <c r="D427" s="8" t="s">
        <v>60</v>
      </c>
      <c r="E427" s="8"/>
      <c r="F427" s="5">
        <f>F428+F430</f>
        <v>40542.799999999996</v>
      </c>
      <c r="G427" s="5">
        <f>G428+G430</f>
        <v>402.7</v>
      </c>
    </row>
    <row r="428" spans="1:7" ht="12.75" customHeight="1">
      <c r="A428" s="44" t="s">
        <v>31</v>
      </c>
      <c r="B428" s="13"/>
      <c r="C428" s="95"/>
      <c r="D428" s="8" t="s">
        <v>215</v>
      </c>
      <c r="E428" s="8"/>
      <c r="F428" s="5">
        <f>F429</f>
        <v>40164.1</v>
      </c>
      <c r="G428" s="5">
        <f>G429</f>
        <v>24</v>
      </c>
    </row>
    <row r="429" spans="1:7" ht="13.5" customHeight="1">
      <c r="A429" s="43" t="s">
        <v>141</v>
      </c>
      <c r="B429" s="13"/>
      <c r="C429" s="95"/>
      <c r="D429" s="8"/>
      <c r="E429" s="25" t="s">
        <v>10</v>
      </c>
      <c r="F429" s="26">
        <v>40164.1</v>
      </c>
      <c r="G429" s="5">
        <v>24</v>
      </c>
    </row>
    <row r="430" spans="1:7" ht="36" customHeight="1">
      <c r="A430" s="312" t="s">
        <v>398</v>
      </c>
      <c r="B430" s="13"/>
      <c r="C430" s="95"/>
      <c r="D430" s="1" t="s">
        <v>399</v>
      </c>
      <c r="E430" s="317"/>
      <c r="F430" s="325">
        <f>F431</f>
        <v>378.7</v>
      </c>
      <c r="G430" s="318">
        <f>G431</f>
        <v>378.7</v>
      </c>
    </row>
    <row r="431" spans="1:7" ht="13.5" customHeight="1">
      <c r="A431" s="312" t="s">
        <v>141</v>
      </c>
      <c r="B431" s="13"/>
      <c r="C431" s="95"/>
      <c r="D431" s="311"/>
      <c r="E431" s="316" t="s">
        <v>10</v>
      </c>
      <c r="F431" s="325">
        <v>378.7</v>
      </c>
      <c r="G431" s="318">
        <v>378.7</v>
      </c>
    </row>
    <row r="432" spans="1:7" ht="12.75" customHeight="1">
      <c r="A432" s="166" t="s">
        <v>115</v>
      </c>
      <c r="B432" s="13"/>
      <c r="C432" s="95"/>
      <c r="D432" s="8" t="s">
        <v>116</v>
      </c>
      <c r="E432" s="8"/>
      <c r="F432" s="21">
        <f>F433+F435</f>
        <v>19228.4</v>
      </c>
      <c r="G432" s="21">
        <f>G433+G435</f>
        <v>4101.6</v>
      </c>
    </row>
    <row r="433" spans="1:7" ht="12.75" customHeight="1">
      <c r="A433" s="44" t="s">
        <v>31</v>
      </c>
      <c r="B433" s="13"/>
      <c r="C433" s="95"/>
      <c r="D433" s="8" t="s">
        <v>222</v>
      </c>
      <c r="E433" s="8"/>
      <c r="F433" s="5">
        <f>F434</f>
        <v>19041.4</v>
      </c>
      <c r="G433" s="5">
        <f>G434</f>
        <v>3914.6</v>
      </c>
    </row>
    <row r="434" spans="1:7" ht="14.25" customHeight="1">
      <c r="A434" s="43" t="s">
        <v>141</v>
      </c>
      <c r="B434" s="13"/>
      <c r="C434" s="95"/>
      <c r="D434" s="25"/>
      <c r="E434" s="25" t="s">
        <v>10</v>
      </c>
      <c r="F434" s="26">
        <v>19041.4</v>
      </c>
      <c r="G434" s="5">
        <v>3914.6</v>
      </c>
    </row>
    <row r="435" spans="1:7" ht="39" customHeight="1">
      <c r="A435" s="312" t="s">
        <v>400</v>
      </c>
      <c r="B435" s="13"/>
      <c r="C435" s="326"/>
      <c r="D435" s="328" t="s">
        <v>401</v>
      </c>
      <c r="E435" s="317"/>
      <c r="F435" s="329">
        <f>F436</f>
        <v>187</v>
      </c>
      <c r="G435" s="318">
        <v>187</v>
      </c>
    </row>
    <row r="436" spans="1:7" ht="14.25" customHeight="1">
      <c r="A436" s="312" t="s">
        <v>141</v>
      </c>
      <c r="B436" s="13"/>
      <c r="C436" s="95"/>
      <c r="D436" s="327"/>
      <c r="E436" s="316" t="s">
        <v>10</v>
      </c>
      <c r="F436" s="348">
        <v>187</v>
      </c>
      <c r="G436" s="318">
        <v>187</v>
      </c>
    </row>
    <row r="437" spans="1:7" ht="12" customHeight="1">
      <c r="A437" s="226" t="s">
        <v>8</v>
      </c>
      <c r="B437" s="224"/>
      <c r="C437" s="224"/>
      <c r="D437" s="1" t="s">
        <v>9</v>
      </c>
      <c r="E437" s="227"/>
      <c r="F437" s="21">
        <f>F438+F440+F443</f>
        <v>35555</v>
      </c>
      <c r="G437" s="21">
        <f>G438+G440+G443</f>
        <v>35555</v>
      </c>
    </row>
    <row r="438" spans="1:7" ht="14.25" customHeight="1">
      <c r="A438" s="226" t="s">
        <v>318</v>
      </c>
      <c r="B438" s="224"/>
      <c r="C438" s="224"/>
      <c r="D438" s="1" t="s">
        <v>319</v>
      </c>
      <c r="E438" s="227"/>
      <c r="F438" s="5">
        <f>F439</f>
        <v>7753</v>
      </c>
      <c r="G438" s="5">
        <f>G439</f>
        <v>7753</v>
      </c>
    </row>
    <row r="439" spans="1:7" ht="14.25" customHeight="1">
      <c r="A439" s="226" t="s">
        <v>141</v>
      </c>
      <c r="B439" s="224"/>
      <c r="C439" s="224"/>
      <c r="D439" s="225"/>
      <c r="E439" s="228" t="s">
        <v>10</v>
      </c>
      <c r="F439" s="284">
        <v>7753</v>
      </c>
      <c r="G439" s="284">
        <v>7753</v>
      </c>
    </row>
    <row r="440" spans="1:7" ht="24" customHeight="1">
      <c r="A440" s="294" t="s">
        <v>356</v>
      </c>
      <c r="B440" s="290"/>
      <c r="C440" s="290"/>
      <c r="D440" s="1">
        <v>5221000</v>
      </c>
      <c r="E440" s="292"/>
      <c r="F440" s="293">
        <f>F441</f>
        <v>2802</v>
      </c>
      <c r="G440" s="293">
        <f>G441</f>
        <v>2802</v>
      </c>
    </row>
    <row r="441" spans="1:7" ht="57" customHeight="1">
      <c r="A441" s="294" t="s">
        <v>390</v>
      </c>
      <c r="B441" s="290"/>
      <c r="C441" s="290"/>
      <c r="D441" s="1">
        <v>5221091</v>
      </c>
      <c r="E441" s="292"/>
      <c r="F441" s="293">
        <f>F442</f>
        <v>2802</v>
      </c>
      <c r="G441" s="293">
        <f>G442</f>
        <v>2802</v>
      </c>
    </row>
    <row r="442" spans="1:7" ht="14.25" customHeight="1">
      <c r="A442" s="294" t="s">
        <v>141</v>
      </c>
      <c r="B442" s="290"/>
      <c r="C442" s="290"/>
      <c r="D442" s="291"/>
      <c r="E442" s="295" t="s">
        <v>10</v>
      </c>
      <c r="F442" s="293">
        <v>2802</v>
      </c>
      <c r="G442" s="293">
        <v>2802</v>
      </c>
    </row>
    <row r="443" spans="1:7" ht="39.75" customHeight="1">
      <c r="A443" s="312" t="s">
        <v>402</v>
      </c>
      <c r="B443" s="290"/>
      <c r="C443" s="290"/>
      <c r="D443" s="1" t="s">
        <v>403</v>
      </c>
      <c r="E443" s="317"/>
      <c r="F443" s="318">
        <v>25000</v>
      </c>
      <c r="G443" s="310">
        <v>25000</v>
      </c>
    </row>
    <row r="444" spans="1:7" ht="14.25" customHeight="1">
      <c r="A444" s="312" t="s">
        <v>141</v>
      </c>
      <c r="B444" s="290"/>
      <c r="C444" s="290"/>
      <c r="D444" s="311"/>
      <c r="E444" s="316" t="s">
        <v>10</v>
      </c>
      <c r="F444" s="310">
        <v>25000</v>
      </c>
      <c r="G444" s="310">
        <v>25000</v>
      </c>
    </row>
    <row r="445" spans="1:7" ht="25.5" customHeight="1">
      <c r="A445" s="57" t="s">
        <v>159</v>
      </c>
      <c r="B445" s="13"/>
      <c r="C445" s="95" t="s">
        <v>117</v>
      </c>
      <c r="D445" s="8"/>
      <c r="E445" s="20"/>
      <c r="F445" s="21">
        <f aca="true" t="shared" si="34" ref="F445:G447">F446</f>
        <v>200</v>
      </c>
      <c r="G445" s="5">
        <f t="shared" si="34"/>
        <v>0</v>
      </c>
    </row>
    <row r="446" spans="1:7" ht="12" customHeight="1">
      <c r="A446" s="43" t="s">
        <v>118</v>
      </c>
      <c r="B446" s="13"/>
      <c r="C446" s="95"/>
      <c r="D446" s="8" t="s">
        <v>119</v>
      </c>
      <c r="E446" s="8"/>
      <c r="F446" s="5">
        <f t="shared" si="34"/>
        <v>200</v>
      </c>
      <c r="G446" s="5">
        <f t="shared" si="34"/>
        <v>0</v>
      </c>
    </row>
    <row r="447" spans="1:7" ht="12" customHeight="1">
      <c r="A447" s="38" t="s">
        <v>31</v>
      </c>
      <c r="B447" s="13"/>
      <c r="C447" s="95"/>
      <c r="D447" s="8" t="s">
        <v>254</v>
      </c>
      <c r="E447" s="8"/>
      <c r="F447" s="5">
        <f t="shared" si="34"/>
        <v>200</v>
      </c>
      <c r="G447" s="5">
        <f t="shared" si="34"/>
        <v>0</v>
      </c>
    </row>
    <row r="448" spans="1:7" ht="12.75" customHeight="1">
      <c r="A448" s="43" t="s">
        <v>141</v>
      </c>
      <c r="B448" s="13"/>
      <c r="C448" s="95"/>
      <c r="D448" s="8"/>
      <c r="E448" s="8" t="s">
        <v>10</v>
      </c>
      <c r="F448" s="5">
        <v>200</v>
      </c>
      <c r="G448" s="5">
        <v>0</v>
      </c>
    </row>
    <row r="449" spans="1:7" ht="12.75" customHeight="1">
      <c r="A449" s="14" t="s">
        <v>61</v>
      </c>
      <c r="B449" s="13"/>
      <c r="C449" s="95" t="s">
        <v>62</v>
      </c>
      <c r="D449" s="8"/>
      <c r="E449" s="8"/>
      <c r="F449" s="5">
        <f>F450</f>
        <v>9654</v>
      </c>
      <c r="G449" s="5">
        <f>G450</f>
        <v>7154</v>
      </c>
    </row>
    <row r="450" spans="1:7" ht="12.75" customHeight="1">
      <c r="A450" s="69" t="s">
        <v>120</v>
      </c>
      <c r="B450" s="13"/>
      <c r="C450" s="95"/>
      <c r="D450" s="8" t="s">
        <v>121</v>
      </c>
      <c r="E450" s="25"/>
      <c r="F450" s="5">
        <f>F451+F453</f>
        <v>9654</v>
      </c>
      <c r="G450" s="5">
        <f>G451</f>
        <v>7154</v>
      </c>
    </row>
    <row r="451" spans="1:7" ht="12.75" customHeight="1">
      <c r="A451" s="239" t="s">
        <v>327</v>
      </c>
      <c r="B451" s="238"/>
      <c r="C451" s="238"/>
      <c r="D451" s="241" t="s">
        <v>354</v>
      </c>
      <c r="E451" s="242"/>
      <c r="F451" s="258">
        <v>7154</v>
      </c>
      <c r="G451" s="258">
        <v>7154</v>
      </c>
    </row>
    <row r="452" spans="1:7" ht="12.75" customHeight="1">
      <c r="A452" s="239" t="s">
        <v>141</v>
      </c>
      <c r="B452" s="238"/>
      <c r="C452" s="238"/>
      <c r="D452" s="240"/>
      <c r="E452" s="243" t="s">
        <v>10</v>
      </c>
      <c r="F452" s="258">
        <v>7154</v>
      </c>
      <c r="G452" s="258">
        <v>7154</v>
      </c>
    </row>
    <row r="453" spans="1:7" ht="12.75" customHeight="1">
      <c r="A453" s="38" t="s">
        <v>31</v>
      </c>
      <c r="B453" s="13"/>
      <c r="C453" s="95"/>
      <c r="D453" s="8" t="s">
        <v>223</v>
      </c>
      <c r="E453" s="20"/>
      <c r="F453" s="5">
        <f>F454</f>
        <v>2500</v>
      </c>
      <c r="G453" s="5">
        <f>G454</f>
        <v>0</v>
      </c>
    </row>
    <row r="454" spans="1:7" ht="12.75" customHeight="1">
      <c r="A454" s="43" t="s">
        <v>141</v>
      </c>
      <c r="B454" s="13"/>
      <c r="C454" s="95"/>
      <c r="D454" s="8"/>
      <c r="E454" s="25" t="s">
        <v>10</v>
      </c>
      <c r="F454" s="26">
        <v>2500</v>
      </c>
      <c r="G454" s="26">
        <v>0</v>
      </c>
    </row>
    <row r="455" spans="1:7" ht="12.75" customHeight="1">
      <c r="A455" s="14" t="s">
        <v>122</v>
      </c>
      <c r="B455" s="8"/>
      <c r="C455" s="100" t="s">
        <v>123</v>
      </c>
      <c r="D455" s="12"/>
      <c r="E455" s="118"/>
      <c r="F455" s="49">
        <f>F456+F459+F465+F462</f>
        <v>52860.8</v>
      </c>
      <c r="G455" s="49">
        <f>G456+G459+G465+G462</f>
        <v>4437.5</v>
      </c>
    </row>
    <row r="456" spans="1:7" ht="33" customHeight="1">
      <c r="A456" s="43" t="s">
        <v>172</v>
      </c>
      <c r="B456" s="13"/>
      <c r="C456" s="95"/>
      <c r="D456" s="8" t="s">
        <v>174</v>
      </c>
      <c r="E456" s="20"/>
      <c r="F456" s="21">
        <f>F457</f>
        <v>10190.3</v>
      </c>
      <c r="G456" s="21">
        <f>G457</f>
        <v>0</v>
      </c>
    </row>
    <row r="457" spans="1:7" ht="12.75" customHeight="1">
      <c r="A457" s="38" t="s">
        <v>14</v>
      </c>
      <c r="B457" s="13"/>
      <c r="C457" s="95"/>
      <c r="D457" s="8" t="s">
        <v>177</v>
      </c>
      <c r="E457" s="8"/>
      <c r="F457" s="5">
        <f>F458</f>
        <v>10190.3</v>
      </c>
      <c r="G457" s="5">
        <f>G458</f>
        <v>0</v>
      </c>
    </row>
    <row r="458" spans="1:7" ht="12.75" customHeight="1">
      <c r="A458" s="38" t="s">
        <v>173</v>
      </c>
      <c r="B458" s="13"/>
      <c r="C458" s="95"/>
      <c r="D458" s="8"/>
      <c r="E458" s="8" t="s">
        <v>176</v>
      </c>
      <c r="F458" s="5">
        <v>10190.3</v>
      </c>
      <c r="G458" s="5">
        <v>0</v>
      </c>
    </row>
    <row r="459" spans="1:7" ht="20.25" customHeight="1">
      <c r="A459" s="239" t="s">
        <v>324</v>
      </c>
      <c r="B459" s="238"/>
      <c r="C459" s="238"/>
      <c r="D459" s="136" t="s">
        <v>58</v>
      </c>
      <c r="E459" s="8"/>
      <c r="F459" s="28">
        <f>F460</f>
        <v>2713</v>
      </c>
      <c r="G459" s="28">
        <f>G460</f>
        <v>2713</v>
      </c>
    </row>
    <row r="460" spans="1:7" ht="24" customHeight="1">
      <c r="A460" s="239" t="s">
        <v>325</v>
      </c>
      <c r="B460" s="238"/>
      <c r="C460" s="238"/>
      <c r="D460" s="136" t="s">
        <v>326</v>
      </c>
      <c r="E460" s="8"/>
      <c r="F460" s="5">
        <f>F461</f>
        <v>2713</v>
      </c>
      <c r="G460" s="5">
        <f>G461</f>
        <v>2713</v>
      </c>
    </row>
    <row r="461" spans="1:7" ht="12.75" customHeight="1">
      <c r="A461" s="38" t="s">
        <v>256</v>
      </c>
      <c r="B461" s="13"/>
      <c r="C461" s="95"/>
      <c r="D461" s="8"/>
      <c r="E461" s="25" t="s">
        <v>255</v>
      </c>
      <c r="F461" s="146">
        <v>2713</v>
      </c>
      <c r="G461" s="216">
        <v>2713</v>
      </c>
    </row>
    <row r="462" spans="1:7" ht="12.75" customHeight="1">
      <c r="A462" s="254" t="s">
        <v>332</v>
      </c>
      <c r="B462" s="22"/>
      <c r="C462" s="163"/>
      <c r="D462" s="255" t="s">
        <v>333</v>
      </c>
      <c r="E462" s="34"/>
      <c r="F462" s="252">
        <f>F463</f>
        <v>315</v>
      </c>
      <c r="G462" s="253">
        <f>G463</f>
        <v>315</v>
      </c>
    </row>
    <row r="463" spans="1:7" ht="12.75" customHeight="1">
      <c r="A463" s="38" t="s">
        <v>305</v>
      </c>
      <c r="B463" s="13"/>
      <c r="C463" s="95"/>
      <c r="D463" s="8" t="s">
        <v>306</v>
      </c>
      <c r="E463" s="256"/>
      <c r="F463" s="49">
        <f>F464</f>
        <v>315</v>
      </c>
      <c r="G463" s="217">
        <f>G464</f>
        <v>315</v>
      </c>
    </row>
    <row r="464" spans="1:7" ht="12.75" customHeight="1">
      <c r="A464" s="43" t="s">
        <v>141</v>
      </c>
      <c r="B464" s="13"/>
      <c r="C464" s="95"/>
      <c r="D464" s="8"/>
      <c r="E464" s="198" t="s">
        <v>10</v>
      </c>
      <c r="F464" s="49">
        <v>315</v>
      </c>
      <c r="G464" s="217">
        <v>315</v>
      </c>
    </row>
    <row r="465" spans="1:7" ht="42.75" customHeight="1">
      <c r="A465" s="40" t="s">
        <v>99</v>
      </c>
      <c r="B465" s="13"/>
      <c r="C465" s="95"/>
      <c r="D465" s="8" t="s">
        <v>100</v>
      </c>
      <c r="E465" s="8"/>
      <c r="F465" s="21">
        <f>F466+F468</f>
        <v>39642.5</v>
      </c>
      <c r="G465" s="21">
        <f>G466</f>
        <v>1409.5</v>
      </c>
    </row>
    <row r="466" spans="1:7" ht="13.5" customHeight="1">
      <c r="A466" s="38" t="s">
        <v>31</v>
      </c>
      <c r="B466" s="13"/>
      <c r="C466" s="95"/>
      <c r="D466" s="8" t="s">
        <v>214</v>
      </c>
      <c r="E466" s="8"/>
      <c r="F466" s="5">
        <f>F467</f>
        <v>39544.1</v>
      </c>
      <c r="G466" s="5">
        <f>G467</f>
        <v>1409.5</v>
      </c>
    </row>
    <row r="467" spans="1:7" ht="12.75" customHeight="1">
      <c r="A467" s="43" t="s">
        <v>141</v>
      </c>
      <c r="B467" s="22"/>
      <c r="C467" s="163"/>
      <c r="D467" s="23"/>
      <c r="E467" s="23" t="s">
        <v>10</v>
      </c>
      <c r="F467" s="164">
        <v>39544.1</v>
      </c>
      <c r="G467" s="164">
        <v>1409.5</v>
      </c>
    </row>
    <row r="468" spans="1:7" ht="60" customHeight="1">
      <c r="A468" s="313" t="s">
        <v>404</v>
      </c>
      <c r="B468" s="71"/>
      <c r="C468" s="315"/>
      <c r="D468" s="314" t="s">
        <v>405</v>
      </c>
      <c r="E468" s="317"/>
      <c r="F468" s="331">
        <f>F469</f>
        <v>98.4</v>
      </c>
      <c r="G468" s="310">
        <v>98.4</v>
      </c>
    </row>
    <row r="469" spans="1:7" ht="12.75" customHeight="1">
      <c r="A469" s="313" t="s">
        <v>141</v>
      </c>
      <c r="B469" s="71"/>
      <c r="C469" s="315"/>
      <c r="D469" s="320"/>
      <c r="E469" s="316" t="s">
        <v>10</v>
      </c>
      <c r="F469" s="330">
        <v>98.4</v>
      </c>
      <c r="G469" s="310">
        <v>98.4</v>
      </c>
    </row>
    <row r="470" spans="1:7" ht="12.75" customHeight="1">
      <c r="A470" s="63" t="s">
        <v>76</v>
      </c>
      <c r="B470" s="75"/>
      <c r="C470" s="124" t="s">
        <v>77</v>
      </c>
      <c r="D470" s="59"/>
      <c r="E470" s="59"/>
      <c r="F470" s="125">
        <f>F471+F475+F478</f>
        <v>11926</v>
      </c>
      <c r="G470" s="125">
        <f>G471+G475+G478</f>
        <v>11494</v>
      </c>
    </row>
    <row r="471" spans="1:7" ht="12.75" customHeight="1">
      <c r="A471" s="57" t="s">
        <v>154</v>
      </c>
      <c r="B471" s="8"/>
      <c r="C471" s="100" t="s">
        <v>78</v>
      </c>
      <c r="D471" s="12"/>
      <c r="E471" s="12"/>
      <c r="F471" s="5">
        <f aca="true" t="shared" si="35" ref="F471:G473">F472</f>
        <v>150</v>
      </c>
      <c r="G471" s="5">
        <f t="shared" si="35"/>
        <v>0</v>
      </c>
    </row>
    <row r="472" spans="1:7" ht="11.25" customHeight="1">
      <c r="A472" s="38" t="s">
        <v>201</v>
      </c>
      <c r="B472" s="13"/>
      <c r="C472" s="95"/>
      <c r="D472" s="8" t="s">
        <v>200</v>
      </c>
      <c r="E472" s="8"/>
      <c r="F472" s="5">
        <f t="shared" si="35"/>
        <v>150</v>
      </c>
      <c r="G472" s="5">
        <f t="shared" si="35"/>
        <v>0</v>
      </c>
    </row>
    <row r="473" spans="1:7" ht="24" customHeight="1">
      <c r="A473" s="43" t="s">
        <v>79</v>
      </c>
      <c r="B473" s="13"/>
      <c r="C473" s="95"/>
      <c r="D473" s="8" t="s">
        <v>202</v>
      </c>
      <c r="E473" s="8"/>
      <c r="F473" s="5">
        <f t="shared" si="35"/>
        <v>150</v>
      </c>
      <c r="G473" s="5">
        <f t="shared" si="35"/>
        <v>0</v>
      </c>
    </row>
    <row r="474" spans="1:7" ht="11.25" customHeight="1">
      <c r="A474" s="41" t="s">
        <v>153</v>
      </c>
      <c r="B474" s="13"/>
      <c r="C474" s="95"/>
      <c r="D474" s="8"/>
      <c r="E474" s="8" t="s">
        <v>15</v>
      </c>
      <c r="F474" s="5">
        <v>150</v>
      </c>
      <c r="G474" s="5">
        <v>0</v>
      </c>
    </row>
    <row r="475" spans="1:7" ht="15.75" customHeight="1">
      <c r="A475" s="80" t="s">
        <v>152</v>
      </c>
      <c r="B475" s="13"/>
      <c r="C475" s="13" t="s">
        <v>80</v>
      </c>
      <c r="D475" s="8"/>
      <c r="E475" s="8"/>
      <c r="F475" s="28">
        <f>F476</f>
        <v>282</v>
      </c>
      <c r="G475" s="28">
        <f>G476</f>
        <v>0</v>
      </c>
    </row>
    <row r="476" spans="1:7" ht="12" customHeight="1">
      <c r="A476" s="149" t="s">
        <v>347</v>
      </c>
      <c r="B476" s="13"/>
      <c r="C476" s="13"/>
      <c r="D476" s="8" t="s">
        <v>270</v>
      </c>
      <c r="E476" s="8"/>
      <c r="F476" s="28">
        <f>F477</f>
        <v>282</v>
      </c>
      <c r="G476" s="28">
        <f>G477</f>
        <v>0</v>
      </c>
    </row>
    <row r="477" spans="1:7" ht="9" customHeight="1">
      <c r="A477" s="41" t="s">
        <v>153</v>
      </c>
      <c r="B477" s="24"/>
      <c r="C477" s="24"/>
      <c r="D477" s="25"/>
      <c r="E477" s="25" t="s">
        <v>15</v>
      </c>
      <c r="F477" s="26">
        <v>282</v>
      </c>
      <c r="G477" s="26">
        <v>0</v>
      </c>
    </row>
    <row r="478" spans="1:7" ht="12.75" customHeight="1">
      <c r="A478" s="82" t="s">
        <v>224</v>
      </c>
      <c r="B478" s="48"/>
      <c r="C478" s="308" t="s">
        <v>124</v>
      </c>
      <c r="D478" s="118"/>
      <c r="E478" s="118"/>
      <c r="F478" s="49">
        <f aca="true" t="shared" si="36" ref="F478:G480">F479</f>
        <v>11494</v>
      </c>
      <c r="G478" s="49">
        <f t="shared" si="36"/>
        <v>11494</v>
      </c>
    </row>
    <row r="479" spans="1:7" ht="12.75" customHeight="1">
      <c r="A479" s="152" t="s">
        <v>8</v>
      </c>
      <c r="B479" s="20"/>
      <c r="C479" s="20"/>
      <c r="D479" s="59" t="s">
        <v>9</v>
      </c>
      <c r="E479" s="59"/>
      <c r="F479" s="151">
        <f t="shared" si="36"/>
        <v>11494</v>
      </c>
      <c r="G479" s="151">
        <f t="shared" si="36"/>
        <v>11494</v>
      </c>
    </row>
    <row r="480" spans="1:7" ht="47.25" customHeight="1">
      <c r="A480" s="40" t="s">
        <v>230</v>
      </c>
      <c r="B480" s="13"/>
      <c r="C480" s="13"/>
      <c r="D480" s="8" t="s">
        <v>257</v>
      </c>
      <c r="E480" s="8"/>
      <c r="F480" s="28">
        <f t="shared" si="36"/>
        <v>11494</v>
      </c>
      <c r="G480" s="28">
        <f t="shared" si="36"/>
        <v>11494</v>
      </c>
    </row>
    <row r="481" spans="1:7" ht="13.5" customHeight="1">
      <c r="A481" s="43" t="s">
        <v>153</v>
      </c>
      <c r="B481" s="22"/>
      <c r="C481" s="22"/>
      <c r="D481" s="23"/>
      <c r="E481" s="23" t="s">
        <v>15</v>
      </c>
      <c r="F481" s="164">
        <v>11494</v>
      </c>
      <c r="G481" s="164">
        <v>11494</v>
      </c>
    </row>
    <row r="482" spans="1:7" ht="15.75" customHeight="1">
      <c r="A482" s="349" t="s">
        <v>125</v>
      </c>
      <c r="B482" s="350"/>
      <c r="C482" s="350"/>
      <c r="D482" s="350"/>
      <c r="E482" s="351"/>
      <c r="F482" s="180">
        <f>F12+F112+F176+F228+F255+F271+F326+F331+F346+F409</f>
        <v>3315393.7</v>
      </c>
      <c r="G482" s="180">
        <f>G12+G112+G176+G228+G255+G271+G326+G331+G346+G409</f>
        <v>1048937.2999999998</v>
      </c>
    </row>
    <row r="483" ht="15">
      <c r="A483" s="289" t="s">
        <v>343</v>
      </c>
    </row>
    <row r="488" ht="15">
      <c r="F488" s="215"/>
    </row>
  </sheetData>
  <sheetProtection/>
  <autoFilter ref="A8:G397"/>
  <mergeCells count="13">
    <mergeCell ref="A6:G6"/>
    <mergeCell ref="A2:E2"/>
    <mergeCell ref="F9:F11"/>
    <mergeCell ref="A1:E1"/>
    <mergeCell ref="F1:G1"/>
    <mergeCell ref="F2:G2"/>
    <mergeCell ref="F3:G3"/>
    <mergeCell ref="A482:E482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2011-09-28T12:55:56Z</cp:lastPrinted>
  <dcterms:created xsi:type="dcterms:W3CDTF">2007-06-21T04:52:44Z</dcterms:created>
  <dcterms:modified xsi:type="dcterms:W3CDTF">2011-10-05T12:58:40Z</dcterms:modified>
  <cp:category/>
  <cp:version/>
  <cp:contentType/>
  <cp:contentStatus/>
</cp:coreProperties>
</file>