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70" windowHeight="9165" activeTab="0"/>
  </bookViews>
  <sheets>
    <sheet name="Расходы  на 2011 год" sheetId="1" r:id="rId1"/>
  </sheets>
  <definedNames/>
  <calcPr fullCalcOnLoad="1"/>
</workbook>
</file>

<file path=xl/sharedStrings.xml><?xml version="1.0" encoding="utf-8"?>
<sst xmlns="http://schemas.openxmlformats.org/spreadsheetml/2006/main" count="742" uniqueCount="362">
  <si>
    <t>Общегосударственные вопросы</t>
  </si>
  <si>
    <t>Реализация государственных функций, связанных с общегосударственным управлением</t>
  </si>
  <si>
    <t>0920000</t>
  </si>
  <si>
    <t>Иные безвозмездные и безвозвратные перечисления</t>
  </si>
  <si>
    <t>5200000</t>
  </si>
  <si>
    <t>001</t>
  </si>
  <si>
    <t>Глава муниципального образования</t>
  </si>
  <si>
    <t>Центральный аппарат</t>
  </si>
  <si>
    <t>005</t>
  </si>
  <si>
    <t>0700000</t>
  </si>
  <si>
    <t>Выполнение других обязательств государства</t>
  </si>
  <si>
    <t>Национальная оборона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</si>
  <si>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</si>
  <si>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</si>
  <si>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</si>
  <si>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</si>
  <si>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</si>
  <si>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</si>
  <si>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2180000</t>
  </si>
  <si>
    <t>Поисковые и аварийно-спасательные учреждения</t>
  </si>
  <si>
    <t>3020000</t>
  </si>
  <si>
    <t>Обеспечение деятельности подведомственных учреждений</t>
  </si>
  <si>
    <t>2470000</t>
  </si>
  <si>
    <t>Национальная экономика</t>
  </si>
  <si>
    <t>Другие вопросы в области национальной экономики</t>
  </si>
  <si>
    <t>Поддержка жилищного хозяйства</t>
  </si>
  <si>
    <t>3500000</t>
  </si>
  <si>
    <t>Благоустройство</t>
  </si>
  <si>
    <t>6000000</t>
  </si>
  <si>
    <t>Уличное освещение</t>
  </si>
  <si>
    <t>Озеленение</t>
  </si>
  <si>
    <t>Организация и содержание мест захоронения</t>
  </si>
  <si>
    <t>Дошкольное образование</t>
  </si>
  <si>
    <t>Детские дошкольные учреждения</t>
  </si>
  <si>
    <t>4200000</t>
  </si>
  <si>
    <t>Общее образование</t>
  </si>
  <si>
    <t>4210000</t>
  </si>
  <si>
    <t>Учреждения по внешкольной работе с детьми</t>
  </si>
  <si>
    <t>4230000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</si>
  <si>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</si>
  <si>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</si>
  <si>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</si>
  <si>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</si>
  <si>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Культура</t>
  </si>
  <si>
    <t>Дворцы и дома культуры, другие учреждения культуры и средств массовой информации</t>
  </si>
  <si>
    <t>4400000</t>
  </si>
  <si>
    <t>Музеи и постоянные выставки</t>
  </si>
  <si>
    <t>4410000</t>
  </si>
  <si>
    <t>Мероприятия в сфере культуры, кинематографии и средств массовой информации</t>
  </si>
  <si>
    <t>4500000</t>
  </si>
  <si>
    <t>Доплаты к пенсиям государственных служащих субъектов Российской Федерации и муниципальных служащих</t>
  </si>
  <si>
    <t>5050000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</si>
  <si>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</si>
  <si>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</si>
  <si>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</si>
  <si>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Мероприятия по землеустройству и землепользованию</t>
  </si>
  <si>
    <t>Охрана окружающей среды</t>
  </si>
  <si>
    <t>Природоохранные мероприятия</t>
  </si>
  <si>
    <t>Больницы, клиники, госпитали, медико-санитарные части</t>
  </si>
  <si>
    <t>4700000</t>
  </si>
  <si>
    <t>Поликлиники, амбулатории, диагностические центры</t>
  </si>
  <si>
    <t>4710000</t>
  </si>
  <si>
    <t>Станции скорой и неотложной помощи</t>
  </si>
  <si>
    <t>4770000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</si>
  <si>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</si>
  <si>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</si>
  <si>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Центры спортивной подготовки (сборные команды)</t>
  </si>
  <si>
    <t>4820000</t>
  </si>
  <si>
    <t>Органы внутренних дел</t>
  </si>
  <si>
    <t>Воинские формирования (органы, подразделения)</t>
  </si>
  <si>
    <t>2020000</t>
  </si>
  <si>
    <t>Библиотеки</t>
  </si>
  <si>
    <t>4420000</t>
  </si>
  <si>
    <t>Детские дома</t>
  </si>
  <si>
    <t>4240000</t>
  </si>
  <si>
    <t>Учебные заведения и курсы по переподготовке кадров</t>
  </si>
  <si>
    <t>4290000</t>
  </si>
  <si>
    <t>Мероприятия по проведению оздоровительной кампании детей</t>
  </si>
  <si>
    <t>4320000</t>
  </si>
  <si>
    <t>Другие вопросы в области образования</t>
  </si>
  <si>
    <t>Функционирование высшего должностного лица субъекта Российской Федерации и муниципального образования</t>
  </si>
  <si>
    <t> Резервные фонды </t>
  </si>
  <si>
    <t> Другие общегосударственные вопросы </t>
  </si>
  <si>
    <t>Дорожное хозяйство</t>
  </si>
  <si>
    <t>Другие вопросы в области жилищно-коммунального хозяйства</t>
  </si>
  <si>
    <t> Физическая культура и спорт </t>
  </si>
  <si>
    <t>Выполнение функций бюджетными учреждениями</t>
  </si>
  <si>
    <t>Прочие расходы</t>
  </si>
  <si>
    <t>013</t>
  </si>
  <si>
    <t>0900200</t>
  </si>
  <si>
    <t>2090100</t>
  </si>
  <si>
    <t>014</t>
  </si>
  <si>
    <t>Функционирование органов в сфере национальной безопасности, правоохранительной деятельности и обороны</t>
  </si>
  <si>
    <t> 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</si>
  <si>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3400300</t>
  </si>
  <si>
    <t>4100100</t>
  </si>
  <si>
    <t> Жилищно-коммунальное хозяйство </t>
  </si>
  <si>
    <t> Жилищное хозяйство </t>
  </si>
  <si>
    <t>Субсидии юридическим лицам</t>
  </si>
  <si>
    <t xml:space="preserve"> Социальное обеспечение населения</t>
  </si>
  <si>
    <t>Социальные выплаты</t>
  </si>
  <si>
    <t> Пенсионное обеспечение </t>
  </si>
  <si>
    <t>Мероприятия в области социальной политики</t>
  </si>
  <si>
    <t>2020100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</si>
  <si>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</si>
  <si>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 Культура, кинематография, средства массовой информации </t>
  </si>
  <si>
    <t>4220000</t>
  </si>
  <si>
    <t>Школы-интернаты</t>
  </si>
  <si>
    <t>Профессиональная  подготовка, переподготовка и повышение квалификации</t>
  </si>
  <si>
    <t> Образование </t>
  </si>
  <si>
    <t> Социальная политика </t>
  </si>
  <si>
    <t>5053300</t>
  </si>
  <si>
    <t>5054800</t>
  </si>
  <si>
    <t> Другие вопросы  в области культуры, кинематографии,  средств массовой информации </t>
  </si>
  <si>
    <t>Стационарная медицинская помощь</t>
  </si>
  <si>
    <t>Амбулаторная помощь</t>
  </si>
  <si>
    <t>Скорая медицинская помощь</t>
  </si>
  <si>
    <t>4310100</t>
  </si>
  <si>
    <t>003</t>
  </si>
  <si>
    <t>Бюджетные инвестиции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</si>
  <si>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</si>
  <si>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Выполнение функций органами местного самоуправления</t>
  </si>
  <si>
    <t>0020000</t>
  </si>
  <si>
    <t>0020300</t>
  </si>
  <si>
    <t>500</t>
  </si>
  <si>
    <t>0020400</t>
  </si>
  <si>
    <t>Резервные фонды местных администраций</t>
  </si>
  <si>
    <t>0700500</t>
  </si>
  <si>
    <t>0920300</t>
  </si>
  <si>
    <t>Предупреждение и ликвидация последствий чрезвычайных ситуаций природного и техногенного характера, гражданская оборона</t>
  </si>
  <si>
    <t>3029900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</si>
  <si>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</si>
  <si>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</si>
  <si>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</si>
  <si>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3500300</t>
  </si>
  <si>
    <t xml:space="preserve">Мероприятия  в области жилищного хозяйства </t>
  </si>
  <si>
    <t>6000100</t>
  </si>
  <si>
    <t>3401100</t>
  </si>
  <si>
    <t>6000300</t>
  </si>
  <si>
    <t>6000500</t>
  </si>
  <si>
    <t>6000400</t>
  </si>
  <si>
    <t>Прочие мероприятия по благоустройству городских округов и поселений</t>
  </si>
  <si>
    <t>4100000</t>
  </si>
  <si>
    <t>Охрана объектов растительного и животного мира и среды их обитания</t>
  </si>
  <si>
    <t>Состояние окружающей среды и природопользования</t>
  </si>
  <si>
    <t>4910000</t>
  </si>
  <si>
    <t>Доплаты к пенсиям, дополнительное пенсионное обеспечение</t>
  </si>
  <si>
    <t>4910100</t>
  </si>
  <si>
    <t>501</t>
  </si>
  <si>
    <t>Субсидии на обеспечение жильем</t>
  </si>
  <si>
    <t>Социальная помощь</t>
  </si>
  <si>
    <t>5053600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</si>
  <si>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</si>
  <si>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4709900</t>
  </si>
  <si>
    <t>4719900</t>
  </si>
  <si>
    <t>5201800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</si>
  <si>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</si>
  <si>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4779900</t>
  </si>
  <si>
    <t>4529900</t>
  </si>
  <si>
    <t>4239900</t>
  </si>
  <si>
    <t>4829900</t>
  </si>
  <si>
    <t>4409900</t>
  </si>
  <si>
    <t>4419900</t>
  </si>
  <si>
    <t>4429900</t>
  </si>
  <si>
    <t>4209900</t>
  </si>
  <si>
    <t>4219900</t>
  </si>
  <si>
    <t>4229900</t>
  </si>
  <si>
    <t>4249900</t>
  </si>
  <si>
    <t>4329900</t>
  </si>
  <si>
    <t>Охрана семьи и детства</t>
  </si>
  <si>
    <t xml:space="preserve"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 </t>
  </si>
  <si>
    <t>4508500</t>
  </si>
  <si>
    <t>Государственная поддержка  в сфере культуры, кинематографии и средств массовой информации</t>
  </si>
  <si>
    <t>Другие вопросы 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</si>
  <si>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 безопасности и правоохранительной деятельности</t>
  </si>
  <si>
    <t>Раздел</t>
  </si>
  <si>
    <t>Подраздел</t>
  </si>
  <si>
    <t>Целевая стаатья</t>
  </si>
  <si>
    <t>Вид расходов</t>
  </si>
  <si>
    <t>Наименование расходов</t>
  </si>
  <si>
    <t>01</t>
  </si>
  <si>
    <t>02</t>
  </si>
  <si>
    <t>03</t>
  </si>
  <si>
    <t>04</t>
  </si>
  <si>
    <t>11</t>
  </si>
  <si>
    <t>14</t>
  </si>
  <si>
    <t>12</t>
  </si>
  <si>
    <t>09</t>
  </si>
  <si>
    <t>07</t>
  </si>
  <si>
    <t>05</t>
  </si>
  <si>
    <t>06</t>
  </si>
  <si>
    <t>08</t>
  </si>
  <si>
    <t>10</t>
  </si>
  <si>
    <t>ИТОГО</t>
  </si>
  <si>
    <t>0029900</t>
  </si>
  <si>
    <t>365</t>
  </si>
  <si>
    <t>План на год</t>
  </si>
  <si>
    <t>Военный персонал</t>
  </si>
  <si>
    <t>2025800</t>
  </si>
  <si>
    <t xml:space="preserve">Функционирование органов в сфере национальной безопасности  и  правоохранительной деятельности </t>
  </si>
  <si>
    <t>2026700</t>
  </si>
  <si>
    <t xml:space="preserve">Пособия и компенсации военнослужащим, приравненым  к ним лицам, а также уволенным из их числа </t>
  </si>
  <si>
    <t>2027600</t>
  </si>
  <si>
    <t>Мероприятия в области образования</t>
  </si>
  <si>
    <t>4360000</t>
  </si>
  <si>
    <t>4299900</t>
  </si>
  <si>
    <t>Субсидии некоммерческим организациям</t>
  </si>
  <si>
    <t>019</t>
  </si>
  <si>
    <t>Физкультурно-оздоровительная работа и спортивные мероприятия</t>
  </si>
  <si>
    <t>5120000</t>
  </si>
  <si>
    <t>5129700</t>
  </si>
  <si>
    <t>Целевые программы муниципальных образований</t>
  </si>
  <si>
    <t>7950000</t>
  </si>
  <si>
    <t>5201000</t>
  </si>
  <si>
    <t>4709904</t>
  </si>
  <si>
    <t>4709905</t>
  </si>
  <si>
    <t>тыс.руб.</t>
  </si>
  <si>
    <t>3150000</t>
  </si>
  <si>
    <t>4319900</t>
  </si>
  <si>
    <t>Медицинская помощь в дневных стационарах всех типов</t>
  </si>
  <si>
    <t>5058600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</si>
  <si>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</si>
  <si>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Компенсации членам семей погибших военнослужащих</t>
  </si>
  <si>
    <t>2026400</t>
  </si>
  <si>
    <t>Вещевое обеспечение</t>
  </si>
  <si>
    <t>2027200</t>
  </si>
  <si>
    <t>Распределение бюджетных ассигнований на  2011 год городского округа Электросталь Московской области  по разделам, подразделам, целевым  статьям и видам расходов классификации расходов  бюджетов Российской Федерации</t>
  </si>
  <si>
    <t>13</t>
  </si>
  <si>
    <t>Мероприятия по гражданской обороне</t>
  </si>
  <si>
    <t>2190000</t>
  </si>
  <si>
    <t>Подготовка населения и организаций к действиям в чрезвычайной ситуации в мирное и военное время</t>
  </si>
  <si>
    <t>2190100</t>
  </si>
  <si>
    <t>3150100</t>
  </si>
  <si>
    <t>Содержание и управление дорожным хозяйством</t>
  </si>
  <si>
    <t> Коммунальное хозяйство </t>
  </si>
  <si>
    <t xml:space="preserve">Поддержка коммунального хозяйства </t>
  </si>
  <si>
    <t>3510000</t>
  </si>
  <si>
    <t xml:space="preserve">Мероприятия  в области коммунального хозяйства </t>
  </si>
  <si>
    <t>3510500</t>
  </si>
  <si>
    <t>Внедрение современных образовательных технологий</t>
  </si>
  <si>
    <t>4360301</t>
  </si>
  <si>
    <t xml:space="preserve"> Физическая культура </t>
  </si>
  <si>
    <t>Мероприятия в области  спорта и физической культуры</t>
  </si>
  <si>
    <t> Другие вопросы в области  физической культуры и спорта </t>
  </si>
  <si>
    <t> Обслуживание государственного и муниципального долга </t>
  </si>
  <si>
    <t> Обслуживание внутреннего государственного и муниципального долга 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</si>
  <si>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</si>
  <si>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</si>
  <si>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</si>
  <si>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</t>
  </si>
  <si>
    <t> Здравоохранение </t>
  </si>
  <si>
    <t> Другие вопросы в области здравоохранения</t>
  </si>
  <si>
    <t xml:space="preserve">Транспорт                                                            </t>
  </si>
  <si>
    <t>Автомобильный транспорт</t>
  </si>
  <si>
    <t>3030000</t>
  </si>
  <si>
    <t>Отдельные мероприятия в области автомобильного транспорта</t>
  </si>
  <si>
    <t>3030200</t>
  </si>
  <si>
    <t>Дорожное хозяйство (дорожные фонды)</t>
  </si>
  <si>
    <t>Комплектование книжных фондов библиотек муниципальных образований</t>
  </si>
  <si>
    <t>Региональные целевые программы</t>
  </si>
  <si>
    <t>5220000</t>
  </si>
  <si>
    <t>5221504</t>
  </si>
  <si>
    <t>Ежемесячное ден. вознаграждение за классное руководство</t>
  </si>
  <si>
    <t>5200900</t>
  </si>
  <si>
    <t>Школы, детские сады, школы начальные, неполные средние и средние</t>
  </si>
  <si>
    <t>Субсидии негосударственным школам- детским садам, школам начальным, неполным средним и средним</t>
  </si>
  <si>
    <t>4215000</t>
  </si>
  <si>
    <t>Оздоровление детей</t>
  </si>
  <si>
    <t>4400200</t>
  </si>
  <si>
    <t>Комплектование книжных фондов библиотек городских округов</t>
  </si>
  <si>
    <t>4400201</t>
  </si>
  <si>
    <t>0980201</t>
  </si>
  <si>
    <t>006</t>
  </si>
  <si>
    <t>Обеспечение мероприятий по капитальному ремонту многоквартирных домов за счет средств бюджетов</t>
  </si>
  <si>
    <t xml:space="preserve">Обеспечение мероприятий по капитальному ремонту многоквартирных домов </t>
  </si>
  <si>
    <t>Предоставление гражданам субсидий на оплату жилого помещения  и коммунальных услуг &lt; * &gt;</t>
  </si>
  <si>
    <t>Оказание других видов социальной помощи &lt;*&gt;</t>
  </si>
  <si>
    <t>Подпрограмма "Обеспечение жильем молодых семей" долгосрочной целевой программы Моск. обл. "Жилище" на 2009-2012 годы  &lt;*&gt;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</si>
  <si>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за счет средств  федерального бюджета  &lt;*&gt;</t>
  </si>
  <si>
    <t>&lt;*&gt;  Публичные нормативные обязательства</t>
  </si>
  <si>
    <t>Резервный фонд Правительства Московской области</t>
  </si>
  <si>
    <t>0700401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</si>
  <si>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отечественной войны, инвалидов и семей, имеющих детей-инвалидов &lt;*&gt;</t>
  </si>
  <si>
    <t>5053400</t>
  </si>
  <si>
    <t>Обеспечение жильем отдельных категорий граждан,  установленных ФЗ  отаря 1995 года № 5-ФЗ "О ветеранах", в соответствии с Указом Президента РФ  от 07 мая 2008 года  № 714 "Об обеспечении жильем ветеранов  Великой Отечественной войны 1941-1945 годов"</t>
  </si>
  <si>
    <t>5053401</t>
  </si>
  <si>
    <t>4320400</t>
  </si>
  <si>
    <t>Прочие мероприятия,осуществляемые за счет межбюджетных трансфертов прошлых лет из федерального бюджета</t>
  </si>
  <si>
    <t>9980000</t>
  </si>
  <si>
    <t xml:space="preserve">Долгосрочн.целевая программа Моск.обл."Развитие образования в Моск. обл. на 2009-2012годы" </t>
  </si>
  <si>
    <t>Долгосрочн.целевая программа Моск.обл."Развитие субъектов малого и среднего предпринимательства  Моск. обл. на 2009-2012годы"</t>
  </si>
  <si>
    <t>5221300</t>
  </si>
  <si>
    <t>Судебная система</t>
  </si>
  <si>
    <t xml:space="preserve">Руководство и управление в сфере установленных функций </t>
  </si>
  <si>
    <t>Составление (изменение и дополнение) списков кандидатов в 
присяжные заседатели фед. судов общей юрисдикции в РФ</t>
  </si>
  <si>
    <t>0010000</t>
  </si>
  <si>
    <t>0014000</t>
  </si>
  <si>
    <t>Осуществление полномочий по подготовке проведения статистических переписей</t>
  </si>
  <si>
    <t>0014300</t>
  </si>
  <si>
    <t>Федеральные целевые программы</t>
  </si>
  <si>
    <t>Приобретение жилья гражданами,уволенным с военной службы (службы),и приравненным к ним лицами.</t>
  </si>
  <si>
    <t>1000000</t>
  </si>
  <si>
    <t>1008811</t>
  </si>
  <si>
    <t>Обеспечение жильем отдельных категорий граждан,  установленных Федеральными законами от 12 января 1995 года № 5-ФЗ "О ветеранах" и от 24 ноября 1995 года № 181-ФЗ "Осоциальной защите инвалидрв в Российской Федерации".</t>
  </si>
  <si>
    <t>5053402</t>
  </si>
  <si>
    <t>Бюджетные инвестиции в объекты капитального строительства, не включенные в целевые программы</t>
  </si>
  <si>
    <t>Бюджетные инвестиции в объекты капитального строительства  собственности муниципальных образований</t>
  </si>
  <si>
    <t>1020000</t>
  </si>
  <si>
    <t>1020102</t>
  </si>
  <si>
    <t>Подпрограмма "Модернизация здравоохранения Московской области на 2011-2012 годы"</t>
  </si>
  <si>
    <t>5220914</t>
  </si>
  <si>
    <t>0980101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</si>
  <si>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</si>
  <si>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</si>
  <si>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Выполнение функций  органами  местного самоуправле</t>
  </si>
  <si>
    <t>4310200</t>
  </si>
  <si>
    <t>Организация и осуществление  мероприятий по работе с детьми и молодежью в муниципальных образованиях Московской области</t>
  </si>
  <si>
    <t>Закупка учебного оборудования  мебели для муниципальных общеобразовательных учреждений- победителей областного конкурса   муниципальных общеобразовательных учреждений, разрабатывающих  и внедряющих  инновационные образовательные программы</t>
  </si>
  <si>
    <t>Приложение № 2</t>
  </si>
  <si>
    <t>Повышение фонда оплаты труда работников муниципальных учреждений в иных сферах с 01 октября 2011 года на 6,5 процентов.</t>
  </si>
  <si>
    <t>3029922</t>
  </si>
  <si>
    <t>Повышение фонда оплаты труда работников муниципальных учреждений в сфере образования (детские дошкольные учреждения) с 01.10.2011 на 6,5 процентов</t>
  </si>
  <si>
    <t>4209922</t>
  </si>
  <si>
    <t>Долгосрочная целевая программа Московской области "Развитие образования в Московской области на 2009-2012 годы"</t>
  </si>
  <si>
    <t>5221000</t>
  </si>
  <si>
    <t>Обеспечение дополнительными местами в муниципальных дошкольных образовательных учреждениях, в т.ч. на проведение текущего , капитального ремонта, ремонта ограждений, приобретение оборудования, мебели, мягкого инвентаря</t>
  </si>
  <si>
    <t>5221098</t>
  </si>
  <si>
    <t>Повышение фонда оплаты труда работников муниципальных учреждений в сфере образования (учреждения по внешкольной работе с детьми) с 01 октября 2011 года на 6,5 процентов.</t>
  </si>
  <si>
    <t>4239922</t>
  </si>
  <si>
    <t>Повышение фонда оплаты труда работников муниципальных учреждений в сфере образования (детские дома) с 01.10.2011 на 6,5 процентов</t>
  </si>
  <si>
    <t>4249922</t>
  </si>
  <si>
    <t>Проведение капитального ремонта, ремонта ограждений, замену оконных конструкций, выполнение противопожарных мероприятий в муниципальных общеобразовательных учреждениях</t>
  </si>
  <si>
    <t>5221097</t>
  </si>
  <si>
    <t>Повышение фонда оплаты труда работников муниципальных учреждений в сфере образования  и (или) здравоохранения, и (или) культуры(Учебно-методические кабинеты, централизованные бухгалтерии, группы хозяйственного обслуживания)  с 01.10.2011 на 6,5 процентов</t>
  </si>
  <si>
    <t>4529922</t>
  </si>
  <si>
    <t>Повышение фонда оплаты труда работников муниципальных учреждений в сфере образования (учреждения культуры) с 01.10.2011 на 6,5 процентов</t>
  </si>
  <si>
    <t>4409922</t>
  </si>
  <si>
    <t>Повышение фонда оплаты труда работников муниципальных учреждений в сфере образования (музеи и постоянные выставки) с 01.10.2011 на 6,5 процентов</t>
  </si>
  <si>
    <t>4419922</t>
  </si>
  <si>
    <t>Повышение фонда оплаты труда работников муниципальных учреждений в сфере образования (библиотеки) с 01.10.2011 на 6,5 процентов</t>
  </si>
  <si>
    <t>4429922</t>
  </si>
  <si>
    <t xml:space="preserve">Проведение текущего, капитального ремонта и технического переоснащения культурно-досуговых  объектов, находящихся  в собственности муниципальных образований  Московской области  </t>
  </si>
  <si>
    <t>4401201</t>
  </si>
  <si>
    <t>Прибретение компьютерного оборудования для библиотек городского округа</t>
  </si>
  <si>
    <t>4422001</t>
  </si>
  <si>
    <t>Повышение фонда оплаты труда работников муниципальных учреждений в сфере здравоохранения(больницы,клиники,госпитали,медико-санитарные части) с 01 октября 2011 года на 6,5 процентов.</t>
  </si>
  <si>
    <t>4709922</t>
  </si>
  <si>
    <t>Повышение фонда оплаты труда работников муниципальных учреждений в сфере здравоохранения (поликлиники,амбулатории,диагностические центры) с 01 октября 2011 года на 6,5 процентов.</t>
  </si>
  <si>
    <t>4719922</t>
  </si>
  <si>
    <t>Повышение фонда оплаты труда работников муниципальных учреждений в сфере здравоохранения(станции скорой и неотложной помощи) с 01 октября 2011 года на 6,5 процентов.</t>
  </si>
  <si>
    <t>4779922</t>
  </si>
  <si>
    <t>Повышение фонда оплаты труда работников муниципальных учреждений в сфере физической культуры и спорта (центры спортивной подготовки(сборные команды) с 01 октября 2011 года на 6,5 процентов.</t>
  </si>
  <si>
    <t>4829922</t>
  </si>
  <si>
    <t xml:space="preserve"> </t>
  </si>
  <si>
    <t>Повышение фонда оплаты труда работников муниципальных учреждений в сфере образования (учреждения по работе с молодежью) с 01 октября 2011 года на 6,5 процентов.</t>
  </si>
  <si>
    <t>4319922</t>
  </si>
  <si>
    <t>Модернизация региональных систем общего образования</t>
  </si>
  <si>
    <t>Подпрограмма "Обеспечение жильем молодых семей"</t>
  </si>
  <si>
    <t>1008820</t>
  </si>
  <si>
    <t>Школы - детские сады, школы начальные, неполные средние и 
средние</t>
  </si>
  <si>
    <t>к решению Совета  депутатов городского округа Электросталь Московской области</t>
  </si>
  <si>
    <t>от  24.11.2011   №  96/23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</si>
</sst>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"/>
    <numFmt numFmtId="171" formatCode="0.0000"/>
  </numFmts>
  <fonts count="48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Arial"/>
      <family val="2"/>
    </font>
    <font>
      <sz val="8"/>
      <name val="Times New Roman"/>
      <family val="1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 style="hair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1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28" borderId="0">
      <alignment horizontal="left" vertical="top" wrapText="1"/>
      <protection hidden="1" locked="0"/>
    </xf>
    <xf numFmtId="0" fontId="2" fillId="28" borderId="0">
      <alignment horizontal="left" vertical="top" wrapText="1"/>
      <protection hidden="1" locked="0"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9" borderId="7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0" fillId="28" borderId="9">
      <alignment horizontal="left" vertical="top" wrapText="1"/>
      <protection hidden="1" locked="0"/>
    </xf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2" fillId="28" borderId="11">
      <alignment horizontal="center" vertical="center" wrapText="1"/>
      <protection hidden="1" locked="0"/>
    </xf>
    <xf numFmtId="0" fontId="2" fillId="28" borderId="0">
      <alignment horizontal="left" wrapText="1"/>
      <protection hidden="1" locked="0"/>
    </xf>
    <xf numFmtId="0" fontId="46" fillId="33" borderId="0" applyNumberFormat="0" applyBorder="0" applyAlignment="0" applyProtection="0"/>
  </cellStyleXfs>
  <cellXfs count="265">
    <xf numFmtId="0" fontId="0" fillId="0" borderId="0" xfId="0" applyFont="1" applyAlignment="1">
      <alignment/>
    </xf>
    <xf numFmtId="0" fontId="2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left" wrapText="1"/>
      <protection hidden="1" locked="0"/>
    </xf>
    <xf numFmtId="0" fontId="2" fillId="28" borderId="12" xfId="0" applyNumberFormat="1" applyFont="1" applyFill="1" applyBorder="1" applyAlignment="1" applyProtection="1">
      <alignment horizontal="left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7" fillId="0" borderId="14" xfId="0" applyNumberFormat="1" applyFont="1" applyBorder="1" applyAlignment="1">
      <alignment horizontal="left" vertical="center" wrapText="1"/>
    </xf>
    <xf numFmtId="49" fontId="8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14" xfId="0" applyNumberFormat="1" applyFont="1" applyBorder="1" applyAlignment="1">
      <alignment horizontal="left" vertical="center" wrapText="1"/>
    </xf>
    <xf numFmtId="49" fontId="2" fillId="28" borderId="18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0" xfId="0" applyFont="1" applyBorder="1" applyAlignment="1">
      <alignment horizontal="justify" vertical="top" wrapText="1"/>
    </xf>
    <xf numFmtId="0" fontId="6" fillId="0" borderId="19" xfId="0" applyFont="1" applyBorder="1" applyAlignment="1">
      <alignment horizontal="justify" vertical="top" wrapText="1"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 horizontal="justify" vertical="top" wrapText="1"/>
    </xf>
    <xf numFmtId="0" fontId="6" fillId="0" borderId="19" xfId="0" applyFont="1" applyBorder="1" applyAlignment="1">
      <alignment wrapText="1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 horizontal="justify" vertical="top" wrapText="1"/>
    </xf>
    <xf numFmtId="49" fontId="2" fillId="28" borderId="24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center" wrapText="1"/>
      <protection hidden="1" locked="0"/>
    </xf>
    <xf numFmtId="49" fontId="8" fillId="28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25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26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20" xfId="0" applyFont="1" applyBorder="1" applyAlignment="1">
      <alignment wrapText="1"/>
    </xf>
    <xf numFmtId="0" fontId="6" fillId="0" borderId="22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9" fillId="0" borderId="19" xfId="0" applyNumberFormat="1" applyFont="1" applyBorder="1" applyAlignment="1">
      <alignment horizontal="left" vertical="center" wrapText="1"/>
    </xf>
    <xf numFmtId="0" fontId="6" fillId="0" borderId="19" xfId="0" applyFont="1" applyBorder="1" applyAlignment="1">
      <alignment/>
    </xf>
    <xf numFmtId="0" fontId="6" fillId="0" borderId="27" xfId="0" applyFont="1" applyBorder="1" applyAlignment="1">
      <alignment wrapText="1"/>
    </xf>
    <xf numFmtId="0" fontId="6" fillId="0" borderId="21" xfId="0" applyFont="1" applyBorder="1" applyAlignment="1">
      <alignment horizontal="justify" wrapText="1"/>
    </xf>
    <xf numFmtId="0" fontId="6" fillId="0" borderId="21" xfId="0" applyFont="1" applyBorder="1" applyAlignment="1">
      <alignment/>
    </xf>
    <xf numFmtId="0" fontId="6" fillId="0" borderId="28" xfId="0" applyFont="1" applyBorder="1" applyAlignment="1">
      <alignment wrapText="1"/>
    </xf>
    <xf numFmtId="0" fontId="8" fillId="28" borderId="23" xfId="0" applyNumberFormat="1" applyFont="1" applyFill="1" applyBorder="1" applyAlignment="1" applyProtection="1">
      <alignment horizontal="center" vertical="top" wrapText="1"/>
      <protection hidden="1" locked="0"/>
    </xf>
    <xf numFmtId="49" fontId="10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11" fillId="0" borderId="14" xfId="0" applyNumberFormat="1" applyFont="1" applyBorder="1" applyAlignment="1">
      <alignment horizontal="left" vertical="center" wrapText="1"/>
    </xf>
    <xf numFmtId="49" fontId="10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3" xfId="0" applyNumberFormat="1" applyFont="1" applyFill="1" applyBorder="1" applyAlignment="1" applyProtection="1">
      <alignment vertical="center" wrapText="1"/>
      <protection hidden="1" locked="0"/>
    </xf>
    <xf numFmtId="49" fontId="8" fillId="28" borderId="13" xfId="0" applyNumberFormat="1" applyFont="1" applyFill="1" applyBorder="1" applyAlignment="1" applyProtection="1">
      <alignment vertical="center" wrapText="1"/>
      <protection hidden="1" locked="0"/>
    </xf>
    <xf numFmtId="49" fontId="2" fillId="28" borderId="13" xfId="0" applyNumberFormat="1" applyFont="1" applyFill="1" applyBorder="1" applyAlignment="1" applyProtection="1">
      <alignment vertical="center" wrapText="1"/>
      <protection hidden="1" locked="0"/>
    </xf>
    <xf numFmtId="49" fontId="5" fillId="28" borderId="13" xfId="0" applyNumberFormat="1" applyFont="1" applyFill="1" applyBorder="1" applyAlignment="1" applyProtection="1">
      <alignment vertical="center" wrapText="1"/>
      <protection hidden="1" locked="0"/>
    </xf>
    <xf numFmtId="49" fontId="2" fillId="28" borderId="13" xfId="0" applyNumberFormat="1" applyFont="1" applyFill="1" applyBorder="1" applyAlignment="1" applyProtection="1">
      <alignment vertical="top" wrapText="1"/>
      <protection hidden="1" locked="0"/>
    </xf>
    <xf numFmtId="49" fontId="2" fillId="28" borderId="17" xfId="0" applyNumberFormat="1" applyFont="1" applyFill="1" applyBorder="1" applyAlignment="1" applyProtection="1">
      <alignment vertical="top" wrapText="1"/>
      <protection hidden="1" locked="0"/>
    </xf>
    <xf numFmtId="49" fontId="2" fillId="28" borderId="19" xfId="0" applyNumberFormat="1" applyFont="1" applyFill="1" applyBorder="1" applyAlignment="1" applyProtection="1">
      <alignment vertical="top" wrapText="1"/>
      <protection hidden="1" locked="0"/>
    </xf>
    <xf numFmtId="49" fontId="2" fillId="28" borderId="24" xfId="0" applyNumberFormat="1" applyFont="1" applyFill="1" applyBorder="1" applyAlignment="1" applyProtection="1">
      <alignment vertical="top" wrapText="1"/>
      <protection hidden="1" locked="0"/>
    </xf>
    <xf numFmtId="49" fontId="2" fillId="28" borderId="25" xfId="0" applyNumberFormat="1" applyFont="1" applyFill="1" applyBorder="1" applyAlignment="1" applyProtection="1">
      <alignment vertical="top" wrapText="1"/>
      <protection hidden="1" locked="0"/>
    </xf>
    <xf numFmtId="49" fontId="2" fillId="28" borderId="14" xfId="0" applyNumberFormat="1" applyFont="1" applyFill="1" applyBorder="1" applyAlignment="1" applyProtection="1">
      <alignment vertical="top" wrapText="1"/>
      <protection hidden="1" locked="0"/>
    </xf>
    <xf numFmtId="49" fontId="2" fillId="28" borderId="18" xfId="0" applyNumberFormat="1" applyFont="1" applyFill="1" applyBorder="1" applyAlignment="1" applyProtection="1">
      <alignment vertical="top" wrapText="1"/>
      <protection hidden="1" locked="0"/>
    </xf>
    <xf numFmtId="49" fontId="8" fillId="28" borderId="13" xfId="0" applyNumberFormat="1" applyFont="1" applyFill="1" applyBorder="1" applyAlignment="1" applyProtection="1">
      <alignment vertical="top" wrapText="1"/>
      <protection hidden="1" locked="0"/>
    </xf>
    <xf numFmtId="0" fontId="11" fillId="0" borderId="19" xfId="0" applyNumberFormat="1" applyFont="1" applyBorder="1" applyAlignment="1">
      <alignment horizontal="left" vertical="center" wrapText="1"/>
    </xf>
    <xf numFmtId="0" fontId="2" fillId="28" borderId="0" xfId="0" applyNumberFormat="1" applyFont="1" applyFill="1" applyBorder="1" applyAlignment="1" applyProtection="1">
      <alignment wrapText="1"/>
      <protection hidden="1" locked="0"/>
    </xf>
    <xf numFmtId="0" fontId="2" fillId="28" borderId="12" xfId="0" applyNumberFormat="1" applyFont="1" applyFill="1" applyBorder="1" applyAlignment="1" applyProtection="1">
      <alignment wrapText="1"/>
      <protection hidden="1" locked="0"/>
    </xf>
    <xf numFmtId="49" fontId="2" fillId="28" borderId="15" xfId="0" applyNumberFormat="1" applyFont="1" applyFill="1" applyBorder="1" applyAlignment="1" applyProtection="1">
      <alignment vertical="top" wrapText="1"/>
      <protection hidden="1" locked="0"/>
    </xf>
    <xf numFmtId="49" fontId="2" fillId="28" borderId="16" xfId="0" applyNumberFormat="1" applyFont="1" applyFill="1" applyBorder="1" applyAlignment="1" applyProtection="1">
      <alignment vertical="top" wrapText="1"/>
      <protection hidden="1" locked="0"/>
    </xf>
    <xf numFmtId="0" fontId="0" fillId="0" borderId="0" xfId="0" applyAlignment="1">
      <alignment/>
    </xf>
    <xf numFmtId="49" fontId="2" fillId="28" borderId="13" xfId="0" applyNumberFormat="1" applyFont="1" applyFill="1" applyBorder="1" applyAlignment="1" applyProtection="1">
      <alignment wrapText="1"/>
      <protection hidden="1" locked="0"/>
    </xf>
    <xf numFmtId="0" fontId="8" fillId="28" borderId="19" xfId="0" applyNumberFormat="1" applyFont="1" applyFill="1" applyBorder="1" applyAlignment="1" applyProtection="1">
      <alignment horizontal="center" vertical="top" wrapText="1"/>
      <protection hidden="1" locked="0"/>
    </xf>
    <xf numFmtId="49" fontId="3" fillId="28" borderId="13" xfId="0" applyNumberFormat="1" applyFont="1" applyFill="1" applyBorder="1" applyAlignment="1" applyProtection="1">
      <alignment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7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29" xfId="0" applyNumberFormat="1" applyFont="1" applyFill="1" applyBorder="1" applyAlignment="1" applyProtection="1">
      <alignment vertical="top" wrapText="1"/>
      <protection hidden="1" locked="0"/>
    </xf>
    <xf numFmtId="49" fontId="2" fillId="28" borderId="29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26" xfId="0" applyFont="1" applyBorder="1" applyAlignment="1">
      <alignment/>
    </xf>
    <xf numFmtId="49" fontId="8" fillId="28" borderId="30" xfId="0" applyNumberFormat="1" applyFont="1" applyFill="1" applyBorder="1" applyAlignment="1" applyProtection="1">
      <alignment vertical="center" wrapText="1"/>
      <protection hidden="1" locked="0"/>
    </xf>
    <xf numFmtId="49" fontId="2" fillId="28" borderId="15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31" xfId="0" applyFont="1" applyBorder="1" applyAlignment="1">
      <alignment/>
    </xf>
    <xf numFmtId="0" fontId="9" fillId="0" borderId="26" xfId="0" applyFont="1" applyBorder="1" applyAlignment="1">
      <alignment/>
    </xf>
    <xf numFmtId="49" fontId="2" fillId="28" borderId="17" xfId="0" applyNumberFormat="1" applyFont="1" applyFill="1" applyBorder="1" applyAlignment="1" applyProtection="1">
      <alignment vertical="center" wrapText="1"/>
      <protection hidden="1" locked="0"/>
    </xf>
    <xf numFmtId="49" fontId="2" fillId="28" borderId="15" xfId="0" applyNumberFormat="1" applyFont="1" applyFill="1" applyBorder="1" applyAlignment="1" applyProtection="1">
      <alignment vertical="center" wrapText="1"/>
      <protection hidden="1" locked="0"/>
    </xf>
    <xf numFmtId="49" fontId="2" fillId="28" borderId="15" xfId="0" applyNumberFormat="1" applyFont="1" applyFill="1" applyBorder="1" applyAlignment="1" applyProtection="1">
      <alignment wrapText="1"/>
      <protection hidden="1" locked="0"/>
    </xf>
    <xf numFmtId="49" fontId="2" fillId="28" borderId="24" xfId="0" applyNumberFormat="1" applyFont="1" applyFill="1" applyBorder="1" applyAlignment="1" applyProtection="1">
      <alignment vertical="center" wrapText="1"/>
      <protection hidden="1" locked="0"/>
    </xf>
    <xf numFmtId="49" fontId="2" fillId="28" borderId="24" xfId="0" applyNumberFormat="1" applyFont="1" applyFill="1" applyBorder="1" applyAlignment="1" applyProtection="1">
      <alignment wrapText="1"/>
      <protection hidden="1" locked="0"/>
    </xf>
    <xf numFmtId="0" fontId="6" fillId="0" borderId="28" xfId="0" applyFont="1" applyBorder="1" applyAlignment="1">
      <alignment/>
    </xf>
    <xf numFmtId="49" fontId="2" fillId="28" borderId="24" xfId="0" applyNumberFormat="1" applyFont="1" applyFill="1" applyBorder="1" applyAlignment="1" applyProtection="1">
      <alignment horizontal="left" vertical="top" wrapText="1"/>
      <protection hidden="1" locked="0"/>
    </xf>
    <xf numFmtId="0" fontId="5" fillId="28" borderId="12" xfId="0" applyNumberFormat="1" applyFont="1" applyFill="1" applyBorder="1" applyAlignment="1" applyProtection="1">
      <alignment horizontal="center" wrapText="1"/>
      <protection hidden="1" locked="0"/>
    </xf>
    <xf numFmtId="49" fontId="2" fillId="28" borderId="16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25" xfId="0" applyNumberFormat="1" applyFont="1" applyFill="1" applyBorder="1" applyAlignment="1" applyProtection="1">
      <alignment horizontal="left" vertical="top" wrapText="1"/>
      <protection hidden="1" locked="0"/>
    </xf>
    <xf numFmtId="0" fontId="9" fillId="0" borderId="32" xfId="0" applyFont="1" applyBorder="1" applyAlignment="1">
      <alignment wrapText="1"/>
    </xf>
    <xf numFmtId="49" fontId="2" fillId="28" borderId="17" xfId="0" applyNumberFormat="1" applyFont="1" applyFill="1" applyBorder="1" applyAlignment="1" applyProtection="1">
      <alignment horizontal="center" wrapText="1"/>
      <protection hidden="1" locked="0"/>
    </xf>
    <xf numFmtId="49" fontId="2" fillId="28" borderId="24" xfId="0" applyNumberFormat="1" applyFont="1" applyFill="1" applyBorder="1" applyAlignment="1" applyProtection="1">
      <alignment horizontal="center" wrapText="1"/>
      <protection hidden="1" locked="0"/>
    </xf>
    <xf numFmtId="49" fontId="2" fillId="28" borderId="15" xfId="0" applyNumberFormat="1" applyFont="1" applyFill="1" applyBorder="1" applyAlignment="1" applyProtection="1">
      <alignment vertical="top" wrapText="1"/>
      <protection hidden="1" locked="0"/>
    </xf>
    <xf numFmtId="49" fontId="2" fillId="28" borderId="16" xfId="0" applyNumberFormat="1" applyFont="1" applyFill="1" applyBorder="1" applyAlignment="1" applyProtection="1">
      <alignment vertical="top" wrapText="1"/>
      <protection hidden="1" locked="0"/>
    </xf>
    <xf numFmtId="49" fontId="2" fillId="28" borderId="16" xfId="0" applyNumberFormat="1" applyFont="1" applyFill="1" applyBorder="1" applyAlignment="1" applyProtection="1">
      <alignment vertic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wrapText="1"/>
      <protection hidden="1" locked="0"/>
    </xf>
    <xf numFmtId="49" fontId="2" fillId="28" borderId="15" xfId="0" applyNumberFormat="1" applyFont="1" applyFill="1" applyBorder="1" applyAlignment="1" applyProtection="1">
      <alignment horizontal="center" wrapText="1"/>
      <protection hidden="1" locked="0"/>
    </xf>
    <xf numFmtId="49" fontId="2" fillId="28" borderId="16" xfId="0" applyNumberFormat="1" applyFont="1" applyFill="1" applyBorder="1" applyAlignment="1" applyProtection="1">
      <alignment horizontal="center" wrapText="1"/>
      <protection hidden="1" locked="0"/>
    </xf>
    <xf numFmtId="0" fontId="6" fillId="0" borderId="20" xfId="0" applyFont="1" applyBorder="1" applyAlignment="1">
      <alignment/>
    </xf>
    <xf numFmtId="0" fontId="6" fillId="0" borderId="14" xfId="0" applyFont="1" applyBorder="1" applyAlignment="1">
      <alignment horizontal="justify" vertical="top" wrapText="1"/>
    </xf>
    <xf numFmtId="49" fontId="2" fillId="28" borderId="33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7" fillId="34" borderId="19" xfId="0" applyFont="1" applyFill="1" applyBorder="1" applyAlignment="1">
      <alignment wrapText="1"/>
    </xf>
    <xf numFmtId="2" fontId="8" fillId="28" borderId="34" xfId="0" applyNumberFormat="1" applyFont="1" applyFill="1" applyBorder="1" applyAlignment="1" applyProtection="1">
      <alignment horizontal="right" vertical="top" wrapText="1"/>
      <protection hidden="1" locked="0"/>
    </xf>
    <xf numFmtId="49" fontId="5" fillId="28" borderId="15" xfId="0" applyNumberFormat="1" applyFont="1" applyFill="1" applyBorder="1" applyAlignment="1" applyProtection="1">
      <alignment vertical="top" wrapText="1"/>
      <protection hidden="1" locked="0"/>
    </xf>
    <xf numFmtId="49" fontId="2" fillId="28" borderId="35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28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28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0" borderId="19" xfId="0" applyNumberFormat="1" applyFont="1" applyBorder="1" applyAlignment="1">
      <alignment horizontal="left" vertical="center" wrapText="1"/>
    </xf>
    <xf numFmtId="49" fontId="5" fillId="28" borderId="36" xfId="0" applyNumberFormat="1" applyFont="1" applyFill="1" applyBorder="1" applyAlignment="1" applyProtection="1">
      <alignment horizontal="left" vertical="top" wrapText="1"/>
      <protection hidden="1" locked="0"/>
    </xf>
    <xf numFmtId="49" fontId="5" fillId="28" borderId="37" xfId="0" applyNumberFormat="1" applyFont="1" applyFill="1" applyBorder="1" applyAlignment="1" applyProtection="1">
      <alignment horizontal="center" vertical="center" wrapText="1"/>
      <protection hidden="1" locked="0"/>
    </xf>
    <xf numFmtId="49" fontId="5" fillId="28" borderId="36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38" xfId="0" applyFont="1" applyBorder="1" applyAlignment="1">
      <alignment wrapText="1"/>
    </xf>
    <xf numFmtId="0" fontId="6" fillId="0" borderId="37" xfId="0" applyFont="1" applyBorder="1" applyAlignment="1">
      <alignment wrapText="1"/>
    </xf>
    <xf numFmtId="0" fontId="6" fillId="0" borderId="14" xfId="0" applyFont="1" applyBorder="1" applyAlignment="1">
      <alignment horizontal="left" wrapText="1"/>
    </xf>
    <xf numFmtId="49" fontId="2" fillId="28" borderId="39" xfId="0" applyNumberFormat="1" applyFont="1" applyFill="1" applyBorder="1" applyAlignment="1" applyProtection="1">
      <alignment horizontal="center" vertical="center" wrapText="1"/>
      <protection hidden="1" locked="0"/>
    </xf>
    <xf numFmtId="49" fontId="6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2" fillId="28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vertical="top" wrapText="1"/>
      <protection hidden="1" locked="0"/>
    </xf>
    <xf numFmtId="49" fontId="8" fillId="28" borderId="13" xfId="0" applyNumberFormat="1" applyFont="1" applyFill="1" applyBorder="1" applyAlignment="1" applyProtection="1">
      <alignment horizontal="center" vertical="top" wrapText="1"/>
      <protection hidden="1" locked="0"/>
    </xf>
    <xf numFmtId="2" fontId="8" fillId="28" borderId="37" xfId="0" applyNumberFormat="1" applyFont="1" applyFill="1" applyBorder="1" applyAlignment="1" applyProtection="1">
      <alignment horizontal="center" vertical="top" wrapText="1"/>
      <protection hidden="1" locked="0"/>
    </xf>
    <xf numFmtId="49" fontId="10" fillId="28" borderId="13" xfId="0" applyNumberFormat="1" applyFont="1" applyFill="1" applyBorder="1" applyAlignment="1" applyProtection="1">
      <alignment horizontal="center" wrapText="1"/>
      <protection hidden="1" locked="0"/>
    </xf>
    <xf numFmtId="49" fontId="10" fillId="28" borderId="13" xfId="0" applyNumberFormat="1" applyFont="1" applyFill="1" applyBorder="1" applyAlignment="1" applyProtection="1">
      <alignment horizontal="center" wrapText="1"/>
      <protection hidden="1" locked="0"/>
    </xf>
    <xf numFmtId="0" fontId="6" fillId="0" borderId="19" xfId="0" applyFont="1" applyBorder="1" applyAlignment="1">
      <alignment horizontal="left" vertical="top" wrapText="1"/>
    </xf>
    <xf numFmtId="49" fontId="8" fillId="28" borderId="0" xfId="0" applyNumberFormat="1" applyFont="1" applyFill="1" applyBorder="1" applyAlignment="1" applyProtection="1">
      <alignment vertical="top" wrapText="1"/>
      <protection hidden="1" locked="0"/>
    </xf>
    <xf numFmtId="49" fontId="3" fillId="28" borderId="0" xfId="0" applyNumberFormat="1" applyFont="1" applyFill="1" applyBorder="1" applyAlignment="1" applyProtection="1">
      <alignment vertical="top" wrapText="1"/>
      <protection hidden="1" locked="0"/>
    </xf>
    <xf numFmtId="49" fontId="2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2" fontId="8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9" fillId="0" borderId="40" xfId="0" applyNumberFormat="1" applyFont="1" applyBorder="1" applyAlignment="1">
      <alignment horizontal="left" vertical="center" wrapText="1"/>
    </xf>
    <xf numFmtId="2" fontId="8" fillId="0" borderId="13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13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13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24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41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17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16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25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42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24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14" xfId="0" applyNumberFormat="1" applyFont="1" applyFill="1" applyBorder="1" applyAlignment="1" applyProtection="1">
      <alignment horizontal="right" vertical="top" wrapText="1"/>
      <protection hidden="1" locked="0"/>
    </xf>
    <xf numFmtId="2" fontId="8" fillId="0" borderId="15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43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34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42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44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14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45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24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25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34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15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15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13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16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17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15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37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45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13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43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14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46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45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47" xfId="0" applyNumberFormat="1" applyFont="1" applyFill="1" applyBorder="1" applyAlignment="1" applyProtection="1">
      <alignment horizontal="right" vertical="top" wrapText="1"/>
      <protection hidden="1" locked="0"/>
    </xf>
    <xf numFmtId="2" fontId="8" fillId="0" borderId="37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48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41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49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14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44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34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17" xfId="0" applyNumberFormat="1" applyFont="1" applyFill="1" applyBorder="1" applyAlignment="1" applyProtection="1">
      <alignment horizontal="right" vertical="top" wrapText="1"/>
      <protection hidden="1" locked="0"/>
    </xf>
    <xf numFmtId="2" fontId="8" fillId="0" borderId="34" xfId="0" applyNumberFormat="1" applyFont="1" applyFill="1" applyBorder="1" applyAlignment="1" applyProtection="1">
      <alignment horizontal="right" vertical="top" wrapText="1"/>
      <protection hidden="1" locked="0"/>
    </xf>
    <xf numFmtId="169" fontId="8" fillId="0" borderId="17" xfId="0" applyNumberFormat="1" applyFont="1" applyFill="1" applyBorder="1" applyAlignment="1" applyProtection="1">
      <alignment horizontal="right" vertical="top" wrapText="1"/>
      <protection hidden="1" locked="0"/>
    </xf>
    <xf numFmtId="2" fontId="8" fillId="0" borderId="47" xfId="0" applyNumberFormat="1" applyFont="1" applyFill="1" applyBorder="1" applyAlignment="1" applyProtection="1">
      <alignment horizontal="right" vertical="top" wrapText="1"/>
      <protection hidden="1" locked="0"/>
    </xf>
    <xf numFmtId="0" fontId="0" fillId="0" borderId="0" xfId="0" applyFill="1" applyAlignment="1">
      <alignment/>
    </xf>
    <xf numFmtId="169" fontId="2" fillId="0" borderId="34" xfId="0" applyNumberFormat="1" applyFont="1" applyFill="1" applyBorder="1" applyAlignment="1" applyProtection="1">
      <alignment horizontal="right" vertical="top" wrapText="1"/>
      <protection hidden="1" locked="0"/>
    </xf>
    <xf numFmtId="0" fontId="6" fillId="0" borderId="50" xfId="0" applyFont="1" applyBorder="1" applyAlignment="1">
      <alignment horizontal="left" wrapText="1"/>
    </xf>
    <xf numFmtId="2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16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15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24" xfId="0" applyNumberFormat="1" applyFont="1" applyFill="1" applyBorder="1" applyAlignment="1" applyProtection="1">
      <alignment horizontal="right" vertical="top" wrapText="1"/>
      <protection hidden="1" locked="0"/>
    </xf>
    <xf numFmtId="0" fontId="9" fillId="0" borderId="51" xfId="0" applyFont="1" applyFill="1" applyBorder="1" applyAlignment="1">
      <alignment wrapText="1"/>
    </xf>
    <xf numFmtId="0" fontId="2" fillId="28" borderId="0" xfId="0" applyNumberFormat="1" applyFont="1" applyFill="1" applyBorder="1" applyAlignment="1" applyProtection="1">
      <alignment horizontal="center" vertical="top" wrapText="1"/>
      <protection hidden="1" locked="0"/>
    </xf>
    <xf numFmtId="169" fontId="2" fillId="28" borderId="14" xfId="0" applyNumberFormat="1" applyFont="1" applyFill="1" applyBorder="1" applyAlignment="1" applyProtection="1">
      <alignment horizontal="right" vertical="top" wrapText="1"/>
      <protection hidden="1" locked="0"/>
    </xf>
    <xf numFmtId="49" fontId="6" fillId="28" borderId="52" xfId="0" applyNumberFormat="1" applyFont="1" applyFill="1" applyBorder="1" applyAlignment="1" applyProtection="1">
      <alignment horizontal="left" vertical="top" wrapText="1"/>
      <protection hidden="1" locked="0"/>
    </xf>
    <xf numFmtId="49" fontId="6" fillId="28" borderId="53" xfId="0" applyNumberFormat="1" applyFont="1" applyFill="1" applyBorder="1" applyAlignment="1" applyProtection="1">
      <alignment horizontal="left" vertical="top" wrapText="1"/>
      <protection hidden="1" locked="0"/>
    </xf>
    <xf numFmtId="169" fontId="2" fillId="0" borderId="54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55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30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56" xfId="0" applyNumberFormat="1" applyFont="1" applyFill="1" applyBorder="1" applyAlignment="1" applyProtection="1">
      <alignment horizontal="center" vertical="center" wrapText="1"/>
      <protection hidden="1" locked="0"/>
    </xf>
    <xf numFmtId="169" fontId="2" fillId="28" borderId="14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14" xfId="0" applyNumberFormat="1" applyFont="1" applyFill="1" applyBorder="1" applyAlignment="1" applyProtection="1">
      <alignment horizontal="left" vertical="top" wrapText="1"/>
      <protection hidden="1" locked="0"/>
    </xf>
    <xf numFmtId="2" fontId="2" fillId="28" borderId="14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57" xfId="0" applyNumberFormat="1" applyFont="1" applyFill="1" applyBorder="1" applyAlignment="1" applyProtection="1">
      <alignment vertical="top" wrapText="1"/>
      <protection hidden="1" locked="0"/>
    </xf>
    <xf numFmtId="0" fontId="6" fillId="0" borderId="14" xfId="0" applyFont="1" applyBorder="1" applyAlignment="1">
      <alignment/>
    </xf>
    <xf numFmtId="2" fontId="2" fillId="28" borderId="58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35" xfId="0" applyNumberFormat="1" applyFont="1" applyFill="1" applyBorder="1" applyAlignment="1" applyProtection="1">
      <alignment horizontal="center" vertical="center" wrapText="1"/>
      <protection hidden="1" locked="0"/>
    </xf>
    <xf numFmtId="2" fontId="2" fillId="28" borderId="37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25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14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33" xfId="0" applyNumberFormat="1" applyFont="1" applyFill="1" applyBorder="1" applyAlignment="1" applyProtection="1">
      <alignment vertical="top" wrapText="1"/>
      <protection hidden="1" locked="0"/>
    </xf>
    <xf numFmtId="49" fontId="2" fillId="28" borderId="59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60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4" xfId="0" applyFont="1" applyBorder="1" applyAlignment="1">
      <alignment wrapText="1"/>
    </xf>
    <xf numFmtId="2" fontId="2" fillId="28" borderId="0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60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59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45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41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61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25" xfId="0" applyNumberFormat="1" applyFont="1" applyFill="1" applyBorder="1" applyAlignment="1" applyProtection="1">
      <alignment horizontal="right" vertical="top" wrapText="1"/>
      <protection hidden="1" locked="0"/>
    </xf>
    <xf numFmtId="49" fontId="6" fillId="0" borderId="11" xfId="0" applyNumberFormat="1" applyFont="1" applyFill="1" applyBorder="1" applyAlignment="1" applyProtection="1">
      <alignment horizontal="left" vertical="top" wrapText="1"/>
      <protection hidden="1" locked="0"/>
    </xf>
    <xf numFmtId="0" fontId="2" fillId="28" borderId="62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164" fontId="2" fillId="0" borderId="33" xfId="0" applyNumberFormat="1" applyFont="1" applyFill="1" applyBorder="1" applyAlignment="1" applyProtection="1">
      <alignment horizontal="right" vertical="top" wrapText="1"/>
      <protection hidden="1" locked="0"/>
    </xf>
    <xf numFmtId="0" fontId="2" fillId="0" borderId="62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6" fillId="0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45" xfId="0" applyNumberFormat="1" applyFont="1" applyFill="1" applyBorder="1" applyAlignment="1" applyProtection="1">
      <alignment horizontal="left" vertical="top" wrapText="1"/>
      <protection hidden="1" locked="0"/>
    </xf>
    <xf numFmtId="0" fontId="0" fillId="28" borderId="14" xfId="0" applyNumberFormat="1" applyFont="1" applyFill="1" applyBorder="1" applyAlignment="1" applyProtection="1">
      <alignment horizontal="right" vertical="top" wrapText="1"/>
      <protection hidden="1"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56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14" xfId="0" applyNumberFormat="1" applyFont="1" applyFill="1" applyBorder="1" applyAlignment="1" applyProtection="1">
      <alignment horizontal="center" vertical="center" wrapText="1"/>
      <protection hidden="1" locked="0"/>
    </xf>
    <xf numFmtId="164" fontId="0" fillId="28" borderId="14" xfId="0" applyNumberFormat="1" applyFont="1" applyFill="1" applyBorder="1" applyAlignment="1" applyProtection="1">
      <alignment horizontal="right" vertical="top" wrapText="1"/>
      <protection hidden="1" locked="0"/>
    </xf>
    <xf numFmtId="164" fontId="2" fillId="0" borderId="13" xfId="0" applyNumberFormat="1" applyFont="1" applyFill="1" applyBorder="1" applyAlignment="1" applyProtection="1">
      <alignment horizontal="right" vertical="top" wrapText="1"/>
      <protection hidden="1" locked="0"/>
    </xf>
    <xf numFmtId="2" fontId="8" fillId="0" borderId="48" xfId="0" applyNumberFormat="1" applyFont="1" applyFill="1" applyBorder="1" applyAlignment="1" applyProtection="1">
      <alignment horizontal="right" vertical="top" wrapText="1"/>
      <protection hidden="1" locked="0"/>
    </xf>
    <xf numFmtId="164" fontId="0" fillId="28" borderId="9" xfId="0" applyNumberFormat="1" applyFont="1" applyFill="1" applyBorder="1" applyAlignment="1" applyProtection="1">
      <alignment horizontal="right" vertical="top" wrapText="1"/>
      <protection hidden="1" locked="0"/>
    </xf>
    <xf numFmtId="0" fontId="2" fillId="0" borderId="33" xfId="0" applyNumberFormat="1" applyFont="1" applyFill="1" applyBorder="1" applyAlignment="1" applyProtection="1">
      <alignment horizontal="center" vertical="center" wrapText="1"/>
      <protection hidden="1" locked="0"/>
    </xf>
    <xf numFmtId="164" fontId="2" fillId="0" borderId="13" xfId="0" applyNumberFormat="1" applyFont="1" applyFill="1" applyBorder="1" applyAlignment="1" applyProtection="1">
      <alignment vertical="top" wrapText="1"/>
      <protection hidden="1" locked="0"/>
    </xf>
    <xf numFmtId="169" fontId="2" fillId="0" borderId="42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63" xfId="0" applyNumberFormat="1" applyFont="1" applyFill="1" applyBorder="1" applyAlignment="1" applyProtection="1">
      <alignment horizontal="right" vertical="top" wrapText="1"/>
      <protection hidden="1" locked="0"/>
    </xf>
    <xf numFmtId="49" fontId="6" fillId="0" borderId="52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left" wrapText="1"/>
      <protection hidden="1" locked="0"/>
    </xf>
    <xf numFmtId="2" fontId="2" fillId="28" borderId="45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top" wrapText="1"/>
      <protection hidden="1" locked="0"/>
    </xf>
    <xf numFmtId="2" fontId="2" fillId="28" borderId="41" xfId="0" applyNumberFormat="1" applyFont="1" applyFill="1" applyBorder="1" applyAlignment="1" applyProtection="1">
      <alignment horizontal="right" vertical="top" wrapText="1"/>
      <protection hidden="1" locked="0"/>
    </xf>
    <xf numFmtId="0" fontId="6" fillId="0" borderId="64" xfId="0" applyFont="1" applyBorder="1" applyAlignment="1">
      <alignment horizontal="left" wrapText="1"/>
    </xf>
    <xf numFmtId="49" fontId="2" fillId="28" borderId="30" xfId="0" applyNumberFormat="1" applyFont="1" applyFill="1" applyBorder="1" applyAlignment="1" applyProtection="1">
      <alignment wrapText="1"/>
      <protection hidden="1" locked="0"/>
    </xf>
    <xf numFmtId="49" fontId="2" fillId="28" borderId="15" xfId="0" applyNumberFormat="1" applyFont="1" applyFill="1" applyBorder="1" applyAlignment="1" applyProtection="1">
      <alignment horizontal="left" wrapText="1"/>
      <protection hidden="1" locked="0"/>
    </xf>
    <xf numFmtId="2" fontId="2" fillId="28" borderId="49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48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44" xfId="0" applyNumberFormat="1" applyFont="1" applyFill="1" applyBorder="1" applyAlignment="1" applyProtection="1">
      <alignment horizontal="right" vertical="top" wrapText="1"/>
      <protection hidden="1" locked="0"/>
    </xf>
    <xf numFmtId="0" fontId="6" fillId="0" borderId="26" xfId="0" applyFont="1" applyBorder="1" applyAlignment="1">
      <alignment horizontal="left" wrapText="1"/>
    </xf>
    <xf numFmtId="169" fontId="2" fillId="0" borderId="34" xfId="0" applyNumberFormat="1" applyFont="1" applyFill="1" applyBorder="1" applyAlignment="1" applyProtection="1">
      <alignment horizontal="right" vertical="top" wrapText="1"/>
      <protection hidden="1" locked="0"/>
    </xf>
    <xf numFmtId="49" fontId="6" fillId="0" borderId="27" xfId="0" applyNumberFormat="1" applyFont="1" applyFill="1" applyBorder="1" applyAlignment="1" applyProtection="1">
      <alignment horizontal="left" vertical="top" wrapText="1"/>
      <protection hidden="1" locked="0"/>
    </xf>
    <xf numFmtId="0" fontId="9" fillId="0" borderId="50" xfId="0" applyFont="1" applyFill="1" applyBorder="1" applyAlignment="1">
      <alignment wrapText="1"/>
    </xf>
    <xf numFmtId="2" fontId="2" fillId="28" borderId="29" xfId="0" applyNumberFormat="1" applyFont="1" applyFill="1" applyBorder="1" applyAlignment="1" applyProtection="1">
      <alignment horizontal="right" vertical="top" wrapText="1"/>
      <protection hidden="1" locked="0"/>
    </xf>
    <xf numFmtId="49" fontId="6" fillId="0" borderId="14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51" xfId="0" applyFont="1" applyBorder="1" applyAlignment="1">
      <alignment wrapText="1"/>
    </xf>
    <xf numFmtId="0" fontId="2" fillId="0" borderId="56" xfId="0" applyNumberFormat="1" applyFont="1" applyFill="1" applyBorder="1" applyAlignment="1" applyProtection="1">
      <alignment horizontal="center" vertical="center" wrapText="1"/>
      <protection hidden="1" locked="0"/>
    </xf>
    <xf numFmtId="164" fontId="2" fillId="0" borderId="14" xfId="0" applyNumberFormat="1" applyFont="1" applyFill="1" applyBorder="1" applyAlignment="1" applyProtection="1">
      <alignment horizontal="right" vertical="top" wrapText="1"/>
      <protection hidden="1" locked="0"/>
    </xf>
    <xf numFmtId="49" fontId="6" fillId="28" borderId="65" xfId="0" applyNumberFormat="1" applyFont="1" applyFill="1" applyBorder="1" applyAlignment="1" applyProtection="1">
      <alignment horizontal="left" vertical="top" wrapText="1"/>
      <protection hidden="1" locked="0"/>
    </xf>
    <xf numFmtId="0" fontId="2" fillId="28" borderId="15" xfId="0" applyNumberFormat="1" applyFont="1" applyFill="1" applyBorder="1" applyAlignment="1" applyProtection="1">
      <alignment horizontal="left" vertical="top" wrapText="1"/>
      <protection hidden="1" locked="0"/>
    </xf>
    <xf numFmtId="0" fontId="2" fillId="28" borderId="56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40" xfId="0" applyNumberFormat="1" applyFont="1" applyFill="1" applyBorder="1" applyAlignment="1" applyProtection="1">
      <alignment horizontal="center" vertical="center" wrapText="1"/>
      <protection hidden="1" locked="0"/>
    </xf>
    <xf numFmtId="169" fontId="2" fillId="0" borderId="66" xfId="0" applyNumberFormat="1" applyFont="1" applyFill="1" applyBorder="1" applyAlignment="1" applyProtection="1">
      <alignment horizontal="right" vertical="top" wrapText="1"/>
      <protection hidden="1" locked="0"/>
    </xf>
    <xf numFmtId="164" fontId="2" fillId="0" borderId="12" xfId="0" applyNumberFormat="1" applyFont="1" applyFill="1" applyBorder="1" applyAlignment="1" applyProtection="1">
      <alignment horizontal="right" vertical="top" wrapText="1"/>
      <protection hidden="1" locked="0"/>
    </xf>
    <xf numFmtId="164" fontId="2" fillId="0" borderId="0" xfId="0" applyNumberFormat="1" applyFont="1" applyFill="1" applyBorder="1" applyAlignment="1" applyProtection="1">
      <alignment horizontal="right" vertical="top" wrapText="1"/>
      <protection hidden="1" locked="0"/>
    </xf>
    <xf numFmtId="0" fontId="6" fillId="0" borderId="31" xfId="0" applyFont="1" applyBorder="1" applyAlignment="1">
      <alignment wrapText="1"/>
    </xf>
    <xf numFmtId="0" fontId="9" fillId="0" borderId="22" xfId="0" applyNumberFormat="1" applyFont="1" applyBorder="1" applyAlignment="1">
      <alignment horizontal="left" vertical="center" wrapText="1"/>
    </xf>
    <xf numFmtId="0" fontId="3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47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30" fillId="28" borderId="0" xfId="0" applyNumberFormat="1" applyFont="1" applyFill="1" applyBorder="1" applyAlignment="1" applyProtection="1">
      <alignment horizontal="right" wrapText="1"/>
      <protection hidden="1"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7"/>
  <sheetViews>
    <sheetView tabSelected="1" zoomScalePageLayoutView="0" workbookViewId="0" topLeftCell="A1">
      <selection activeCell="E1" sqref="E1:F3"/>
    </sheetView>
  </sheetViews>
  <sheetFormatPr defaultColWidth="9.140625" defaultRowHeight="15"/>
  <cols>
    <col min="1" max="1" width="51.8515625" style="28" customWidth="1"/>
    <col min="2" max="2" width="10.28125" style="59" customWidth="1"/>
    <col min="3" max="3" width="13.140625" style="0" customWidth="1"/>
    <col min="4" max="4" width="11.28125" style="0" customWidth="1"/>
    <col min="5" max="5" width="12.7109375" style="0" customWidth="1"/>
    <col min="6" max="6" width="25.00390625" style="0" customWidth="1"/>
    <col min="7" max="7" width="9.28125" style="0" hidden="1" customWidth="1"/>
  </cols>
  <sheetData>
    <row r="1" spans="1:6" ht="16.5" customHeight="1">
      <c r="A1" s="116"/>
      <c r="C1" s="59"/>
      <c r="D1" s="59"/>
      <c r="E1" s="263" t="s">
        <v>318</v>
      </c>
      <c r="F1" s="263"/>
    </row>
    <row r="2" spans="1:6" ht="47.25" customHeight="1">
      <c r="A2" s="116"/>
      <c r="B2" s="116"/>
      <c r="C2" s="116"/>
      <c r="D2" s="116"/>
      <c r="E2" s="263" t="s">
        <v>360</v>
      </c>
      <c r="F2" s="263"/>
    </row>
    <row r="3" spans="1:6" ht="13.5" customHeight="1">
      <c r="A3" s="2"/>
      <c r="B3" s="55"/>
      <c r="C3" s="2"/>
      <c r="D3" s="2"/>
      <c r="E3" s="264" t="s">
        <v>361</v>
      </c>
      <c r="F3" s="264"/>
    </row>
    <row r="4" spans="1:6" ht="14.25" customHeight="1">
      <c r="A4" s="2"/>
      <c r="B4" s="55"/>
      <c r="C4" s="2"/>
      <c r="D4" s="2"/>
      <c r="E4" s="2"/>
      <c r="F4" s="23"/>
    </row>
    <row r="5" spans="1:6" ht="48" customHeight="1">
      <c r="A5" s="261" t="s">
        <v>226</v>
      </c>
      <c r="B5" s="262"/>
      <c r="C5" s="262"/>
      <c r="D5" s="262"/>
      <c r="E5" s="262"/>
      <c r="F5" s="262"/>
    </row>
    <row r="6" spans="1:6" ht="12" customHeight="1">
      <c r="A6" s="3"/>
      <c r="B6" s="56"/>
      <c r="C6" s="3"/>
      <c r="D6" s="3"/>
      <c r="E6" s="3"/>
      <c r="F6" s="79" t="s">
        <v>216</v>
      </c>
    </row>
    <row r="7" spans="1:6" ht="30.75" customHeight="1">
      <c r="A7" s="38" t="s">
        <v>179</v>
      </c>
      <c r="B7" s="117" t="s">
        <v>175</v>
      </c>
      <c r="C7" s="117" t="s">
        <v>176</v>
      </c>
      <c r="D7" s="117" t="s">
        <v>177</v>
      </c>
      <c r="E7" s="117" t="s">
        <v>178</v>
      </c>
      <c r="F7" s="118" t="s">
        <v>196</v>
      </c>
    </row>
    <row r="8" spans="1:6" ht="15" customHeight="1">
      <c r="A8" s="101" t="s">
        <v>0</v>
      </c>
      <c r="B8" s="43" t="s">
        <v>180</v>
      </c>
      <c r="C8" s="6"/>
      <c r="D8" s="119"/>
      <c r="E8" s="119"/>
      <c r="F8" s="127">
        <f>F9+F13+F17+F26+F30+F34+F22</f>
        <v>139112</v>
      </c>
    </row>
    <row r="9" spans="1:6" ht="24.75" customHeight="1">
      <c r="A9" s="95" t="s">
        <v>80</v>
      </c>
      <c r="B9" s="44" t="s">
        <v>180</v>
      </c>
      <c r="C9" s="44" t="s">
        <v>181</v>
      </c>
      <c r="D9" s="88"/>
      <c r="E9" s="88"/>
      <c r="F9" s="128">
        <f>F10</f>
        <v>1464.5</v>
      </c>
    </row>
    <row r="10" spans="1:6" ht="32.25" customHeight="1">
      <c r="A10" s="19" t="s">
        <v>120</v>
      </c>
      <c r="B10" s="45"/>
      <c r="C10" s="60"/>
      <c r="D10" s="88" t="s">
        <v>122</v>
      </c>
      <c r="E10" s="88"/>
      <c r="F10" s="128">
        <f>F11</f>
        <v>1464.5</v>
      </c>
    </row>
    <row r="11" spans="1:6" ht="12" customHeight="1">
      <c r="A11" s="30" t="s">
        <v>6</v>
      </c>
      <c r="B11" s="46"/>
      <c r="C11" s="46"/>
      <c r="D11" s="4" t="s">
        <v>123</v>
      </c>
      <c r="E11" s="4"/>
      <c r="F11" s="128">
        <f>F12</f>
        <v>1464.5</v>
      </c>
    </row>
    <row r="12" spans="1:6" ht="14.25" customHeight="1">
      <c r="A12" s="19" t="s">
        <v>121</v>
      </c>
      <c r="B12" s="46"/>
      <c r="C12" s="46"/>
      <c r="D12" s="4"/>
      <c r="E12" s="4" t="s">
        <v>124</v>
      </c>
      <c r="F12" s="129">
        <v>1464.5</v>
      </c>
    </row>
    <row r="13" spans="1:6" ht="35.25" customHeight="1">
      <c r="A13" s="95" t="s">
        <v>93</v>
      </c>
      <c r="B13" s="46" t="s">
        <v>180</v>
      </c>
      <c r="C13" s="46" t="s">
        <v>182</v>
      </c>
      <c r="D13" s="4"/>
      <c r="E13" s="4"/>
      <c r="F13" s="128">
        <f>F14</f>
        <v>3792.8</v>
      </c>
    </row>
    <row r="14" spans="1:6" ht="36" customHeight="1">
      <c r="A14" s="27" t="s">
        <v>120</v>
      </c>
      <c r="B14" s="46"/>
      <c r="C14" s="46"/>
      <c r="D14" s="4" t="s">
        <v>122</v>
      </c>
      <c r="E14" s="4"/>
      <c r="F14" s="128">
        <f>F15</f>
        <v>3792.8</v>
      </c>
    </row>
    <row r="15" spans="1:6" ht="14.25" customHeight="1">
      <c r="A15" s="33" t="s">
        <v>7</v>
      </c>
      <c r="B15" s="46"/>
      <c r="C15" s="46"/>
      <c r="D15" s="4" t="s">
        <v>125</v>
      </c>
      <c r="E15" s="4"/>
      <c r="F15" s="128">
        <f>F16</f>
        <v>3792.8</v>
      </c>
    </row>
    <row r="16" spans="1:6" ht="14.25" customHeight="1">
      <c r="A16" s="36" t="s">
        <v>121</v>
      </c>
      <c r="B16" s="46"/>
      <c r="C16" s="46"/>
      <c r="D16" s="4"/>
      <c r="E16" s="4" t="s">
        <v>124</v>
      </c>
      <c r="F16" s="130">
        <v>3792.8</v>
      </c>
    </row>
    <row r="17" spans="1:6" ht="36.75" customHeight="1">
      <c r="A17" s="95" t="s">
        <v>133</v>
      </c>
      <c r="B17" s="42" t="s">
        <v>180</v>
      </c>
      <c r="C17" s="42" t="s">
        <v>183</v>
      </c>
      <c r="D17" s="88"/>
      <c r="E17" s="88"/>
      <c r="F17" s="128">
        <f>F18</f>
        <v>75188.7</v>
      </c>
    </row>
    <row r="18" spans="1:6" ht="36" customHeight="1">
      <c r="A18" s="19" t="s">
        <v>120</v>
      </c>
      <c r="B18" s="42"/>
      <c r="C18" s="60"/>
      <c r="D18" s="88" t="s">
        <v>122</v>
      </c>
      <c r="E18" s="88"/>
      <c r="F18" s="128">
        <f>F19</f>
        <v>75188.7</v>
      </c>
    </row>
    <row r="19" spans="1:6" ht="12.75" customHeight="1">
      <c r="A19" s="13" t="s">
        <v>7</v>
      </c>
      <c r="B19" s="46"/>
      <c r="C19" s="46"/>
      <c r="D19" s="4" t="s">
        <v>125</v>
      </c>
      <c r="E19" s="4"/>
      <c r="F19" s="128">
        <f>F20</f>
        <v>75188.7</v>
      </c>
    </row>
    <row r="20" spans="1:6" ht="12.75" customHeight="1">
      <c r="A20" s="13" t="s">
        <v>7</v>
      </c>
      <c r="B20" s="46"/>
      <c r="C20" s="46"/>
      <c r="D20" s="4" t="s">
        <v>125</v>
      </c>
      <c r="E20" s="4"/>
      <c r="F20" s="128">
        <f>F21</f>
        <v>75188.7</v>
      </c>
    </row>
    <row r="21" spans="1:6" ht="12.75" customHeight="1">
      <c r="A21" s="13" t="s">
        <v>121</v>
      </c>
      <c r="B21" s="46"/>
      <c r="C21" s="46"/>
      <c r="D21" s="4"/>
      <c r="E21" s="4" t="s">
        <v>124</v>
      </c>
      <c r="F21" s="128">
        <v>75188.7</v>
      </c>
    </row>
    <row r="22" spans="1:6" ht="13.5" customHeight="1">
      <c r="A22" s="95" t="s">
        <v>292</v>
      </c>
      <c r="B22" s="46" t="s">
        <v>180</v>
      </c>
      <c r="C22" s="63" t="s">
        <v>189</v>
      </c>
      <c r="D22" s="4"/>
      <c r="E22" s="4"/>
      <c r="F22" s="192">
        <f>F23</f>
        <v>7</v>
      </c>
    </row>
    <row r="23" spans="1:6" ht="12.75" customHeight="1">
      <c r="A23" s="77" t="s">
        <v>293</v>
      </c>
      <c r="B23" s="46"/>
      <c r="C23" s="63"/>
      <c r="D23" s="4" t="s">
        <v>295</v>
      </c>
      <c r="E23" s="4"/>
      <c r="F23" s="192">
        <f>F24</f>
        <v>7</v>
      </c>
    </row>
    <row r="24" spans="1:6" ht="12.75" customHeight="1">
      <c r="A24" s="37" t="s">
        <v>294</v>
      </c>
      <c r="B24" s="46"/>
      <c r="C24" s="63"/>
      <c r="D24" s="4" t="s">
        <v>296</v>
      </c>
      <c r="E24" s="4"/>
      <c r="F24" s="192">
        <f>F25</f>
        <v>7</v>
      </c>
    </row>
    <row r="25" spans="1:6" ht="12.75" customHeight="1">
      <c r="A25" s="13" t="s">
        <v>121</v>
      </c>
      <c r="B25" s="46"/>
      <c r="C25" s="63"/>
      <c r="D25" s="4"/>
      <c r="E25" s="4" t="s">
        <v>124</v>
      </c>
      <c r="F25" s="192">
        <v>7</v>
      </c>
    </row>
    <row r="26" spans="1:6" ht="36.75" customHeight="1">
      <c r="A26" s="95" t="s">
        <v>221</v>
      </c>
      <c r="B26" s="63" t="s">
        <v>180</v>
      </c>
      <c r="C26" s="46" t="s">
        <v>190</v>
      </c>
      <c r="D26" s="4"/>
      <c r="E26" s="4"/>
      <c r="F26" s="130">
        <f>F27</f>
        <v>14058.1</v>
      </c>
    </row>
    <row r="27" spans="1:6" ht="31.5" customHeight="1">
      <c r="A27" s="27" t="s">
        <v>120</v>
      </c>
      <c r="B27" s="63"/>
      <c r="C27" s="46"/>
      <c r="D27" s="4" t="s">
        <v>122</v>
      </c>
      <c r="E27" s="4"/>
      <c r="F27" s="130">
        <f>F28</f>
        <v>14058.1</v>
      </c>
    </row>
    <row r="28" spans="1:6" ht="13.5" customHeight="1">
      <c r="A28" s="33" t="s">
        <v>7</v>
      </c>
      <c r="B28" s="63"/>
      <c r="C28" s="46"/>
      <c r="D28" s="4" t="s">
        <v>125</v>
      </c>
      <c r="E28" s="4"/>
      <c r="F28" s="130">
        <f>F29</f>
        <v>14058.1</v>
      </c>
    </row>
    <row r="29" spans="1:6" ht="13.5" customHeight="1">
      <c r="A29" s="91" t="s">
        <v>121</v>
      </c>
      <c r="B29" s="63"/>
      <c r="C29" s="46"/>
      <c r="D29" s="4"/>
      <c r="E29" s="4" t="s">
        <v>124</v>
      </c>
      <c r="F29" s="131">
        <v>14058.1</v>
      </c>
    </row>
    <row r="30" spans="1:6" ht="14.25" customHeight="1">
      <c r="A30" s="95" t="s">
        <v>81</v>
      </c>
      <c r="B30" s="46" t="s">
        <v>180</v>
      </c>
      <c r="C30" s="46" t="s">
        <v>184</v>
      </c>
      <c r="D30" s="4"/>
      <c r="E30" s="4"/>
      <c r="F30" s="132">
        <f>F31</f>
        <v>4312.4</v>
      </c>
    </row>
    <row r="31" spans="1:6" ht="14.25" customHeight="1">
      <c r="A31" s="5" t="s">
        <v>81</v>
      </c>
      <c r="B31" s="46"/>
      <c r="C31" s="46"/>
      <c r="D31" s="4" t="s">
        <v>9</v>
      </c>
      <c r="E31" s="4"/>
      <c r="F31" s="132">
        <f>F32</f>
        <v>4312.4</v>
      </c>
    </row>
    <row r="32" spans="1:6" ht="14.25" customHeight="1">
      <c r="A32" s="20" t="s">
        <v>126</v>
      </c>
      <c r="B32" s="46"/>
      <c r="C32" s="46"/>
      <c r="D32" s="4" t="s">
        <v>127</v>
      </c>
      <c r="E32" s="4"/>
      <c r="F32" s="132">
        <f>F33</f>
        <v>4312.4</v>
      </c>
    </row>
    <row r="33" spans="1:6" ht="14.25" customHeight="1">
      <c r="A33" s="34" t="s">
        <v>87</v>
      </c>
      <c r="B33" s="46"/>
      <c r="C33" s="46"/>
      <c r="D33" s="4"/>
      <c r="E33" s="4" t="s">
        <v>88</v>
      </c>
      <c r="F33" s="129">
        <v>4312.4</v>
      </c>
    </row>
    <row r="34" spans="1:6" ht="12.75" customHeight="1">
      <c r="A34" s="95" t="s">
        <v>82</v>
      </c>
      <c r="B34" s="48" t="s">
        <v>180</v>
      </c>
      <c r="C34" s="49" t="s">
        <v>227</v>
      </c>
      <c r="D34" s="22"/>
      <c r="E34" s="22"/>
      <c r="F34" s="128">
        <f>F38+F41+F35</f>
        <v>40288.5</v>
      </c>
    </row>
    <row r="35" spans="1:6" ht="12.75" customHeight="1">
      <c r="A35" s="194" t="s">
        <v>293</v>
      </c>
      <c r="B35" s="193"/>
      <c r="C35" s="65"/>
      <c r="D35" s="8" t="s">
        <v>295</v>
      </c>
      <c r="E35" s="8"/>
      <c r="F35" s="195">
        <f>F36</f>
        <v>56.4</v>
      </c>
    </row>
    <row r="36" spans="1:6" ht="25.5" customHeight="1">
      <c r="A36" s="10" t="s">
        <v>297</v>
      </c>
      <c r="B36" s="193"/>
      <c r="C36" s="65"/>
      <c r="D36" s="8" t="s">
        <v>298</v>
      </c>
      <c r="E36" s="8"/>
      <c r="F36" s="195">
        <f>F37</f>
        <v>56.4</v>
      </c>
    </row>
    <row r="37" spans="1:6" ht="12.75" customHeight="1">
      <c r="A37" s="194" t="s">
        <v>121</v>
      </c>
      <c r="B37" s="193"/>
      <c r="C37" s="65"/>
      <c r="D37" s="8"/>
      <c r="E37" s="8" t="s">
        <v>124</v>
      </c>
      <c r="F37" s="195">
        <v>56.4</v>
      </c>
    </row>
    <row r="38" spans="1:6" ht="33.75" customHeight="1">
      <c r="A38" s="19" t="s">
        <v>120</v>
      </c>
      <c r="B38" s="58"/>
      <c r="C38" s="58"/>
      <c r="D38" s="8" t="s">
        <v>122</v>
      </c>
      <c r="E38" s="8"/>
      <c r="F38" s="133">
        <f>F39</f>
        <v>20494</v>
      </c>
    </row>
    <row r="39" spans="1:6" ht="14.25" customHeight="1">
      <c r="A39" s="67" t="s">
        <v>7</v>
      </c>
      <c r="B39" s="57"/>
      <c r="C39" s="57"/>
      <c r="D39" s="7" t="s">
        <v>125</v>
      </c>
      <c r="E39" s="7"/>
      <c r="F39" s="134">
        <f>F40</f>
        <v>20494</v>
      </c>
    </row>
    <row r="40" spans="1:6" ht="12.75" customHeight="1">
      <c r="A40" s="13" t="s">
        <v>121</v>
      </c>
      <c r="B40" s="58"/>
      <c r="C40" s="58"/>
      <c r="D40" s="8"/>
      <c r="E40" s="8" t="s">
        <v>124</v>
      </c>
      <c r="F40" s="128">
        <v>20494</v>
      </c>
    </row>
    <row r="41" spans="1:6" ht="36" customHeight="1">
      <c r="A41" s="26" t="s">
        <v>52</v>
      </c>
      <c r="B41" s="65"/>
      <c r="C41" s="65"/>
      <c r="D41" s="66" t="s">
        <v>53</v>
      </c>
      <c r="E41" s="66"/>
      <c r="F41" s="135">
        <f>F42+F44</f>
        <v>19738.1</v>
      </c>
    </row>
    <row r="42" spans="1:6" ht="32.25" customHeight="1">
      <c r="A42" s="30" t="s">
        <v>54</v>
      </c>
      <c r="B42" s="50"/>
      <c r="C42" s="50"/>
      <c r="D42" s="25" t="s">
        <v>89</v>
      </c>
      <c r="E42" s="25"/>
      <c r="F42" s="134">
        <f>F43</f>
        <v>10626</v>
      </c>
    </row>
    <row r="43" spans="1:6" ht="12.75" customHeight="1">
      <c r="A43" s="19" t="s">
        <v>121</v>
      </c>
      <c r="B43" s="49"/>
      <c r="C43" s="49"/>
      <c r="D43" s="22"/>
      <c r="E43" s="22" t="s">
        <v>124</v>
      </c>
      <c r="F43" s="136">
        <v>10626</v>
      </c>
    </row>
    <row r="44" spans="1:6" ht="21.75" customHeight="1">
      <c r="A44" s="37" t="s">
        <v>1</v>
      </c>
      <c r="B44" s="49"/>
      <c r="C44" s="49"/>
      <c r="D44" s="22" t="s">
        <v>2</v>
      </c>
      <c r="E44" s="22"/>
      <c r="F44" s="137">
        <f>SUM(F45:F45)</f>
        <v>9112.1</v>
      </c>
    </row>
    <row r="45" spans="1:6" ht="13.5" customHeight="1">
      <c r="A45" s="37" t="s">
        <v>10</v>
      </c>
      <c r="B45" s="51"/>
      <c r="C45" s="52"/>
      <c r="D45" s="12" t="s">
        <v>128</v>
      </c>
      <c r="E45" s="12"/>
      <c r="F45" s="137">
        <f>SUM(F46:F46)</f>
        <v>9112.1</v>
      </c>
    </row>
    <row r="46" spans="1:6" ht="13.5" customHeight="1">
      <c r="A46" s="19" t="s">
        <v>121</v>
      </c>
      <c r="B46" s="52"/>
      <c r="C46" s="51"/>
      <c r="D46" s="11"/>
      <c r="E46" s="12" t="s">
        <v>124</v>
      </c>
      <c r="F46" s="137">
        <v>9112.1</v>
      </c>
    </row>
    <row r="47" spans="1:6" ht="16.5" customHeight="1">
      <c r="A47" s="101" t="s">
        <v>11</v>
      </c>
      <c r="B47" s="43" t="s">
        <v>181</v>
      </c>
      <c r="C47" s="68"/>
      <c r="D47" s="24"/>
      <c r="E47" s="24"/>
      <c r="F47" s="138">
        <f>F48</f>
        <v>527.2</v>
      </c>
    </row>
    <row r="48" spans="1:6" ht="14.25" customHeight="1">
      <c r="A48" s="95" t="s">
        <v>12</v>
      </c>
      <c r="B48" s="42" t="s">
        <v>181</v>
      </c>
      <c r="C48" s="42" t="s">
        <v>183</v>
      </c>
      <c r="D48" s="4"/>
      <c r="E48" s="4"/>
      <c r="F48" s="128">
        <f>F49</f>
        <v>527.2</v>
      </c>
    </row>
    <row r="49" spans="1:6" ht="23.25" customHeight="1">
      <c r="A49" s="30" t="s">
        <v>13</v>
      </c>
      <c r="B49" s="42"/>
      <c r="C49" s="42"/>
      <c r="D49" s="4" t="s">
        <v>14</v>
      </c>
      <c r="E49" s="4"/>
      <c r="F49" s="128">
        <f>F50</f>
        <v>527.2</v>
      </c>
    </row>
    <row r="50" spans="1:6" ht="24" customHeight="1">
      <c r="A50" s="15" t="s">
        <v>15</v>
      </c>
      <c r="B50" s="46"/>
      <c r="C50" s="46"/>
      <c r="D50" s="4" t="s">
        <v>90</v>
      </c>
      <c r="E50" s="4"/>
      <c r="F50" s="128">
        <f>F51</f>
        <v>527.2</v>
      </c>
    </row>
    <row r="51" spans="1:6" ht="13.5" customHeight="1">
      <c r="A51" s="19" t="s">
        <v>121</v>
      </c>
      <c r="B51" s="52"/>
      <c r="C51" s="52"/>
      <c r="D51" s="11"/>
      <c r="E51" s="12" t="s">
        <v>124</v>
      </c>
      <c r="F51" s="129">
        <v>527.2</v>
      </c>
    </row>
    <row r="52" spans="1:6" ht="25.5" customHeight="1">
      <c r="A52" s="101" t="s">
        <v>16</v>
      </c>
      <c r="B52" s="43" t="s">
        <v>182</v>
      </c>
      <c r="C52" s="53"/>
      <c r="D52" s="39"/>
      <c r="E52" s="39"/>
      <c r="F52" s="127">
        <f>F53+F67+F79</f>
        <v>23093.399999999998</v>
      </c>
    </row>
    <row r="53" spans="1:6" ht="13.5" customHeight="1">
      <c r="A53" s="95" t="s">
        <v>68</v>
      </c>
      <c r="B53" s="42" t="s">
        <v>182</v>
      </c>
      <c r="C53" s="42" t="s">
        <v>181</v>
      </c>
      <c r="D53" s="88"/>
      <c r="E53" s="88"/>
      <c r="F53" s="128">
        <f>F54</f>
        <v>11921.9</v>
      </c>
    </row>
    <row r="54" spans="1:6" ht="12.75" customHeight="1">
      <c r="A54" s="20" t="s">
        <v>69</v>
      </c>
      <c r="B54" s="42"/>
      <c r="C54" s="60"/>
      <c r="D54" s="88" t="s">
        <v>70</v>
      </c>
      <c r="E54" s="88"/>
      <c r="F54" s="129">
        <f>F55+F57+F59+F61+F63+F65</f>
        <v>11921.9</v>
      </c>
    </row>
    <row r="55" spans="1:6" ht="48" customHeight="1">
      <c r="A55" s="21" t="s">
        <v>104</v>
      </c>
      <c r="B55" s="46"/>
      <c r="C55" s="46"/>
      <c r="D55" s="4" t="s">
        <v>103</v>
      </c>
      <c r="E55" s="4"/>
      <c r="F55" s="128">
        <f>F56</f>
        <v>1140</v>
      </c>
    </row>
    <row r="56" spans="1:6" ht="24.75" customHeight="1">
      <c r="A56" s="16" t="s">
        <v>92</v>
      </c>
      <c r="B56" s="46"/>
      <c r="C56" s="46"/>
      <c r="D56" s="4"/>
      <c r="E56" s="4" t="s">
        <v>91</v>
      </c>
      <c r="F56" s="129">
        <v>1140</v>
      </c>
    </row>
    <row r="57" spans="1:6" ht="10.5" customHeight="1">
      <c r="A57" s="18" t="s">
        <v>197</v>
      </c>
      <c r="B57" s="63"/>
      <c r="C57" s="46"/>
      <c r="D57" s="4" t="s">
        <v>198</v>
      </c>
      <c r="E57" s="4"/>
      <c r="F57" s="129">
        <f>F58</f>
        <v>7687</v>
      </c>
    </row>
    <row r="58" spans="1:6" ht="24.75" customHeight="1">
      <c r="A58" s="16" t="s">
        <v>92</v>
      </c>
      <c r="B58" s="63"/>
      <c r="C58" s="46"/>
      <c r="D58" s="4"/>
      <c r="E58" s="4" t="s">
        <v>91</v>
      </c>
      <c r="F58" s="139">
        <v>7687</v>
      </c>
    </row>
    <row r="59" spans="1:6" ht="12" customHeight="1">
      <c r="A59" s="82" t="s">
        <v>222</v>
      </c>
      <c r="B59" s="63"/>
      <c r="C59" s="46"/>
      <c r="D59" s="4" t="s">
        <v>223</v>
      </c>
      <c r="E59" s="4"/>
      <c r="F59" s="140">
        <f>F60</f>
        <v>99.1</v>
      </c>
    </row>
    <row r="60" spans="1:6" ht="11.25" customHeight="1">
      <c r="A60" s="19" t="s">
        <v>100</v>
      </c>
      <c r="B60" s="63"/>
      <c r="C60" s="46"/>
      <c r="D60" s="4"/>
      <c r="E60" s="4" t="s">
        <v>8</v>
      </c>
      <c r="F60" s="141">
        <v>99.1</v>
      </c>
    </row>
    <row r="61" spans="1:6" ht="24.75" customHeight="1">
      <c r="A61" s="16" t="s">
        <v>199</v>
      </c>
      <c r="B61" s="63"/>
      <c r="C61" s="46"/>
      <c r="D61" s="4" t="s">
        <v>200</v>
      </c>
      <c r="E61" s="4"/>
      <c r="F61" s="140">
        <f>F62</f>
        <v>2191.4</v>
      </c>
    </row>
    <row r="62" spans="1:6" ht="24.75" customHeight="1">
      <c r="A62" s="16" t="s">
        <v>92</v>
      </c>
      <c r="B62" s="63"/>
      <c r="C62" s="46"/>
      <c r="D62" s="4"/>
      <c r="E62" s="4" t="s">
        <v>91</v>
      </c>
      <c r="F62" s="142">
        <v>2191.4</v>
      </c>
    </row>
    <row r="63" spans="1:6" ht="12" customHeight="1">
      <c r="A63" s="92" t="s">
        <v>224</v>
      </c>
      <c r="B63" s="93"/>
      <c r="C63" s="46"/>
      <c r="D63" s="4" t="s">
        <v>225</v>
      </c>
      <c r="E63" s="94"/>
      <c r="F63" s="143">
        <f>F64</f>
        <v>114.5</v>
      </c>
    </row>
    <row r="64" spans="1:6" ht="24.75" customHeight="1">
      <c r="A64" s="16" t="s">
        <v>92</v>
      </c>
      <c r="B64" s="93"/>
      <c r="C64" s="46"/>
      <c r="D64" s="4"/>
      <c r="E64" s="94" t="s">
        <v>91</v>
      </c>
      <c r="F64" s="143">
        <v>114.5</v>
      </c>
    </row>
    <row r="65" spans="1:6" ht="24.75" customHeight="1">
      <c r="A65" s="18" t="s">
        <v>201</v>
      </c>
      <c r="B65" s="63"/>
      <c r="C65" s="46"/>
      <c r="D65" s="4" t="s">
        <v>202</v>
      </c>
      <c r="E65" s="4"/>
      <c r="F65" s="129">
        <f>F66</f>
        <v>689.9</v>
      </c>
    </row>
    <row r="66" spans="1:6" ht="12" customHeight="1">
      <c r="A66" s="19" t="s">
        <v>100</v>
      </c>
      <c r="B66" s="63"/>
      <c r="C66" s="46"/>
      <c r="D66" s="4"/>
      <c r="E66" s="4" t="s">
        <v>8</v>
      </c>
      <c r="F66" s="144">
        <v>689.9</v>
      </c>
    </row>
    <row r="67" spans="1:6" ht="38.25" customHeight="1">
      <c r="A67" s="95" t="s">
        <v>129</v>
      </c>
      <c r="B67" s="46" t="s">
        <v>182</v>
      </c>
      <c r="C67" s="46" t="s">
        <v>187</v>
      </c>
      <c r="D67" s="4"/>
      <c r="E67" s="4"/>
      <c r="F67" s="128">
        <f>F68+F71+F74</f>
        <v>8966.699999999999</v>
      </c>
    </row>
    <row r="68" spans="1:6" ht="24" customHeight="1">
      <c r="A68" s="30" t="s">
        <v>17</v>
      </c>
      <c r="B68" s="46"/>
      <c r="C68" s="46"/>
      <c r="D68" s="4" t="s">
        <v>18</v>
      </c>
      <c r="E68" s="4"/>
      <c r="F68" s="128">
        <f>F69</f>
        <v>258.1</v>
      </c>
    </row>
    <row r="69" spans="1:6" ht="34.5" customHeight="1">
      <c r="A69" s="19" t="s">
        <v>132</v>
      </c>
      <c r="B69" s="46"/>
      <c r="C69" s="46"/>
      <c r="D69" s="4" t="s">
        <v>131</v>
      </c>
      <c r="E69" s="4"/>
      <c r="F69" s="128">
        <f>F70</f>
        <v>258.1</v>
      </c>
    </row>
    <row r="70" spans="1:6" ht="24.75" customHeight="1">
      <c r="A70" s="19" t="s">
        <v>92</v>
      </c>
      <c r="B70" s="46"/>
      <c r="C70" s="46"/>
      <c r="D70" s="4"/>
      <c r="E70" s="4" t="s">
        <v>91</v>
      </c>
      <c r="F70" s="128">
        <v>258.1</v>
      </c>
    </row>
    <row r="71" spans="1:6" ht="15.75" customHeight="1">
      <c r="A71" s="19" t="s">
        <v>228</v>
      </c>
      <c r="B71" s="78"/>
      <c r="C71" s="78"/>
      <c r="D71" s="22" t="s">
        <v>229</v>
      </c>
      <c r="E71" s="22"/>
      <c r="F71" s="136">
        <f>F72</f>
        <v>1057.5</v>
      </c>
    </row>
    <row r="72" spans="1:6" ht="24.75" customHeight="1">
      <c r="A72" s="19" t="s">
        <v>230</v>
      </c>
      <c r="B72" s="78"/>
      <c r="C72" s="78"/>
      <c r="D72" s="22" t="s">
        <v>231</v>
      </c>
      <c r="E72" s="22"/>
      <c r="F72" s="136">
        <f>F73</f>
        <v>1057.5</v>
      </c>
    </row>
    <row r="73" spans="1:6" ht="24.75" customHeight="1">
      <c r="A73" s="19" t="s">
        <v>92</v>
      </c>
      <c r="B73" s="81"/>
      <c r="C73" s="81"/>
      <c r="D73" s="25"/>
      <c r="E73" s="25" t="s">
        <v>91</v>
      </c>
      <c r="F73" s="211">
        <v>1057.5</v>
      </c>
    </row>
    <row r="74" spans="1:6" ht="12.75" customHeight="1">
      <c r="A74" s="19" t="s">
        <v>19</v>
      </c>
      <c r="B74" s="46"/>
      <c r="C74" s="46"/>
      <c r="D74" s="4" t="s">
        <v>20</v>
      </c>
      <c r="E74" s="4"/>
      <c r="F74" s="128">
        <f>F75+F77</f>
        <v>7651.099999999999</v>
      </c>
    </row>
    <row r="75" spans="1:6" ht="13.5" customHeight="1">
      <c r="A75" s="30" t="s">
        <v>21</v>
      </c>
      <c r="B75" s="46"/>
      <c r="C75" s="46"/>
      <c r="D75" s="4" t="s">
        <v>130</v>
      </c>
      <c r="E75" s="4"/>
      <c r="F75" s="128">
        <f>F76</f>
        <v>7536.9</v>
      </c>
    </row>
    <row r="76" spans="1:6" ht="14.25" customHeight="1">
      <c r="A76" s="19" t="s">
        <v>86</v>
      </c>
      <c r="B76" s="46"/>
      <c r="C76" s="46"/>
      <c r="D76" s="4"/>
      <c r="E76" s="4" t="s">
        <v>5</v>
      </c>
      <c r="F76" s="129">
        <v>7536.9</v>
      </c>
    </row>
    <row r="77" spans="1:6" ht="33.75" customHeight="1">
      <c r="A77" s="37" t="s">
        <v>319</v>
      </c>
      <c r="B77" s="46"/>
      <c r="C77" s="46"/>
      <c r="D77" s="4" t="s">
        <v>320</v>
      </c>
      <c r="E77" s="4"/>
      <c r="F77" s="128">
        <f>F78</f>
        <v>114.2</v>
      </c>
    </row>
    <row r="78" spans="1:6" ht="14.25" customHeight="1">
      <c r="A78" s="19" t="s">
        <v>86</v>
      </c>
      <c r="B78" s="46"/>
      <c r="C78" s="46"/>
      <c r="D78" s="4"/>
      <c r="E78" s="4" t="s">
        <v>5</v>
      </c>
      <c r="F78" s="129">
        <v>114.2</v>
      </c>
    </row>
    <row r="79" spans="1:6" ht="24" customHeight="1">
      <c r="A79" s="95" t="s">
        <v>173</v>
      </c>
      <c r="B79" s="46" t="s">
        <v>182</v>
      </c>
      <c r="C79" s="46" t="s">
        <v>185</v>
      </c>
      <c r="D79" s="4"/>
      <c r="E79" s="4"/>
      <c r="F79" s="128">
        <f>F80+F82</f>
        <v>2204.8</v>
      </c>
    </row>
    <row r="80" spans="1:6" ht="34.5" customHeight="1">
      <c r="A80" s="19" t="s">
        <v>174</v>
      </c>
      <c r="B80" s="46"/>
      <c r="C80" s="46"/>
      <c r="D80" s="4" t="s">
        <v>22</v>
      </c>
      <c r="E80" s="4"/>
      <c r="F80" s="147">
        <f>F81</f>
        <v>1400.2</v>
      </c>
    </row>
    <row r="81" spans="1:6" ht="14.25" customHeight="1">
      <c r="A81" s="19" t="s">
        <v>121</v>
      </c>
      <c r="B81" s="46"/>
      <c r="C81" s="46"/>
      <c r="D81" s="4"/>
      <c r="E81" s="4" t="s">
        <v>124</v>
      </c>
      <c r="F81" s="140">
        <v>1400.2</v>
      </c>
    </row>
    <row r="82" spans="1:6" ht="23.25" customHeight="1">
      <c r="A82" s="30" t="s">
        <v>17</v>
      </c>
      <c r="B82" s="46"/>
      <c r="C82" s="46"/>
      <c r="D82" s="4" t="s">
        <v>18</v>
      </c>
      <c r="E82" s="4"/>
      <c r="F82" s="128">
        <f>F83</f>
        <v>804.6</v>
      </c>
    </row>
    <row r="83" spans="1:6" ht="35.25" customHeight="1">
      <c r="A83" s="19" t="s">
        <v>132</v>
      </c>
      <c r="B83" s="46"/>
      <c r="C83" s="46"/>
      <c r="D83" s="4" t="s">
        <v>131</v>
      </c>
      <c r="E83" s="4"/>
      <c r="F83" s="128">
        <f>F84</f>
        <v>804.6</v>
      </c>
    </row>
    <row r="84" spans="1:6" ht="15.75" customHeight="1">
      <c r="A84" s="19" t="s">
        <v>121</v>
      </c>
      <c r="B84" s="46"/>
      <c r="C84" s="46"/>
      <c r="D84" s="4"/>
      <c r="E84" s="4" t="s">
        <v>124</v>
      </c>
      <c r="F84" s="128">
        <v>804.6</v>
      </c>
    </row>
    <row r="85" spans="1:6" ht="14.25" customHeight="1">
      <c r="A85" s="101" t="s">
        <v>23</v>
      </c>
      <c r="B85" s="43" t="s">
        <v>183</v>
      </c>
      <c r="C85" s="43"/>
      <c r="D85" s="39"/>
      <c r="E85" s="39"/>
      <c r="F85" s="127">
        <f>F86+F90+F94</f>
        <v>52524.4</v>
      </c>
    </row>
    <row r="86" spans="1:6" ht="14.25" customHeight="1">
      <c r="A86" s="95" t="s">
        <v>252</v>
      </c>
      <c r="B86" s="63" t="s">
        <v>183</v>
      </c>
      <c r="C86" s="63" t="s">
        <v>191</v>
      </c>
      <c r="D86" s="4"/>
      <c r="E86" s="4"/>
      <c r="F86" s="148">
        <f>F88</f>
        <v>4</v>
      </c>
    </row>
    <row r="87" spans="1:6" ht="14.25" customHeight="1">
      <c r="A87" s="31" t="s">
        <v>253</v>
      </c>
      <c r="B87" s="63"/>
      <c r="C87" s="63"/>
      <c r="D87" s="4" t="s">
        <v>254</v>
      </c>
      <c r="E87" s="4"/>
      <c r="F87" s="148">
        <f>F89</f>
        <v>4</v>
      </c>
    </row>
    <row r="88" spans="1:6" ht="14.25" customHeight="1">
      <c r="A88" s="105" t="s">
        <v>255</v>
      </c>
      <c r="B88" s="63"/>
      <c r="C88" s="63"/>
      <c r="D88" s="4" t="s">
        <v>256</v>
      </c>
      <c r="E88" s="4"/>
      <c r="F88" s="146">
        <f>F89</f>
        <v>4</v>
      </c>
    </row>
    <row r="89" spans="1:6" ht="14.25" customHeight="1">
      <c r="A89" s="13" t="s">
        <v>87</v>
      </c>
      <c r="B89" s="63"/>
      <c r="C89" s="63"/>
      <c r="D89" s="4"/>
      <c r="E89" s="4" t="s">
        <v>88</v>
      </c>
      <c r="F89" s="145">
        <v>4</v>
      </c>
    </row>
    <row r="90" spans="1:6" ht="14.25" customHeight="1">
      <c r="A90" s="95" t="s">
        <v>257</v>
      </c>
      <c r="B90" s="49" t="s">
        <v>183</v>
      </c>
      <c r="C90" s="49" t="s">
        <v>187</v>
      </c>
      <c r="D90" s="22"/>
      <c r="E90" s="22"/>
      <c r="F90" s="136">
        <f>F91</f>
        <v>47749.6</v>
      </c>
    </row>
    <row r="91" spans="1:6" ht="14.25" customHeight="1">
      <c r="A91" s="32" t="s">
        <v>83</v>
      </c>
      <c r="B91" s="63"/>
      <c r="C91" s="63"/>
      <c r="D91" s="4" t="s">
        <v>217</v>
      </c>
      <c r="E91" s="4"/>
      <c r="F91" s="129">
        <f>F92</f>
        <v>47749.6</v>
      </c>
    </row>
    <row r="92" spans="1:6" ht="15" customHeight="1">
      <c r="A92" s="32" t="s">
        <v>233</v>
      </c>
      <c r="B92" s="48"/>
      <c r="C92" s="49"/>
      <c r="D92" s="22" t="s">
        <v>232</v>
      </c>
      <c r="E92" s="22"/>
      <c r="F92" s="136">
        <f>F93</f>
        <v>47749.6</v>
      </c>
    </row>
    <row r="93" spans="1:6" ht="13.5" customHeight="1">
      <c r="A93" s="20" t="s">
        <v>98</v>
      </c>
      <c r="B93" s="50"/>
      <c r="C93" s="50"/>
      <c r="D93" s="25"/>
      <c r="E93" s="25" t="s">
        <v>195</v>
      </c>
      <c r="F93" s="134">
        <v>47749.6</v>
      </c>
    </row>
    <row r="94" spans="1:6" ht="16.5" customHeight="1">
      <c r="A94" s="95" t="s">
        <v>24</v>
      </c>
      <c r="B94" s="49" t="s">
        <v>183</v>
      </c>
      <c r="C94" s="49" t="s">
        <v>186</v>
      </c>
      <c r="D94" s="22"/>
      <c r="E94" s="22"/>
      <c r="F94" s="136">
        <f>F95+F97+F102+F99</f>
        <v>4770.8</v>
      </c>
    </row>
    <row r="95" spans="1:6" ht="13.5" customHeight="1">
      <c r="A95" s="27" t="s">
        <v>55</v>
      </c>
      <c r="B95" s="57"/>
      <c r="C95" s="57"/>
      <c r="D95" s="7" t="s">
        <v>94</v>
      </c>
      <c r="E95" s="7"/>
      <c r="F95" s="149">
        <f>F96</f>
        <v>809</v>
      </c>
    </row>
    <row r="96" spans="1:6" ht="13.5" customHeight="1">
      <c r="A96" s="13" t="s">
        <v>121</v>
      </c>
      <c r="B96" s="46"/>
      <c r="C96" s="46"/>
      <c r="D96" s="4"/>
      <c r="E96" s="4" t="s">
        <v>124</v>
      </c>
      <c r="F96" s="129">
        <v>809</v>
      </c>
    </row>
    <row r="97" spans="1:6" ht="46.5" customHeight="1">
      <c r="A97" s="32" t="s">
        <v>170</v>
      </c>
      <c r="B97" s="46"/>
      <c r="C97" s="46"/>
      <c r="D97" s="4" t="s">
        <v>137</v>
      </c>
      <c r="E97" s="4"/>
      <c r="F97" s="128">
        <f>F98</f>
        <v>1775.1</v>
      </c>
    </row>
    <row r="98" spans="1:6" ht="13.5" customHeight="1">
      <c r="A98" s="19" t="s">
        <v>87</v>
      </c>
      <c r="B98" s="46"/>
      <c r="C98" s="46"/>
      <c r="D98" s="4"/>
      <c r="E98" s="4" t="s">
        <v>88</v>
      </c>
      <c r="F98" s="128">
        <v>1775.1</v>
      </c>
    </row>
    <row r="99" spans="1:6" ht="13.5" customHeight="1">
      <c r="A99" s="106" t="s">
        <v>259</v>
      </c>
      <c r="B99" s="187"/>
      <c r="C99" s="69"/>
      <c r="D99" s="7" t="s">
        <v>260</v>
      </c>
      <c r="E99" s="188"/>
      <c r="F99" s="189">
        <f>F100</f>
        <v>1686.7</v>
      </c>
    </row>
    <row r="100" spans="1:6" ht="34.5" customHeight="1">
      <c r="A100" s="10" t="s">
        <v>290</v>
      </c>
      <c r="B100" s="187"/>
      <c r="C100" s="69"/>
      <c r="D100" s="7" t="s">
        <v>291</v>
      </c>
      <c r="E100" s="188"/>
      <c r="F100" s="189">
        <f>F101</f>
        <v>1686.7</v>
      </c>
    </row>
    <row r="101" spans="1:6" ht="13.5" customHeight="1">
      <c r="A101" s="19" t="s">
        <v>121</v>
      </c>
      <c r="B101" s="187"/>
      <c r="C101" s="69"/>
      <c r="D101" s="7"/>
      <c r="E101" s="188" t="s">
        <v>124</v>
      </c>
      <c r="F101" s="189">
        <v>1686.7</v>
      </c>
    </row>
    <row r="102" spans="1:6" ht="13.5" customHeight="1">
      <c r="A102" s="126" t="s">
        <v>24</v>
      </c>
      <c r="B102" s="69"/>
      <c r="C102" s="69"/>
      <c r="D102" s="7"/>
      <c r="E102" s="7"/>
      <c r="F102" s="148">
        <f>F104</f>
        <v>500</v>
      </c>
    </row>
    <row r="103" spans="1:6" ht="13.5" customHeight="1">
      <c r="A103" s="126" t="s">
        <v>211</v>
      </c>
      <c r="B103" s="69"/>
      <c r="C103" s="69"/>
      <c r="D103" s="7" t="s">
        <v>212</v>
      </c>
      <c r="E103" s="7"/>
      <c r="F103" s="146">
        <f>F104</f>
        <v>500</v>
      </c>
    </row>
    <row r="104" spans="1:6" ht="13.5" customHeight="1">
      <c r="A104" s="19" t="s">
        <v>121</v>
      </c>
      <c r="B104" s="69"/>
      <c r="C104" s="69"/>
      <c r="D104" s="7"/>
      <c r="E104" s="7" t="s">
        <v>124</v>
      </c>
      <c r="F104" s="145">
        <v>500</v>
      </c>
    </row>
    <row r="105" spans="1:6" ht="13.5" customHeight="1">
      <c r="A105" s="40" t="s">
        <v>96</v>
      </c>
      <c r="B105" s="43" t="s">
        <v>189</v>
      </c>
      <c r="C105" s="53"/>
      <c r="D105" s="41"/>
      <c r="E105" s="41"/>
      <c r="F105" s="127">
        <f>F106+F119+F125+F137</f>
        <v>277906.9</v>
      </c>
    </row>
    <row r="106" spans="1:6" ht="13.5" customHeight="1">
      <c r="A106" s="95" t="s">
        <v>97</v>
      </c>
      <c r="B106" s="46" t="s">
        <v>189</v>
      </c>
      <c r="C106" s="46" t="s">
        <v>180</v>
      </c>
      <c r="D106" s="4"/>
      <c r="E106" s="4"/>
      <c r="F106" s="128">
        <f>F107+F111+F116+F109+F113</f>
        <v>118469.30000000002</v>
      </c>
    </row>
    <row r="107" spans="1:6" ht="13.5" customHeight="1">
      <c r="A107" s="67" t="s">
        <v>280</v>
      </c>
      <c r="B107" s="69"/>
      <c r="C107" s="57"/>
      <c r="D107" s="7" t="s">
        <v>281</v>
      </c>
      <c r="E107" s="7"/>
      <c r="F107" s="177">
        <f>F108</f>
        <v>33153.8</v>
      </c>
    </row>
    <row r="108" spans="1:6" ht="13.5" customHeight="1">
      <c r="A108" s="19" t="s">
        <v>119</v>
      </c>
      <c r="B108" s="69"/>
      <c r="C108" s="57"/>
      <c r="D108" s="7"/>
      <c r="E108" s="7" t="s">
        <v>118</v>
      </c>
      <c r="F108" s="178">
        <v>33153.8</v>
      </c>
    </row>
    <row r="109" spans="1:6" ht="21" customHeight="1">
      <c r="A109" s="19" t="s">
        <v>273</v>
      </c>
      <c r="B109" s="63"/>
      <c r="C109" s="46"/>
      <c r="D109" s="4" t="s">
        <v>311</v>
      </c>
      <c r="E109" s="4"/>
      <c r="F109" s="176">
        <f>F110</f>
        <v>23228.5</v>
      </c>
    </row>
    <row r="110" spans="1:6" ht="24.75" customHeight="1">
      <c r="A110" s="19" t="s">
        <v>274</v>
      </c>
      <c r="B110" s="63"/>
      <c r="C110" s="46"/>
      <c r="D110" s="4"/>
      <c r="E110" s="4" t="s">
        <v>272</v>
      </c>
      <c r="F110" s="176">
        <v>23228.5</v>
      </c>
    </row>
    <row r="111" spans="1:6" ht="23.25" customHeight="1">
      <c r="A111" s="19" t="s">
        <v>273</v>
      </c>
      <c r="B111" s="63"/>
      <c r="C111" s="46"/>
      <c r="D111" s="4" t="s">
        <v>271</v>
      </c>
      <c r="E111" s="4"/>
      <c r="F111" s="176">
        <f>F112</f>
        <v>23228.4</v>
      </c>
    </row>
    <row r="112" spans="1:6" ht="25.5" customHeight="1">
      <c r="A112" s="19" t="s">
        <v>274</v>
      </c>
      <c r="B112" s="63"/>
      <c r="C112" s="46"/>
      <c r="D112" s="4"/>
      <c r="E112" s="4" t="s">
        <v>272</v>
      </c>
      <c r="F112" s="176">
        <v>23228.4</v>
      </c>
    </row>
    <row r="113" spans="1:6" ht="25.5" customHeight="1">
      <c r="A113" s="19" t="s">
        <v>305</v>
      </c>
      <c r="B113" s="63"/>
      <c r="C113" s="46"/>
      <c r="D113" s="4" t="s">
        <v>307</v>
      </c>
      <c r="E113" s="4"/>
      <c r="F113" s="200">
        <f>F114</f>
        <v>2808.1</v>
      </c>
    </row>
    <row r="114" spans="1:6" ht="25.5" customHeight="1">
      <c r="A114" s="19" t="s">
        <v>306</v>
      </c>
      <c r="B114" s="63"/>
      <c r="C114" s="46"/>
      <c r="D114" s="4" t="s">
        <v>308</v>
      </c>
      <c r="E114" s="4"/>
      <c r="F114" s="200">
        <f>F115</f>
        <v>2808.1</v>
      </c>
    </row>
    <row r="115" spans="1:6" ht="14.25" customHeight="1">
      <c r="A115" s="19" t="s">
        <v>119</v>
      </c>
      <c r="B115" s="63"/>
      <c r="C115" s="46"/>
      <c r="D115" s="4"/>
      <c r="E115" s="4" t="s">
        <v>118</v>
      </c>
      <c r="F115" s="200">
        <v>2808.1</v>
      </c>
    </row>
    <row r="116" spans="1:6" ht="13.5" customHeight="1">
      <c r="A116" s="19" t="s">
        <v>25</v>
      </c>
      <c r="B116" s="46"/>
      <c r="C116" s="46"/>
      <c r="D116" s="4" t="s">
        <v>26</v>
      </c>
      <c r="E116" s="4"/>
      <c r="F116" s="128">
        <f>F117</f>
        <v>36050.5</v>
      </c>
    </row>
    <row r="117" spans="1:6" ht="13.5" customHeight="1">
      <c r="A117" s="14" t="s">
        <v>135</v>
      </c>
      <c r="B117" s="46"/>
      <c r="C117" s="46"/>
      <c r="D117" s="4" t="s">
        <v>134</v>
      </c>
      <c r="E117" s="4"/>
      <c r="F117" s="147">
        <f>F118</f>
        <v>36050.5</v>
      </c>
    </row>
    <row r="118" spans="1:6" ht="13.5" customHeight="1">
      <c r="A118" s="19" t="s">
        <v>121</v>
      </c>
      <c r="B118" s="46"/>
      <c r="C118" s="46"/>
      <c r="D118" s="4"/>
      <c r="E118" s="4" t="s">
        <v>124</v>
      </c>
      <c r="F118" s="147">
        <v>36050.5</v>
      </c>
    </row>
    <row r="119" spans="1:6" ht="13.5" customHeight="1">
      <c r="A119" s="95" t="s">
        <v>234</v>
      </c>
      <c r="B119" s="63" t="s">
        <v>189</v>
      </c>
      <c r="C119" s="46" t="s">
        <v>181</v>
      </c>
      <c r="D119" s="4"/>
      <c r="E119" s="4"/>
      <c r="F119" s="174">
        <f>F120+F123</f>
        <v>24434.2</v>
      </c>
    </row>
    <row r="120" spans="1:6" ht="12" customHeight="1">
      <c r="A120" s="175" t="s">
        <v>235</v>
      </c>
      <c r="B120" s="63"/>
      <c r="C120" s="46"/>
      <c r="D120" s="4" t="s">
        <v>236</v>
      </c>
      <c r="E120" s="4"/>
      <c r="F120" s="174">
        <f>F121</f>
        <v>23436.7</v>
      </c>
    </row>
    <row r="121" spans="1:6" ht="13.5" customHeight="1">
      <c r="A121" s="13" t="s">
        <v>237</v>
      </c>
      <c r="B121" s="63"/>
      <c r="C121" s="46"/>
      <c r="D121" s="4" t="s">
        <v>238</v>
      </c>
      <c r="E121" s="4"/>
      <c r="F121" s="174">
        <f>F122</f>
        <v>23436.7</v>
      </c>
    </row>
    <row r="122" spans="1:10" ht="13.5" customHeight="1">
      <c r="A122" s="19" t="s">
        <v>121</v>
      </c>
      <c r="B122" s="63"/>
      <c r="C122" s="46"/>
      <c r="D122" s="4"/>
      <c r="E122" s="4" t="s">
        <v>124</v>
      </c>
      <c r="F122" s="168">
        <v>23436.7</v>
      </c>
      <c r="J122" s="173"/>
    </row>
    <row r="123" spans="1:10" ht="22.5" customHeight="1">
      <c r="A123" s="37" t="s">
        <v>287</v>
      </c>
      <c r="B123" s="63"/>
      <c r="C123" s="46"/>
      <c r="D123" s="4" t="s">
        <v>288</v>
      </c>
      <c r="E123" s="94"/>
      <c r="F123" s="182">
        <f>F124</f>
        <v>997.5</v>
      </c>
      <c r="J123" s="173"/>
    </row>
    <row r="124" spans="1:10" ht="13.5" customHeight="1">
      <c r="A124" s="19" t="s">
        <v>121</v>
      </c>
      <c r="B124" s="63"/>
      <c r="C124" s="46"/>
      <c r="D124" s="4"/>
      <c r="E124" s="94" t="s">
        <v>124</v>
      </c>
      <c r="F124" s="182">
        <v>997.5</v>
      </c>
      <c r="J124" s="173"/>
    </row>
    <row r="125" spans="1:10" ht="15.75" customHeight="1">
      <c r="A125" s="95" t="s">
        <v>27</v>
      </c>
      <c r="B125" s="46" t="s">
        <v>189</v>
      </c>
      <c r="C125" s="46" t="s">
        <v>182</v>
      </c>
      <c r="D125" s="4"/>
      <c r="E125" s="4"/>
      <c r="F125" s="147">
        <f>F126</f>
        <v>103549</v>
      </c>
      <c r="J125" s="173"/>
    </row>
    <row r="126" spans="1:10" ht="13.5" customHeight="1">
      <c r="A126" s="14" t="s">
        <v>27</v>
      </c>
      <c r="B126" s="46"/>
      <c r="C126" s="46"/>
      <c r="D126" s="4" t="s">
        <v>28</v>
      </c>
      <c r="E126" s="4"/>
      <c r="F126" s="128">
        <f>F127+F131+F133+F135+F129</f>
        <v>103549</v>
      </c>
      <c r="J126" s="173"/>
    </row>
    <row r="127" spans="1:10" ht="12" customHeight="1">
      <c r="A127" s="14" t="s">
        <v>29</v>
      </c>
      <c r="B127" s="46"/>
      <c r="C127" s="46"/>
      <c r="D127" s="4" t="s">
        <v>136</v>
      </c>
      <c r="E127" s="4"/>
      <c r="F127" s="128">
        <f>F128</f>
        <v>26000</v>
      </c>
      <c r="J127" s="173"/>
    </row>
    <row r="128" spans="1:10" ht="13.5" customHeight="1">
      <c r="A128" s="13" t="s">
        <v>121</v>
      </c>
      <c r="B128" s="46"/>
      <c r="C128" s="46"/>
      <c r="D128" s="4"/>
      <c r="E128" s="4" t="s">
        <v>124</v>
      </c>
      <c r="F128" s="129">
        <v>26000</v>
      </c>
      <c r="J128" s="173"/>
    </row>
    <row r="129" spans="1:10" ht="33" customHeight="1">
      <c r="A129" s="204" t="s">
        <v>312</v>
      </c>
      <c r="B129" s="93"/>
      <c r="C129" s="63"/>
      <c r="D129" s="4" t="s">
        <v>313</v>
      </c>
      <c r="E129" s="94"/>
      <c r="F129" s="206">
        <f>F130</f>
        <v>61892</v>
      </c>
      <c r="G129" s="205"/>
      <c r="J129" s="173"/>
    </row>
    <row r="130" spans="1:10" ht="13.5" customHeight="1">
      <c r="A130" s="204" t="s">
        <v>314</v>
      </c>
      <c r="B130" s="93"/>
      <c r="C130" s="63"/>
      <c r="D130" s="4"/>
      <c r="E130" s="94" t="s">
        <v>124</v>
      </c>
      <c r="F130" s="207">
        <v>61892</v>
      </c>
      <c r="G130" s="205"/>
      <c r="J130" s="173"/>
    </row>
    <row r="131" spans="1:10" ht="12.75" customHeight="1">
      <c r="A131" s="17" t="s">
        <v>30</v>
      </c>
      <c r="B131" s="46"/>
      <c r="C131" s="46"/>
      <c r="D131" s="4" t="s">
        <v>138</v>
      </c>
      <c r="E131" s="4"/>
      <c r="F131" s="128">
        <f>F132</f>
        <v>5052.2</v>
      </c>
      <c r="J131" s="173"/>
    </row>
    <row r="132" spans="1:10" ht="15" customHeight="1">
      <c r="A132" s="13" t="s">
        <v>121</v>
      </c>
      <c r="B132" s="46"/>
      <c r="C132" s="46"/>
      <c r="D132" s="4"/>
      <c r="E132" s="4" t="s">
        <v>124</v>
      </c>
      <c r="F132" s="129">
        <v>5052.2</v>
      </c>
      <c r="J132" s="173"/>
    </row>
    <row r="133" spans="1:10" ht="15" customHeight="1">
      <c r="A133" s="17" t="s">
        <v>31</v>
      </c>
      <c r="B133" s="46"/>
      <c r="C133" s="46"/>
      <c r="D133" s="4" t="s">
        <v>140</v>
      </c>
      <c r="E133" s="4"/>
      <c r="F133" s="128">
        <f>F134</f>
        <v>5188.3</v>
      </c>
      <c r="J133" s="173"/>
    </row>
    <row r="134" spans="1:10" ht="16.5" customHeight="1">
      <c r="A134" s="13" t="s">
        <v>121</v>
      </c>
      <c r="B134" s="46"/>
      <c r="C134" s="46"/>
      <c r="D134" s="4"/>
      <c r="E134" s="4" t="s">
        <v>124</v>
      </c>
      <c r="F134" s="129">
        <v>5188.3</v>
      </c>
      <c r="J134" s="173"/>
    </row>
    <row r="135" spans="1:10" ht="22.5" customHeight="1">
      <c r="A135" s="27" t="s">
        <v>141</v>
      </c>
      <c r="B135" s="46"/>
      <c r="C135" s="46"/>
      <c r="D135" s="4" t="s">
        <v>139</v>
      </c>
      <c r="E135" s="4"/>
      <c r="F135" s="128">
        <f>F136</f>
        <v>5416.5</v>
      </c>
      <c r="J135" s="173"/>
    </row>
    <row r="136" spans="1:10" ht="12" customHeight="1">
      <c r="A136" s="13" t="s">
        <v>121</v>
      </c>
      <c r="B136" s="46"/>
      <c r="C136" s="46"/>
      <c r="D136" s="4"/>
      <c r="E136" s="4" t="s">
        <v>124</v>
      </c>
      <c r="F136" s="129">
        <v>5416.5</v>
      </c>
      <c r="J136" s="173"/>
    </row>
    <row r="137" spans="1:10" ht="26.25" customHeight="1">
      <c r="A137" s="95" t="s">
        <v>84</v>
      </c>
      <c r="B137" s="46" t="s">
        <v>189</v>
      </c>
      <c r="C137" s="46" t="s">
        <v>189</v>
      </c>
      <c r="D137" s="4"/>
      <c r="E137" s="4"/>
      <c r="F137" s="128">
        <f>F138</f>
        <v>31454.4</v>
      </c>
      <c r="J137" s="173"/>
    </row>
    <row r="138" spans="1:10" ht="33" customHeight="1">
      <c r="A138" s="19" t="s">
        <v>120</v>
      </c>
      <c r="B138" s="46"/>
      <c r="C138" s="46"/>
      <c r="D138" s="4" t="s">
        <v>122</v>
      </c>
      <c r="E138" s="4"/>
      <c r="F138" s="128">
        <f>F139+F141</f>
        <v>31454.4</v>
      </c>
      <c r="J138" s="173"/>
    </row>
    <row r="139" spans="1:10" ht="10.5" customHeight="1">
      <c r="A139" s="13" t="s">
        <v>7</v>
      </c>
      <c r="B139" s="46"/>
      <c r="C139" s="46"/>
      <c r="D139" s="4" t="s">
        <v>125</v>
      </c>
      <c r="E139" s="4"/>
      <c r="F139" s="128">
        <f>F140</f>
        <v>7891</v>
      </c>
      <c r="J139" s="173"/>
    </row>
    <row r="140" spans="1:10" ht="15" customHeight="1">
      <c r="A140" s="13" t="s">
        <v>121</v>
      </c>
      <c r="B140" s="46"/>
      <c r="C140" s="46"/>
      <c r="D140" s="4"/>
      <c r="E140" s="4" t="s">
        <v>124</v>
      </c>
      <c r="F140" s="129">
        <v>7891</v>
      </c>
      <c r="J140" s="173"/>
    </row>
    <row r="141" spans="1:10" ht="15" customHeight="1">
      <c r="A141" s="13" t="s">
        <v>21</v>
      </c>
      <c r="B141" s="63"/>
      <c r="C141" s="63"/>
      <c r="D141" s="4" t="s">
        <v>194</v>
      </c>
      <c r="E141" s="4"/>
      <c r="F141" s="128">
        <f>F142</f>
        <v>23563.4</v>
      </c>
      <c r="J141" s="173"/>
    </row>
    <row r="142" spans="1:10" ht="10.5" customHeight="1">
      <c r="A142" s="19" t="s">
        <v>86</v>
      </c>
      <c r="B142" s="63"/>
      <c r="C142" s="63"/>
      <c r="D142" s="4"/>
      <c r="E142" s="4" t="s">
        <v>5</v>
      </c>
      <c r="F142" s="129">
        <v>23563.4</v>
      </c>
      <c r="J142" s="173"/>
    </row>
    <row r="143" spans="1:10" ht="15" customHeight="1">
      <c r="A143" s="54" t="s">
        <v>56</v>
      </c>
      <c r="B143" s="43" t="s">
        <v>190</v>
      </c>
      <c r="C143" s="53"/>
      <c r="D143" s="41"/>
      <c r="E143" s="41"/>
      <c r="F143" s="127">
        <f>F146</f>
        <v>534.2</v>
      </c>
      <c r="J143" s="173"/>
    </row>
    <row r="144" spans="1:10" ht="24.75" customHeight="1">
      <c r="A144" s="95" t="s">
        <v>143</v>
      </c>
      <c r="B144" s="86" t="s">
        <v>190</v>
      </c>
      <c r="C144" s="86" t="s">
        <v>182</v>
      </c>
      <c r="D144" s="8"/>
      <c r="E144" s="8"/>
      <c r="F144" s="151">
        <f>F145</f>
        <v>534.2</v>
      </c>
      <c r="J144" s="173"/>
    </row>
    <row r="145" spans="1:10" ht="15.75" customHeight="1">
      <c r="A145" s="17" t="s">
        <v>144</v>
      </c>
      <c r="B145" s="85"/>
      <c r="C145" s="85"/>
      <c r="D145" s="7" t="s">
        <v>142</v>
      </c>
      <c r="E145" s="7"/>
      <c r="F145" s="149">
        <f>F146</f>
        <v>534.2</v>
      </c>
      <c r="J145" s="173"/>
    </row>
    <row r="146" spans="1:10" ht="14.25" customHeight="1">
      <c r="A146" s="29" t="s">
        <v>57</v>
      </c>
      <c r="B146" s="46"/>
      <c r="C146" s="46"/>
      <c r="D146" s="4" t="s">
        <v>95</v>
      </c>
      <c r="E146" s="4"/>
      <c r="F146" s="128">
        <f>F147</f>
        <v>534.2</v>
      </c>
      <c r="J146" s="173"/>
    </row>
    <row r="147" spans="1:10" ht="12.75" customHeight="1">
      <c r="A147" s="13" t="s">
        <v>121</v>
      </c>
      <c r="B147" s="46"/>
      <c r="C147" s="46"/>
      <c r="D147" s="4"/>
      <c r="E147" s="4" t="s">
        <v>124</v>
      </c>
      <c r="F147" s="128">
        <v>534.2</v>
      </c>
      <c r="J147" s="173"/>
    </row>
    <row r="148" spans="1:10" ht="16.5" customHeight="1">
      <c r="A148" s="101" t="s">
        <v>109</v>
      </c>
      <c r="B148" s="43" t="s">
        <v>188</v>
      </c>
      <c r="C148" s="53"/>
      <c r="D148" s="6"/>
      <c r="E148" s="6"/>
      <c r="F148" s="170">
        <f>F149+F158+F186+F190+F206</f>
        <v>1452614.9000000001</v>
      </c>
      <c r="J148" s="173"/>
    </row>
    <row r="149" spans="1:10" ht="15.75" customHeight="1">
      <c r="A149" s="95" t="s">
        <v>32</v>
      </c>
      <c r="B149" s="42" t="s">
        <v>188</v>
      </c>
      <c r="C149" s="42" t="s">
        <v>180</v>
      </c>
      <c r="D149" s="88"/>
      <c r="E149" s="4"/>
      <c r="F149" s="147">
        <f>F150+F155</f>
        <v>500870.1</v>
      </c>
      <c r="J149" s="173"/>
    </row>
    <row r="150" spans="1:10" ht="12" customHeight="1">
      <c r="A150" s="13" t="s">
        <v>33</v>
      </c>
      <c r="B150" s="47"/>
      <c r="C150" s="47"/>
      <c r="D150" s="9" t="s">
        <v>34</v>
      </c>
      <c r="E150" s="9"/>
      <c r="F150" s="152">
        <f>F151+F153</f>
        <v>466870.1</v>
      </c>
      <c r="J150" s="173"/>
    </row>
    <row r="151" spans="1:10" ht="14.25" customHeight="1">
      <c r="A151" s="13" t="s">
        <v>21</v>
      </c>
      <c r="B151" s="49"/>
      <c r="C151" s="49"/>
      <c r="D151" s="22" t="s">
        <v>164</v>
      </c>
      <c r="E151" s="22"/>
      <c r="F151" s="136">
        <f>F152</f>
        <v>461865.1</v>
      </c>
      <c r="J151" s="173"/>
    </row>
    <row r="152" spans="1:10" ht="12" customHeight="1">
      <c r="A152" s="19" t="s">
        <v>86</v>
      </c>
      <c r="B152" s="57"/>
      <c r="C152" s="57"/>
      <c r="D152" s="7"/>
      <c r="E152" s="7" t="s">
        <v>5</v>
      </c>
      <c r="F152" s="153">
        <v>461865.1</v>
      </c>
      <c r="J152" s="173"/>
    </row>
    <row r="153" spans="1:10" ht="35.25" customHeight="1">
      <c r="A153" s="212" t="s">
        <v>321</v>
      </c>
      <c r="B153" s="190"/>
      <c r="C153" s="51"/>
      <c r="D153" s="213" t="s">
        <v>322</v>
      </c>
      <c r="E153" s="214"/>
      <c r="F153" s="215">
        <v>5005</v>
      </c>
      <c r="J153" s="173"/>
    </row>
    <row r="154" spans="1:10" ht="12" customHeight="1">
      <c r="A154" s="212" t="s">
        <v>86</v>
      </c>
      <c r="B154" s="190"/>
      <c r="C154" s="51"/>
      <c r="D154" s="216"/>
      <c r="E154" s="217" t="s">
        <v>5</v>
      </c>
      <c r="F154" s="215">
        <v>5005</v>
      </c>
      <c r="J154" s="173"/>
    </row>
    <row r="155" spans="1:10" ht="34.5" customHeight="1">
      <c r="A155" s="212" t="s">
        <v>323</v>
      </c>
      <c r="B155" s="190"/>
      <c r="C155" s="51"/>
      <c r="D155" s="213" t="s">
        <v>324</v>
      </c>
      <c r="E155" s="214"/>
      <c r="F155" s="215">
        <v>34000</v>
      </c>
      <c r="J155" s="173"/>
    </row>
    <row r="156" spans="1:10" ht="56.25" customHeight="1">
      <c r="A156" s="212" t="s">
        <v>325</v>
      </c>
      <c r="B156" s="190"/>
      <c r="C156" s="51"/>
      <c r="D156" s="213" t="s">
        <v>326</v>
      </c>
      <c r="E156" s="214"/>
      <c r="F156" s="215">
        <v>34000</v>
      </c>
      <c r="J156" s="173"/>
    </row>
    <row r="157" spans="1:10" ht="12" customHeight="1">
      <c r="A157" s="218" t="s">
        <v>86</v>
      </c>
      <c r="B157" s="219"/>
      <c r="C157" s="51"/>
      <c r="D157" s="216"/>
      <c r="E157" s="217" t="s">
        <v>5</v>
      </c>
      <c r="F157" s="215">
        <v>34000</v>
      </c>
      <c r="J157" s="173"/>
    </row>
    <row r="158" spans="1:10" ht="15.75" customHeight="1">
      <c r="A158" s="95" t="s">
        <v>35</v>
      </c>
      <c r="B158" s="57" t="s">
        <v>188</v>
      </c>
      <c r="C158" s="57" t="s">
        <v>181</v>
      </c>
      <c r="D158" s="7"/>
      <c r="E158" s="7"/>
      <c r="F158" s="135">
        <f>F159+F162+F165+F170+F175+F178</f>
        <v>875807.7000000001</v>
      </c>
      <c r="J158" s="173"/>
    </row>
    <row r="159" spans="1:10" ht="19.5" customHeight="1">
      <c r="A159" s="259" t="s">
        <v>359</v>
      </c>
      <c r="B159" s="57"/>
      <c r="C159" s="57"/>
      <c r="D159" s="7" t="s">
        <v>36</v>
      </c>
      <c r="E159" s="7"/>
      <c r="F159" s="135">
        <f>F160</f>
        <v>529971.6</v>
      </c>
      <c r="J159" s="173"/>
    </row>
    <row r="160" spans="1:10" ht="12" customHeight="1">
      <c r="A160" s="70" t="s">
        <v>21</v>
      </c>
      <c r="B160" s="46"/>
      <c r="C160" s="46"/>
      <c r="D160" s="4" t="s">
        <v>165</v>
      </c>
      <c r="E160" s="4"/>
      <c r="F160" s="147">
        <f>F161</f>
        <v>529971.6</v>
      </c>
      <c r="J160" s="173"/>
    </row>
    <row r="161" spans="1:10" ht="12" customHeight="1">
      <c r="A161" s="19" t="s">
        <v>86</v>
      </c>
      <c r="B161" s="46"/>
      <c r="C161" s="46"/>
      <c r="D161" s="4"/>
      <c r="E161" s="4" t="s">
        <v>5</v>
      </c>
      <c r="F161" s="129">
        <v>529971.6</v>
      </c>
      <c r="J161" s="173"/>
    </row>
    <row r="162" spans="1:10" ht="12" customHeight="1">
      <c r="A162" s="19" t="s">
        <v>107</v>
      </c>
      <c r="B162" s="46"/>
      <c r="C162" s="46"/>
      <c r="D162" s="4" t="s">
        <v>106</v>
      </c>
      <c r="E162" s="4"/>
      <c r="F162" s="128">
        <f>F163</f>
        <v>96768.3</v>
      </c>
      <c r="J162" s="173"/>
    </row>
    <row r="163" spans="1:10" ht="12" customHeight="1">
      <c r="A163" s="14" t="s">
        <v>21</v>
      </c>
      <c r="B163" s="46"/>
      <c r="C163" s="46"/>
      <c r="D163" s="4" t="s">
        <v>166</v>
      </c>
      <c r="E163" s="4"/>
      <c r="F163" s="128">
        <f>F164</f>
        <v>96768.3</v>
      </c>
      <c r="J163" s="173"/>
    </row>
    <row r="164" spans="1:10" ht="12" customHeight="1">
      <c r="A164" s="19" t="s">
        <v>86</v>
      </c>
      <c r="B164" s="46"/>
      <c r="C164" s="46"/>
      <c r="D164" s="4"/>
      <c r="E164" s="4" t="s">
        <v>5</v>
      </c>
      <c r="F164" s="129">
        <v>96768.3</v>
      </c>
      <c r="J164" s="173"/>
    </row>
    <row r="165" spans="1:10" ht="12" customHeight="1">
      <c r="A165" s="19" t="s">
        <v>37</v>
      </c>
      <c r="B165" s="46"/>
      <c r="C165" s="46"/>
      <c r="D165" s="4" t="s">
        <v>38</v>
      </c>
      <c r="E165" s="4"/>
      <c r="F165" s="147">
        <f>F166+F168</f>
        <v>182820.40000000002</v>
      </c>
      <c r="J165" s="173"/>
    </row>
    <row r="166" spans="1:10" ht="12" customHeight="1">
      <c r="A166" s="17" t="s">
        <v>21</v>
      </c>
      <c r="B166" s="46"/>
      <c r="C166" s="46"/>
      <c r="D166" s="4" t="s">
        <v>159</v>
      </c>
      <c r="E166" s="4"/>
      <c r="F166" s="147">
        <f>F167</f>
        <v>181094.7</v>
      </c>
      <c r="J166" s="173"/>
    </row>
    <row r="167" spans="1:10" ht="12" customHeight="1">
      <c r="A167" s="19" t="s">
        <v>86</v>
      </c>
      <c r="B167" s="46"/>
      <c r="C167" s="46"/>
      <c r="D167" s="4"/>
      <c r="E167" s="4" t="s">
        <v>5</v>
      </c>
      <c r="F167" s="140">
        <v>181094.7</v>
      </c>
      <c r="J167" s="173"/>
    </row>
    <row r="168" spans="1:10" ht="35.25" customHeight="1">
      <c r="A168" s="218" t="s">
        <v>327</v>
      </c>
      <c r="B168" s="63"/>
      <c r="C168" s="46"/>
      <c r="D168" s="1" t="s">
        <v>328</v>
      </c>
      <c r="E168" s="214"/>
      <c r="F168" s="220">
        <f>F169</f>
        <v>1725.7</v>
      </c>
      <c r="J168" s="173"/>
    </row>
    <row r="169" spans="1:10" ht="12" customHeight="1">
      <c r="A169" s="218" t="s">
        <v>86</v>
      </c>
      <c r="B169" s="63"/>
      <c r="C169" s="46"/>
      <c r="D169" s="221"/>
      <c r="E169" s="222" t="s">
        <v>5</v>
      </c>
      <c r="F169" s="220">
        <v>1725.7</v>
      </c>
      <c r="J169" s="173"/>
    </row>
    <row r="170" spans="1:10" ht="12" customHeight="1">
      <c r="A170" s="218" t="s">
        <v>73</v>
      </c>
      <c r="B170" s="46"/>
      <c r="C170" s="46"/>
      <c r="D170" s="4" t="s">
        <v>74</v>
      </c>
      <c r="E170" s="4"/>
      <c r="F170" s="147">
        <f>F171+F173</f>
        <v>19228.4</v>
      </c>
      <c r="J170" s="173"/>
    </row>
    <row r="171" spans="1:10" ht="12" customHeight="1">
      <c r="A171" s="17" t="s">
        <v>21</v>
      </c>
      <c r="B171" s="46"/>
      <c r="C171" s="46"/>
      <c r="D171" s="4" t="s">
        <v>167</v>
      </c>
      <c r="E171" s="4"/>
      <c r="F171" s="147">
        <f>F172</f>
        <v>19041.4</v>
      </c>
      <c r="J171" s="173"/>
    </row>
    <row r="172" spans="1:10" ht="12" customHeight="1">
      <c r="A172" s="29" t="s">
        <v>86</v>
      </c>
      <c r="B172" s="47"/>
      <c r="C172" s="47"/>
      <c r="D172" s="9"/>
      <c r="E172" s="9" t="s">
        <v>5</v>
      </c>
      <c r="F172" s="139">
        <v>19041.4</v>
      </c>
      <c r="J172" s="173"/>
    </row>
    <row r="173" spans="1:10" ht="36" customHeight="1">
      <c r="A173" s="248" t="s">
        <v>329</v>
      </c>
      <c r="B173" s="190"/>
      <c r="C173" s="51"/>
      <c r="D173" s="223" t="s">
        <v>330</v>
      </c>
      <c r="E173" s="214"/>
      <c r="F173" s="224">
        <f>F174</f>
        <v>187</v>
      </c>
      <c r="J173" s="173"/>
    </row>
    <row r="174" spans="1:10" ht="15" customHeight="1">
      <c r="A174" s="248" t="s">
        <v>86</v>
      </c>
      <c r="B174" s="190"/>
      <c r="C174" s="51"/>
      <c r="D174" s="214"/>
      <c r="E174" s="217" t="s">
        <v>5</v>
      </c>
      <c r="F174" s="251">
        <v>187</v>
      </c>
      <c r="J174" s="173"/>
    </row>
    <row r="175" spans="1:10" ht="13.5" customHeight="1">
      <c r="A175" s="249" t="s">
        <v>203</v>
      </c>
      <c r="B175" s="63"/>
      <c r="C175" s="46"/>
      <c r="D175" s="250">
        <v>4360000</v>
      </c>
      <c r="E175" s="217"/>
      <c r="F175" s="257">
        <f>F176</f>
        <v>11464</v>
      </c>
      <c r="G175" s="258"/>
      <c r="J175" s="173"/>
    </row>
    <row r="176" spans="1:10" ht="12" customHeight="1">
      <c r="A176" s="218" t="s">
        <v>356</v>
      </c>
      <c r="B176" s="63"/>
      <c r="C176" s="46"/>
      <c r="D176" s="250">
        <v>4362100</v>
      </c>
      <c r="E176" s="217"/>
      <c r="F176" s="257">
        <f>F177</f>
        <v>11464</v>
      </c>
      <c r="G176" s="258"/>
      <c r="J176" s="173"/>
    </row>
    <row r="177" spans="1:10" ht="12" customHeight="1">
      <c r="A177" s="218" t="s">
        <v>86</v>
      </c>
      <c r="B177" s="63"/>
      <c r="C177" s="46"/>
      <c r="D177" s="250"/>
      <c r="E177" s="217" t="s">
        <v>5</v>
      </c>
      <c r="F177" s="257">
        <v>11464</v>
      </c>
      <c r="G177" s="258"/>
      <c r="J177" s="173"/>
    </row>
    <row r="178" spans="1:10" ht="12" customHeight="1">
      <c r="A178" s="252" t="s">
        <v>3</v>
      </c>
      <c r="B178" s="253"/>
      <c r="C178" s="253"/>
      <c r="D178" s="254" t="s">
        <v>4</v>
      </c>
      <c r="E178" s="255"/>
      <c r="F178" s="256">
        <f>F179+F181+F184</f>
        <v>35555</v>
      </c>
      <c r="J178" s="173"/>
    </row>
    <row r="179" spans="1:10" ht="12" customHeight="1">
      <c r="A179" s="183" t="s">
        <v>262</v>
      </c>
      <c r="B179" s="110"/>
      <c r="C179" s="110"/>
      <c r="D179" s="1" t="s">
        <v>263</v>
      </c>
      <c r="E179" s="111"/>
      <c r="F179" s="185">
        <f>F180</f>
        <v>7753</v>
      </c>
      <c r="J179" s="173"/>
    </row>
    <row r="180" spans="1:10" ht="12" customHeight="1">
      <c r="A180" s="183" t="s">
        <v>86</v>
      </c>
      <c r="B180" s="110"/>
      <c r="C180" s="110"/>
      <c r="D180" s="112"/>
      <c r="E180" s="113" t="s">
        <v>5</v>
      </c>
      <c r="F180" s="185">
        <v>7753</v>
      </c>
      <c r="J180" s="173"/>
    </row>
    <row r="181" spans="1:10" ht="22.5" customHeight="1">
      <c r="A181" s="183" t="s">
        <v>289</v>
      </c>
      <c r="B181" s="110"/>
      <c r="C181" s="110"/>
      <c r="D181" s="112">
        <v>5221000</v>
      </c>
      <c r="E181" s="113"/>
      <c r="F181" s="210">
        <f>F182</f>
        <v>2802</v>
      </c>
      <c r="J181" s="173"/>
    </row>
    <row r="182" spans="1:10" ht="57" customHeight="1">
      <c r="A182" s="109" t="s">
        <v>317</v>
      </c>
      <c r="B182" s="110"/>
      <c r="C182" s="110"/>
      <c r="D182" s="112">
        <v>5221091</v>
      </c>
      <c r="E182" s="113"/>
      <c r="F182" s="210">
        <f>F183</f>
        <v>2802</v>
      </c>
      <c r="J182" s="173"/>
    </row>
    <row r="183" spans="1:10" ht="12" customHeight="1">
      <c r="A183" s="184" t="s">
        <v>86</v>
      </c>
      <c r="B183" s="110"/>
      <c r="C183" s="110"/>
      <c r="D183" s="112"/>
      <c r="E183" s="186" t="s">
        <v>5</v>
      </c>
      <c r="F183" s="210">
        <v>2802</v>
      </c>
      <c r="J183" s="173"/>
    </row>
    <row r="184" spans="1:10" ht="48" customHeight="1">
      <c r="A184" s="218" t="s">
        <v>331</v>
      </c>
      <c r="B184" s="110"/>
      <c r="C184" s="110"/>
      <c r="D184" s="1" t="s">
        <v>332</v>
      </c>
      <c r="E184" s="214"/>
      <c r="F184" s="215">
        <v>25000</v>
      </c>
      <c r="J184" s="173"/>
    </row>
    <row r="185" spans="1:10" ht="12" customHeight="1">
      <c r="A185" s="218" t="s">
        <v>86</v>
      </c>
      <c r="B185" s="110"/>
      <c r="C185" s="110"/>
      <c r="D185" s="221"/>
      <c r="E185" s="222" t="s">
        <v>5</v>
      </c>
      <c r="F185" s="225">
        <v>25000</v>
      </c>
      <c r="J185" s="173"/>
    </row>
    <row r="186" spans="1:10" ht="24" customHeight="1">
      <c r="A186" s="95" t="s">
        <v>108</v>
      </c>
      <c r="B186" s="46" t="s">
        <v>188</v>
      </c>
      <c r="C186" s="46" t="s">
        <v>189</v>
      </c>
      <c r="D186" s="4"/>
      <c r="E186" s="4"/>
      <c r="F186" s="147">
        <f>F187</f>
        <v>200</v>
      </c>
      <c r="J186" s="173"/>
    </row>
    <row r="187" spans="1:10" ht="15" customHeight="1">
      <c r="A187" s="29" t="s">
        <v>75</v>
      </c>
      <c r="B187" s="64"/>
      <c r="C187" s="47"/>
      <c r="D187" s="9" t="s">
        <v>76</v>
      </c>
      <c r="E187" s="9"/>
      <c r="F187" s="132">
        <f>F188</f>
        <v>200</v>
      </c>
      <c r="J187" s="173"/>
    </row>
    <row r="188" spans="1:10" ht="15" customHeight="1">
      <c r="A188" s="13" t="s">
        <v>21</v>
      </c>
      <c r="B188" s="78"/>
      <c r="C188" s="49"/>
      <c r="D188" s="22" t="s">
        <v>205</v>
      </c>
      <c r="E188" s="22"/>
      <c r="F188" s="130">
        <f>F189</f>
        <v>200</v>
      </c>
      <c r="J188" s="173"/>
    </row>
    <row r="189" spans="1:10" ht="15" customHeight="1">
      <c r="A189" s="26" t="s">
        <v>86</v>
      </c>
      <c r="B189" s="57"/>
      <c r="C189" s="57"/>
      <c r="D189" s="7"/>
      <c r="E189" s="7" t="s">
        <v>5</v>
      </c>
      <c r="F189" s="153">
        <v>200</v>
      </c>
      <c r="J189" s="173"/>
    </row>
    <row r="190" spans="1:10" ht="15" customHeight="1">
      <c r="A190" s="95" t="s">
        <v>39</v>
      </c>
      <c r="B190" s="46" t="s">
        <v>188</v>
      </c>
      <c r="C190" s="46" t="s">
        <v>188</v>
      </c>
      <c r="D190" s="4"/>
      <c r="E190" s="4"/>
      <c r="F190" s="154">
        <f>F191+F201</f>
        <v>22718.800000000003</v>
      </c>
      <c r="J190" s="173"/>
    </row>
    <row r="191" spans="1:10" ht="15" customHeight="1">
      <c r="A191" s="29" t="s">
        <v>40</v>
      </c>
      <c r="B191" s="63"/>
      <c r="C191" s="63"/>
      <c r="D191" s="4" t="s">
        <v>41</v>
      </c>
      <c r="E191" s="4"/>
      <c r="F191" s="154">
        <f>F192+F197+F194+F199</f>
        <v>13222.2</v>
      </c>
      <c r="J191" s="173"/>
    </row>
    <row r="192" spans="1:10" ht="15" customHeight="1">
      <c r="A192" s="13" t="s">
        <v>42</v>
      </c>
      <c r="B192" s="63"/>
      <c r="C192" s="63"/>
      <c r="D192" s="4" t="s">
        <v>117</v>
      </c>
      <c r="E192" s="4"/>
      <c r="F192" s="155">
        <f>F193</f>
        <v>1400</v>
      </c>
      <c r="J192" s="173"/>
    </row>
    <row r="193" spans="1:10" ht="15" customHeight="1">
      <c r="A193" s="13" t="s">
        <v>121</v>
      </c>
      <c r="B193" s="64"/>
      <c r="C193" s="64"/>
      <c r="D193" s="9"/>
      <c r="E193" s="9" t="s">
        <v>124</v>
      </c>
      <c r="F193" s="132">
        <v>1400</v>
      </c>
      <c r="J193" s="173"/>
    </row>
    <row r="194" spans="1:10" ht="33" customHeight="1">
      <c r="A194" s="19" t="s">
        <v>316</v>
      </c>
      <c r="B194" s="190"/>
      <c r="C194" s="190"/>
      <c r="D194" s="12" t="s">
        <v>315</v>
      </c>
      <c r="E194" s="12"/>
      <c r="F194" s="191">
        <f>F195+F196</f>
        <v>3871</v>
      </c>
      <c r="J194" s="173"/>
    </row>
    <row r="195" spans="1:10" ht="15" customHeight="1">
      <c r="A195" s="19" t="s">
        <v>86</v>
      </c>
      <c r="B195" s="29"/>
      <c r="C195" s="190"/>
      <c r="D195" s="12"/>
      <c r="E195" s="12" t="s">
        <v>5</v>
      </c>
      <c r="F195" s="191">
        <v>3801.5</v>
      </c>
      <c r="J195" s="173"/>
    </row>
    <row r="196" spans="1:10" ht="12.75" customHeight="1">
      <c r="A196" s="19" t="s">
        <v>87</v>
      </c>
      <c r="B196" s="190"/>
      <c r="C196" s="190"/>
      <c r="D196" s="12"/>
      <c r="E196" s="12" t="s">
        <v>88</v>
      </c>
      <c r="F196" s="191">
        <v>69.5</v>
      </c>
      <c r="J196" s="173"/>
    </row>
    <row r="197" spans="1:10" ht="15" customHeight="1">
      <c r="A197" s="29" t="s">
        <v>40</v>
      </c>
      <c r="B197" s="78"/>
      <c r="C197" s="78"/>
      <c r="D197" s="22" t="s">
        <v>218</v>
      </c>
      <c r="E197" s="22"/>
      <c r="F197" s="155">
        <f>F198</f>
        <v>7855.7</v>
      </c>
      <c r="J197" s="173"/>
    </row>
    <row r="198" spans="1:10" ht="15" customHeight="1">
      <c r="A198" s="19" t="s">
        <v>86</v>
      </c>
      <c r="B198" s="81"/>
      <c r="C198" s="81"/>
      <c r="D198" s="25"/>
      <c r="E198" s="25" t="s">
        <v>5</v>
      </c>
      <c r="F198" s="142">
        <v>7855.7</v>
      </c>
      <c r="J198" s="173"/>
    </row>
    <row r="199" spans="1:10" ht="34.5" customHeight="1">
      <c r="A199" s="245" t="s">
        <v>354</v>
      </c>
      <c r="B199" s="78"/>
      <c r="C199" s="78"/>
      <c r="D199" s="22" t="s">
        <v>355</v>
      </c>
      <c r="E199" s="22"/>
      <c r="F199" s="208">
        <f>F200</f>
        <v>95.5</v>
      </c>
      <c r="J199" s="173"/>
    </row>
    <row r="200" spans="1:10" ht="14.25" customHeight="1">
      <c r="A200" s="19" t="s">
        <v>86</v>
      </c>
      <c r="B200" s="78"/>
      <c r="C200" s="78"/>
      <c r="D200" s="22"/>
      <c r="E200" s="22" t="s">
        <v>5</v>
      </c>
      <c r="F200" s="234">
        <v>95.5</v>
      </c>
      <c r="J200" s="173"/>
    </row>
    <row r="201" spans="1:10" ht="15" customHeight="1">
      <c r="A201" s="26" t="s">
        <v>77</v>
      </c>
      <c r="B201" s="63"/>
      <c r="C201" s="46"/>
      <c r="D201" s="4" t="s">
        <v>78</v>
      </c>
      <c r="E201" s="4"/>
      <c r="F201" s="140">
        <f>F204+F202</f>
        <v>9496.6</v>
      </c>
      <c r="J201" s="173"/>
    </row>
    <row r="202" spans="1:10" ht="15" customHeight="1">
      <c r="A202" s="183" t="s">
        <v>267</v>
      </c>
      <c r="B202" s="110"/>
      <c r="C202" s="110"/>
      <c r="D202" s="115" t="s">
        <v>286</v>
      </c>
      <c r="E202" s="111"/>
      <c r="F202" s="244">
        <f>F203</f>
        <v>7154</v>
      </c>
      <c r="J202" s="173"/>
    </row>
    <row r="203" spans="1:10" ht="15" customHeight="1">
      <c r="A203" s="184" t="s">
        <v>86</v>
      </c>
      <c r="B203" s="110"/>
      <c r="C203" s="110"/>
      <c r="D203" s="112"/>
      <c r="E203" s="113" t="s">
        <v>5</v>
      </c>
      <c r="F203" s="156">
        <v>7154</v>
      </c>
      <c r="J203" s="173"/>
    </row>
    <row r="204" spans="1:10" ht="15" customHeight="1">
      <c r="A204" s="13" t="s">
        <v>21</v>
      </c>
      <c r="B204" s="63"/>
      <c r="C204" s="46"/>
      <c r="D204" s="4" t="s">
        <v>168</v>
      </c>
      <c r="E204" s="4"/>
      <c r="F204" s="129">
        <f>F205</f>
        <v>2342.6</v>
      </c>
      <c r="J204" s="173"/>
    </row>
    <row r="205" spans="1:10" ht="15" customHeight="1">
      <c r="A205" s="19" t="s">
        <v>86</v>
      </c>
      <c r="B205" s="63"/>
      <c r="C205" s="46"/>
      <c r="D205" s="4"/>
      <c r="E205" s="9" t="s">
        <v>5</v>
      </c>
      <c r="F205" s="132">
        <v>2342.6</v>
      </c>
      <c r="J205" s="173"/>
    </row>
    <row r="206" spans="1:10" ht="15" customHeight="1">
      <c r="A206" s="95" t="s">
        <v>79</v>
      </c>
      <c r="B206" s="42" t="s">
        <v>188</v>
      </c>
      <c r="C206" s="42" t="s">
        <v>187</v>
      </c>
      <c r="D206" s="88"/>
      <c r="E206" s="88"/>
      <c r="F206" s="154">
        <f>F207+F210+F213+F216</f>
        <v>53018.3</v>
      </c>
      <c r="J206" s="173"/>
    </row>
    <row r="207" spans="1:10" ht="34.5" customHeight="1">
      <c r="A207" s="19" t="s">
        <v>120</v>
      </c>
      <c r="B207" s="46"/>
      <c r="C207" s="46"/>
      <c r="D207" s="4" t="s">
        <v>122</v>
      </c>
      <c r="E207" s="4"/>
      <c r="F207" s="128">
        <f>F208</f>
        <v>10190.3</v>
      </c>
      <c r="J207" s="173"/>
    </row>
    <row r="208" spans="1:10" ht="15" customHeight="1">
      <c r="A208" s="13" t="s">
        <v>7</v>
      </c>
      <c r="B208" s="46"/>
      <c r="C208" s="46"/>
      <c r="D208" s="4" t="s">
        <v>125</v>
      </c>
      <c r="E208" s="4"/>
      <c r="F208" s="128">
        <f>F209</f>
        <v>10190.3</v>
      </c>
      <c r="J208" s="173"/>
    </row>
    <row r="209" spans="1:10" ht="15" customHeight="1">
      <c r="A209" s="13" t="s">
        <v>121</v>
      </c>
      <c r="B209" s="46"/>
      <c r="C209" s="46"/>
      <c r="D209" s="4"/>
      <c r="E209" s="4" t="s">
        <v>124</v>
      </c>
      <c r="F209" s="140">
        <v>10190.3</v>
      </c>
      <c r="J209" s="173"/>
    </row>
    <row r="210" spans="1:10" ht="21" customHeight="1">
      <c r="A210" s="109" t="s">
        <v>264</v>
      </c>
      <c r="B210" s="110"/>
      <c r="C210" s="110"/>
      <c r="D210" s="114" t="s">
        <v>36</v>
      </c>
      <c r="E210" s="4"/>
      <c r="F210" s="141">
        <f>F211</f>
        <v>2713</v>
      </c>
      <c r="J210" s="173"/>
    </row>
    <row r="211" spans="1:10" ht="21.75" customHeight="1">
      <c r="A211" s="109" t="s">
        <v>265</v>
      </c>
      <c r="B211" s="110"/>
      <c r="C211" s="110"/>
      <c r="D211" s="114" t="s">
        <v>266</v>
      </c>
      <c r="E211" s="4"/>
      <c r="F211" s="141">
        <f>F212</f>
        <v>2713</v>
      </c>
      <c r="J211" s="173"/>
    </row>
    <row r="212" spans="1:10" ht="14.25" customHeight="1">
      <c r="A212" s="13" t="s">
        <v>206</v>
      </c>
      <c r="B212" s="63"/>
      <c r="C212" s="46"/>
      <c r="D212" s="4"/>
      <c r="E212" s="4" t="s">
        <v>207</v>
      </c>
      <c r="F212" s="157">
        <v>2713</v>
      </c>
      <c r="J212" s="173"/>
    </row>
    <row r="213" spans="1:10" ht="13.5" customHeight="1">
      <c r="A213" s="13" t="s">
        <v>203</v>
      </c>
      <c r="B213" s="80"/>
      <c r="C213" s="58"/>
      <c r="D213" s="8" t="s">
        <v>204</v>
      </c>
      <c r="E213" s="8"/>
      <c r="F213" s="155">
        <f>F214</f>
        <v>315</v>
      </c>
      <c r="J213" s="173"/>
    </row>
    <row r="214" spans="1:10" ht="15" customHeight="1">
      <c r="A214" s="13" t="s">
        <v>239</v>
      </c>
      <c r="B214" s="63"/>
      <c r="C214" s="46"/>
      <c r="D214" s="4" t="s">
        <v>240</v>
      </c>
      <c r="E214" s="94"/>
      <c r="F214" s="158">
        <f>F215</f>
        <v>315</v>
      </c>
      <c r="J214" s="173"/>
    </row>
    <row r="215" spans="1:10" ht="15" customHeight="1">
      <c r="A215" s="19" t="s">
        <v>86</v>
      </c>
      <c r="B215" s="63"/>
      <c r="C215" s="46"/>
      <c r="D215" s="4"/>
      <c r="E215" s="94" t="s">
        <v>5</v>
      </c>
      <c r="F215" s="158">
        <v>315</v>
      </c>
      <c r="J215" s="173"/>
    </row>
    <row r="216" spans="1:10" ht="47.25" customHeight="1">
      <c r="A216" s="16" t="s">
        <v>64</v>
      </c>
      <c r="B216" s="46"/>
      <c r="C216" s="46"/>
      <c r="D216" s="4" t="s">
        <v>65</v>
      </c>
      <c r="E216" s="4"/>
      <c r="F216" s="147">
        <f>F217+F219</f>
        <v>39800</v>
      </c>
      <c r="J216" s="173"/>
    </row>
    <row r="217" spans="1:10" ht="12.75" customHeight="1">
      <c r="A217" s="13" t="s">
        <v>21</v>
      </c>
      <c r="B217" s="46"/>
      <c r="C217" s="46"/>
      <c r="D217" s="4" t="s">
        <v>158</v>
      </c>
      <c r="E217" s="4"/>
      <c r="F217" s="128">
        <f>F218</f>
        <v>39701.6</v>
      </c>
      <c r="J217" s="173"/>
    </row>
    <row r="218" spans="1:10" ht="12.75" customHeight="1">
      <c r="A218" s="19" t="s">
        <v>86</v>
      </c>
      <c r="B218" s="46"/>
      <c r="C218" s="46"/>
      <c r="D218" s="4"/>
      <c r="E218" s="4" t="s">
        <v>5</v>
      </c>
      <c r="F218" s="129">
        <v>39701.6</v>
      </c>
      <c r="J218" s="173"/>
    </row>
    <row r="219" spans="1:10" ht="57.75" customHeight="1">
      <c r="A219" s="212" t="s">
        <v>333</v>
      </c>
      <c r="B219" s="190"/>
      <c r="C219" s="51"/>
      <c r="D219" s="213" t="s">
        <v>334</v>
      </c>
      <c r="E219" s="214"/>
      <c r="F219" s="227">
        <f>F220</f>
        <v>98.4</v>
      </c>
      <c r="J219" s="173"/>
    </row>
    <row r="220" spans="1:10" ht="12.75" customHeight="1">
      <c r="A220" s="212" t="s">
        <v>86</v>
      </c>
      <c r="B220" s="190"/>
      <c r="C220" s="51"/>
      <c r="D220" s="228"/>
      <c r="E220" s="222" t="s">
        <v>5</v>
      </c>
      <c r="F220" s="229">
        <v>98.4</v>
      </c>
      <c r="J220" s="173"/>
    </row>
    <row r="221" spans="1:10" ht="26.25" customHeight="1">
      <c r="A221" s="101" t="s">
        <v>105</v>
      </c>
      <c r="B221" s="43" t="s">
        <v>191</v>
      </c>
      <c r="C221" s="43"/>
      <c r="D221" s="120"/>
      <c r="E221" s="120"/>
      <c r="F221" s="226">
        <f>F222+F251</f>
        <v>75664.2</v>
      </c>
      <c r="J221" s="173"/>
    </row>
    <row r="222" spans="1:10" ht="15" customHeight="1">
      <c r="A222" s="95" t="s">
        <v>43</v>
      </c>
      <c r="B222" s="72" t="s">
        <v>191</v>
      </c>
      <c r="C222" s="72" t="s">
        <v>180</v>
      </c>
      <c r="D222" s="83"/>
      <c r="E222" s="83"/>
      <c r="F222" s="159">
        <f>F223+F226+F236+F241+F248</f>
        <v>67113.5</v>
      </c>
      <c r="J222" s="173"/>
    </row>
    <row r="223" spans="1:10" ht="23.25" customHeight="1">
      <c r="A223" s="260" t="s">
        <v>305</v>
      </c>
      <c r="B223" s="63"/>
      <c r="C223" s="46"/>
      <c r="D223" s="4" t="s">
        <v>307</v>
      </c>
      <c r="E223" s="4"/>
      <c r="F223" s="192">
        <f>F224</f>
        <v>3000</v>
      </c>
      <c r="J223" s="173"/>
    </row>
    <row r="224" spans="1:10" ht="26.25" customHeight="1">
      <c r="A224" s="10" t="s">
        <v>306</v>
      </c>
      <c r="B224" s="93"/>
      <c r="C224" s="46"/>
      <c r="D224" s="4" t="s">
        <v>308</v>
      </c>
      <c r="E224" s="4"/>
      <c r="F224" s="192">
        <f>F225</f>
        <v>3000</v>
      </c>
      <c r="J224" s="173"/>
    </row>
    <row r="225" spans="1:10" ht="15" customHeight="1">
      <c r="A225" s="19" t="s">
        <v>119</v>
      </c>
      <c r="B225" s="93"/>
      <c r="C225" s="46"/>
      <c r="D225" s="4"/>
      <c r="E225" s="4" t="s">
        <v>118</v>
      </c>
      <c r="F225" s="192">
        <v>3000</v>
      </c>
      <c r="J225" s="173"/>
    </row>
    <row r="226" spans="1:10" ht="23.25" customHeight="1">
      <c r="A226" s="16" t="s">
        <v>44</v>
      </c>
      <c r="B226" s="75"/>
      <c r="C226" s="76"/>
      <c r="D226" s="84" t="s">
        <v>45</v>
      </c>
      <c r="E226" s="84"/>
      <c r="F226" s="155">
        <f>F227+F230+F232+F234</f>
        <v>26098.2</v>
      </c>
      <c r="J226" s="173"/>
    </row>
    <row r="227" spans="1:10" ht="23.25" customHeight="1">
      <c r="A227" s="19" t="s">
        <v>258</v>
      </c>
      <c r="B227" s="78"/>
      <c r="C227" s="49"/>
      <c r="D227" s="22" t="s">
        <v>268</v>
      </c>
      <c r="E227" s="22"/>
      <c r="F227" s="160">
        <f>F228</f>
        <v>341</v>
      </c>
      <c r="J227" s="173"/>
    </row>
    <row r="228" spans="1:10" ht="23.25" customHeight="1">
      <c r="A228" s="19" t="s">
        <v>269</v>
      </c>
      <c r="B228" s="69"/>
      <c r="C228" s="57"/>
      <c r="D228" s="7" t="s">
        <v>270</v>
      </c>
      <c r="E228" s="7"/>
      <c r="F228" s="160">
        <f>F229</f>
        <v>341</v>
      </c>
      <c r="J228" s="173"/>
    </row>
    <row r="229" spans="1:10" ht="14.25" customHeight="1">
      <c r="A229" s="19" t="s">
        <v>86</v>
      </c>
      <c r="B229" s="63"/>
      <c r="C229" s="46"/>
      <c r="D229" s="4"/>
      <c r="E229" s="4" t="s">
        <v>5</v>
      </c>
      <c r="F229" s="230">
        <v>341</v>
      </c>
      <c r="J229" s="173"/>
    </row>
    <row r="230" spans="1:10" ht="45.75" customHeight="1">
      <c r="A230" s="19" t="s">
        <v>341</v>
      </c>
      <c r="B230" s="4"/>
      <c r="C230" s="60"/>
      <c r="D230" s="88" t="s">
        <v>342</v>
      </c>
      <c r="E230" s="88"/>
      <c r="F230" s="179">
        <f>F231</f>
        <v>5000</v>
      </c>
      <c r="J230" s="173"/>
    </row>
    <row r="231" spans="1:10" ht="14.25" customHeight="1">
      <c r="A231" s="19" t="s">
        <v>86</v>
      </c>
      <c r="B231" s="4"/>
      <c r="C231" s="60"/>
      <c r="D231" s="88"/>
      <c r="E231" s="88" t="s">
        <v>5</v>
      </c>
      <c r="F231" s="208">
        <v>5000</v>
      </c>
      <c r="J231" s="173"/>
    </row>
    <row r="232" spans="1:10" ht="14.25" customHeight="1">
      <c r="A232" s="13" t="s">
        <v>21</v>
      </c>
      <c r="B232" s="75"/>
      <c r="C232" s="76"/>
      <c r="D232" s="84" t="s">
        <v>161</v>
      </c>
      <c r="E232" s="84"/>
      <c r="F232" s="155">
        <f>F233</f>
        <v>20499.7</v>
      </c>
      <c r="J232" s="173"/>
    </row>
    <row r="233" spans="1:10" ht="15" customHeight="1">
      <c r="A233" s="26" t="s">
        <v>86</v>
      </c>
      <c r="B233" s="73"/>
      <c r="C233" s="74"/>
      <c r="D233" s="89"/>
      <c r="E233" s="89" t="s">
        <v>5</v>
      </c>
      <c r="F233" s="231">
        <v>20499.7</v>
      </c>
      <c r="J233" s="173"/>
    </row>
    <row r="234" spans="1:10" ht="34.5" customHeight="1">
      <c r="A234" s="232" t="s">
        <v>335</v>
      </c>
      <c r="B234" s="4"/>
      <c r="C234" s="60"/>
      <c r="D234" s="88" t="s">
        <v>336</v>
      </c>
      <c r="E234" s="88"/>
      <c r="F234" s="179">
        <f>F235</f>
        <v>257.5</v>
      </c>
      <c r="J234" s="173"/>
    </row>
    <row r="235" spans="1:10" ht="15" customHeight="1">
      <c r="A235" s="19" t="s">
        <v>86</v>
      </c>
      <c r="B235" s="4"/>
      <c r="C235" s="60"/>
      <c r="D235" s="233"/>
      <c r="E235" s="88" t="s">
        <v>5</v>
      </c>
      <c r="F235" s="208">
        <v>257.5</v>
      </c>
      <c r="J235" s="173"/>
    </row>
    <row r="236" spans="1:10" ht="13.5" customHeight="1">
      <c r="A236" s="26" t="s">
        <v>46</v>
      </c>
      <c r="B236" s="42"/>
      <c r="C236" s="60"/>
      <c r="D236" s="88" t="s">
        <v>47</v>
      </c>
      <c r="E236" s="88"/>
      <c r="F236" s="147">
        <f>F237+F239</f>
        <v>7896.099999999999</v>
      </c>
      <c r="J236" s="173"/>
    </row>
    <row r="237" spans="1:10" ht="13.5" customHeight="1">
      <c r="A237" s="13" t="s">
        <v>21</v>
      </c>
      <c r="B237" s="42"/>
      <c r="C237" s="60"/>
      <c r="D237" s="88" t="s">
        <v>162</v>
      </c>
      <c r="E237" s="88"/>
      <c r="F237" s="128">
        <f>F238</f>
        <v>7810.7</v>
      </c>
      <c r="J237" s="173"/>
    </row>
    <row r="238" spans="1:10" ht="15" customHeight="1">
      <c r="A238" s="19" t="s">
        <v>86</v>
      </c>
      <c r="B238" s="42"/>
      <c r="C238" s="60"/>
      <c r="D238" s="88"/>
      <c r="E238" s="88" t="s">
        <v>5</v>
      </c>
      <c r="F238" s="134">
        <v>7810.7</v>
      </c>
      <c r="J238" s="173"/>
    </row>
    <row r="239" spans="1:10" ht="36" customHeight="1">
      <c r="A239" s="232" t="s">
        <v>337</v>
      </c>
      <c r="B239" s="4"/>
      <c r="C239" s="60"/>
      <c r="D239" s="235" t="s">
        <v>338</v>
      </c>
      <c r="E239" s="88"/>
      <c r="F239" s="208">
        <f>F240</f>
        <v>85.4</v>
      </c>
      <c r="J239" s="173"/>
    </row>
    <row r="240" spans="1:10" ht="15" customHeight="1">
      <c r="A240" s="19" t="s">
        <v>86</v>
      </c>
      <c r="B240" s="4"/>
      <c r="C240" s="60"/>
      <c r="D240" s="233"/>
      <c r="E240" s="88" t="s">
        <v>5</v>
      </c>
      <c r="F240" s="234">
        <v>85.4</v>
      </c>
      <c r="J240" s="173"/>
    </row>
    <row r="241" spans="1:10" ht="15" customHeight="1">
      <c r="A241" s="19" t="s">
        <v>71</v>
      </c>
      <c r="B241" s="46"/>
      <c r="C241" s="46"/>
      <c r="D241" s="4" t="s">
        <v>72</v>
      </c>
      <c r="E241" s="4"/>
      <c r="F241" s="147">
        <f>F242+F244+F246</f>
        <v>27119.2</v>
      </c>
      <c r="J241" s="173"/>
    </row>
    <row r="242" spans="1:10" ht="21.75" customHeight="1">
      <c r="A242" s="19" t="s">
        <v>343</v>
      </c>
      <c r="B242" s="63"/>
      <c r="C242" s="46"/>
      <c r="D242" s="4" t="s">
        <v>344</v>
      </c>
      <c r="E242" s="4"/>
      <c r="F242" s="208">
        <f>F243</f>
        <v>74</v>
      </c>
      <c r="J242" s="173"/>
    </row>
    <row r="243" spans="1:10" ht="15" customHeight="1">
      <c r="A243" s="19" t="s">
        <v>86</v>
      </c>
      <c r="B243" s="63"/>
      <c r="C243" s="46"/>
      <c r="D243" s="4"/>
      <c r="E243" s="4" t="s">
        <v>5</v>
      </c>
      <c r="F243" s="208">
        <v>74</v>
      </c>
      <c r="J243" s="173"/>
    </row>
    <row r="244" spans="1:10" ht="15" customHeight="1">
      <c r="A244" s="13" t="s">
        <v>21</v>
      </c>
      <c r="B244" s="46"/>
      <c r="C244" s="46"/>
      <c r="D244" s="4" t="s">
        <v>163</v>
      </c>
      <c r="E244" s="4"/>
      <c r="F244" s="128">
        <f>F245</f>
        <v>26719.9</v>
      </c>
      <c r="J244" s="173"/>
    </row>
    <row r="245" spans="1:10" ht="15" customHeight="1">
      <c r="A245" s="19" t="s">
        <v>86</v>
      </c>
      <c r="B245" s="46"/>
      <c r="C245" s="46"/>
      <c r="D245" s="4"/>
      <c r="E245" s="4" t="s">
        <v>5</v>
      </c>
      <c r="F245" s="153">
        <v>26719.9</v>
      </c>
      <c r="J245" s="173"/>
    </row>
    <row r="246" spans="1:10" ht="35.25" customHeight="1">
      <c r="A246" s="232" t="s">
        <v>339</v>
      </c>
      <c r="B246" s="64"/>
      <c r="C246" s="47"/>
      <c r="D246" s="9" t="s">
        <v>340</v>
      </c>
      <c r="E246" s="9"/>
      <c r="F246" s="208">
        <f>F247</f>
        <v>325.3</v>
      </c>
      <c r="J246" s="173"/>
    </row>
    <row r="247" spans="1:10" ht="15" customHeight="1">
      <c r="A247" s="19" t="s">
        <v>86</v>
      </c>
      <c r="B247" s="64"/>
      <c r="C247" s="47"/>
      <c r="D247" s="9"/>
      <c r="E247" s="9" t="s">
        <v>5</v>
      </c>
      <c r="F247" s="236">
        <v>325.3</v>
      </c>
      <c r="J247" s="173"/>
    </row>
    <row r="248" spans="1:10" ht="21.75" customHeight="1">
      <c r="A248" s="19" t="s">
        <v>48</v>
      </c>
      <c r="B248" s="46"/>
      <c r="C248" s="46"/>
      <c r="D248" s="4" t="s">
        <v>49</v>
      </c>
      <c r="E248" s="4"/>
      <c r="F248" s="154">
        <f>F249</f>
        <v>3000</v>
      </c>
      <c r="J248" s="173"/>
    </row>
    <row r="249" spans="1:10" ht="24" customHeight="1">
      <c r="A249" s="19" t="s">
        <v>172</v>
      </c>
      <c r="B249" s="46"/>
      <c r="C249" s="46"/>
      <c r="D249" s="4" t="s">
        <v>171</v>
      </c>
      <c r="E249" s="4"/>
      <c r="F249" s="128">
        <f>F250</f>
        <v>3000</v>
      </c>
      <c r="J249" s="173"/>
    </row>
    <row r="250" spans="1:10" ht="15" customHeight="1">
      <c r="A250" s="19" t="s">
        <v>86</v>
      </c>
      <c r="B250" s="46"/>
      <c r="C250" s="46"/>
      <c r="D250" s="4"/>
      <c r="E250" s="4" t="s">
        <v>5</v>
      </c>
      <c r="F250" s="153">
        <v>3000</v>
      </c>
      <c r="J250" s="173"/>
    </row>
    <row r="251" spans="1:10" ht="26.25" customHeight="1">
      <c r="A251" s="95" t="s">
        <v>113</v>
      </c>
      <c r="B251" s="46" t="s">
        <v>191</v>
      </c>
      <c r="C251" s="46" t="s">
        <v>183</v>
      </c>
      <c r="D251" s="4"/>
      <c r="E251" s="4"/>
      <c r="F251" s="128">
        <f>F252</f>
        <v>8550.7</v>
      </c>
      <c r="J251" s="173"/>
    </row>
    <row r="252" spans="1:10" ht="33.75" customHeight="1">
      <c r="A252" s="19" t="s">
        <v>120</v>
      </c>
      <c r="B252" s="46"/>
      <c r="C252" s="46"/>
      <c r="D252" s="4" t="s">
        <v>122</v>
      </c>
      <c r="E252" s="4"/>
      <c r="F252" s="128">
        <f>F253</f>
        <v>8550.7</v>
      </c>
      <c r="J252" s="173"/>
    </row>
    <row r="253" spans="1:6" ht="15" customHeight="1">
      <c r="A253" s="13" t="s">
        <v>7</v>
      </c>
      <c r="B253" s="46"/>
      <c r="C253" s="46"/>
      <c r="D253" s="4" t="s">
        <v>125</v>
      </c>
      <c r="E253" s="4"/>
      <c r="F253" s="128">
        <f>F254</f>
        <v>8550.7</v>
      </c>
    </row>
    <row r="254" spans="1:6" ht="15" customHeight="1">
      <c r="A254" s="13" t="s">
        <v>121</v>
      </c>
      <c r="B254" s="46"/>
      <c r="C254" s="46"/>
      <c r="D254" s="4"/>
      <c r="E254" s="4" t="s">
        <v>124</v>
      </c>
      <c r="F254" s="129">
        <v>8550.7</v>
      </c>
    </row>
    <row r="255" spans="1:6" ht="15" customHeight="1">
      <c r="A255" s="101" t="s">
        <v>250</v>
      </c>
      <c r="B255" s="43" t="s">
        <v>187</v>
      </c>
      <c r="C255" s="43"/>
      <c r="D255" s="120"/>
      <c r="E255" s="120"/>
      <c r="F255" s="162">
        <f>F256+F269+F285+F291+F297</f>
        <v>1101726.7</v>
      </c>
    </row>
    <row r="256" spans="1:6" ht="11.25" customHeight="1">
      <c r="A256" s="95" t="s">
        <v>114</v>
      </c>
      <c r="B256" s="42" t="s">
        <v>187</v>
      </c>
      <c r="C256" s="42" t="s">
        <v>180</v>
      </c>
      <c r="D256" s="88"/>
      <c r="E256" s="88"/>
      <c r="F256" s="155">
        <f>F257+F266</f>
        <v>618776.6000000001</v>
      </c>
    </row>
    <row r="257" spans="1:6" ht="15.75" customHeight="1">
      <c r="A257" s="26" t="s">
        <v>58</v>
      </c>
      <c r="B257" s="73"/>
      <c r="C257" s="74"/>
      <c r="D257" s="7" t="s">
        <v>59</v>
      </c>
      <c r="E257" s="89"/>
      <c r="F257" s="161">
        <f>F258+F260+F262+F264</f>
        <v>525501.6000000001</v>
      </c>
    </row>
    <row r="258" spans="1:6" ht="15" customHeight="1">
      <c r="A258" s="20" t="s">
        <v>21</v>
      </c>
      <c r="B258" s="42"/>
      <c r="C258" s="60"/>
      <c r="D258" s="4" t="s">
        <v>153</v>
      </c>
      <c r="E258" s="88"/>
      <c r="F258" s="128">
        <f>F259</f>
        <v>507431.3</v>
      </c>
    </row>
    <row r="259" spans="1:6" ht="15" customHeight="1">
      <c r="A259" s="19" t="s">
        <v>86</v>
      </c>
      <c r="B259" s="42"/>
      <c r="C259" s="60"/>
      <c r="D259" s="4"/>
      <c r="E259" s="88" t="s">
        <v>5</v>
      </c>
      <c r="F259" s="128">
        <v>507431.3</v>
      </c>
    </row>
    <row r="260" spans="1:6" ht="15" customHeight="1">
      <c r="A260" s="16" t="s">
        <v>21</v>
      </c>
      <c r="B260" s="42"/>
      <c r="C260" s="60"/>
      <c r="D260" s="4" t="s">
        <v>214</v>
      </c>
      <c r="E260" s="88"/>
      <c r="F260" s="128">
        <f>F261</f>
        <v>16389.5</v>
      </c>
    </row>
    <row r="261" spans="1:6" ht="15" customHeight="1">
      <c r="A261" s="19" t="s">
        <v>86</v>
      </c>
      <c r="B261" s="42"/>
      <c r="C261" s="60"/>
      <c r="D261" s="88"/>
      <c r="E261" s="88" t="s">
        <v>5</v>
      </c>
      <c r="F261" s="163">
        <v>16389.5</v>
      </c>
    </row>
    <row r="262" spans="1:6" ht="15" customHeight="1">
      <c r="A262" s="16" t="s">
        <v>21</v>
      </c>
      <c r="B262" s="42"/>
      <c r="C262" s="60"/>
      <c r="D262" s="88" t="s">
        <v>215</v>
      </c>
      <c r="E262" s="88"/>
      <c r="F262" s="128">
        <f>F263</f>
        <v>568.5</v>
      </c>
    </row>
    <row r="263" spans="1:6" ht="15" customHeight="1">
      <c r="A263" s="19" t="s">
        <v>86</v>
      </c>
      <c r="B263" s="42"/>
      <c r="C263" s="60"/>
      <c r="D263" s="88"/>
      <c r="E263" s="88" t="s">
        <v>5</v>
      </c>
      <c r="F263" s="164">
        <v>568.5</v>
      </c>
    </row>
    <row r="264" spans="1:6" ht="45" customHeight="1">
      <c r="A264" s="237" t="s">
        <v>345</v>
      </c>
      <c r="B264" s="12"/>
      <c r="C264" s="238"/>
      <c r="D264" s="89" t="s">
        <v>346</v>
      </c>
      <c r="E264" s="239"/>
      <c r="F264" s="208">
        <f>F265</f>
        <v>1112.3</v>
      </c>
    </row>
    <row r="265" spans="1:6" ht="15" customHeight="1">
      <c r="A265" s="26" t="s">
        <v>86</v>
      </c>
      <c r="B265" s="12"/>
      <c r="C265" s="238"/>
      <c r="D265" s="239"/>
      <c r="E265" s="88" t="s">
        <v>5</v>
      </c>
      <c r="F265" s="209">
        <v>1112.3</v>
      </c>
    </row>
    <row r="266" spans="1:6" ht="18" customHeight="1">
      <c r="A266" s="106" t="s">
        <v>259</v>
      </c>
      <c r="B266" s="42"/>
      <c r="C266" s="60"/>
      <c r="D266" s="4" t="s">
        <v>260</v>
      </c>
      <c r="E266" s="4"/>
      <c r="F266" s="208">
        <f>F267</f>
        <v>93275</v>
      </c>
    </row>
    <row r="267" spans="1:6" ht="24.75" customHeight="1">
      <c r="A267" s="37" t="s">
        <v>309</v>
      </c>
      <c r="B267" s="42"/>
      <c r="C267" s="60"/>
      <c r="D267" s="4" t="s">
        <v>310</v>
      </c>
      <c r="E267" s="4"/>
      <c r="F267" s="209">
        <f>F268</f>
        <v>93275</v>
      </c>
    </row>
    <row r="268" spans="1:6" ht="15" customHeight="1">
      <c r="A268" s="19" t="s">
        <v>86</v>
      </c>
      <c r="B268" s="42"/>
      <c r="C268" s="60"/>
      <c r="D268" s="4"/>
      <c r="E268" s="4" t="s">
        <v>5</v>
      </c>
      <c r="F268" s="208">
        <v>93275</v>
      </c>
    </row>
    <row r="269" spans="1:6" ht="15" customHeight="1">
      <c r="A269" s="95" t="s">
        <v>115</v>
      </c>
      <c r="B269" s="47" t="s">
        <v>187</v>
      </c>
      <c r="C269" s="47" t="s">
        <v>181</v>
      </c>
      <c r="D269" s="9"/>
      <c r="E269" s="9"/>
      <c r="F269" s="159">
        <f>F270+F275+F280+F282</f>
        <v>417230.6</v>
      </c>
    </row>
    <row r="270" spans="1:6" ht="15" customHeight="1">
      <c r="A270" s="19" t="s">
        <v>58</v>
      </c>
      <c r="B270" s="78"/>
      <c r="C270" s="49"/>
      <c r="D270" s="22" t="s">
        <v>59</v>
      </c>
      <c r="E270" s="22"/>
      <c r="F270" s="137">
        <f>F271+F273</f>
        <v>277070.2</v>
      </c>
    </row>
    <row r="271" spans="1:6" ht="15" customHeight="1">
      <c r="A271" s="20" t="s">
        <v>21</v>
      </c>
      <c r="B271" s="69"/>
      <c r="C271" s="57"/>
      <c r="D271" s="7" t="s">
        <v>153</v>
      </c>
      <c r="E271" s="7"/>
      <c r="F271" s="161">
        <f>F272</f>
        <v>276605.2</v>
      </c>
    </row>
    <row r="272" spans="1:6" ht="15" customHeight="1">
      <c r="A272" s="19" t="s">
        <v>86</v>
      </c>
      <c r="B272" s="69"/>
      <c r="C272" s="57"/>
      <c r="D272" s="7"/>
      <c r="E272" s="7" t="s">
        <v>5</v>
      </c>
      <c r="F272" s="165">
        <v>276605.2</v>
      </c>
    </row>
    <row r="273" spans="1:6" ht="45.75" customHeight="1">
      <c r="A273" s="237" t="s">
        <v>345</v>
      </c>
      <c r="B273" s="69"/>
      <c r="C273" s="57"/>
      <c r="D273" s="7" t="s">
        <v>346</v>
      </c>
      <c r="E273" s="7"/>
      <c r="F273" s="240">
        <f>F274</f>
        <v>465</v>
      </c>
    </row>
    <row r="274" spans="1:6" ht="15" customHeight="1">
      <c r="A274" s="19" t="s">
        <v>86</v>
      </c>
      <c r="B274" s="69"/>
      <c r="C274" s="57"/>
      <c r="D274" s="7"/>
      <c r="E274" s="7" t="s">
        <v>5</v>
      </c>
      <c r="F274" s="240">
        <v>465</v>
      </c>
    </row>
    <row r="275" spans="1:6" ht="15" customHeight="1">
      <c r="A275" s="26" t="s">
        <v>60</v>
      </c>
      <c r="B275" s="57"/>
      <c r="C275" s="57"/>
      <c r="D275" s="7" t="s">
        <v>61</v>
      </c>
      <c r="E275" s="7"/>
      <c r="F275" s="147">
        <f>F276+F278</f>
        <v>87893.4</v>
      </c>
    </row>
    <row r="276" spans="1:6" ht="14.25" customHeight="1">
      <c r="A276" s="20" t="s">
        <v>21</v>
      </c>
      <c r="B276" s="57"/>
      <c r="C276" s="57"/>
      <c r="D276" s="7" t="s">
        <v>154</v>
      </c>
      <c r="E276" s="7"/>
      <c r="F276" s="147">
        <f>F277</f>
        <v>87887.4</v>
      </c>
    </row>
    <row r="277" spans="1:6" ht="15" customHeight="1">
      <c r="A277" s="19" t="s">
        <v>86</v>
      </c>
      <c r="B277" s="46"/>
      <c r="C277" s="46"/>
      <c r="D277" s="4"/>
      <c r="E277" s="4" t="s">
        <v>5</v>
      </c>
      <c r="F277" s="129">
        <v>87887.4</v>
      </c>
    </row>
    <row r="278" spans="1:6" ht="42.75" customHeight="1">
      <c r="A278" s="19" t="s">
        <v>347</v>
      </c>
      <c r="B278" s="63"/>
      <c r="C278" s="46"/>
      <c r="D278" s="4" t="s">
        <v>348</v>
      </c>
      <c r="E278" s="94"/>
      <c r="F278" s="191">
        <f>F279</f>
        <v>6</v>
      </c>
    </row>
    <row r="279" spans="1:6" ht="15" customHeight="1">
      <c r="A279" s="19" t="s">
        <v>86</v>
      </c>
      <c r="B279" s="63"/>
      <c r="C279" s="46"/>
      <c r="D279" s="4"/>
      <c r="E279" s="94" t="s">
        <v>5</v>
      </c>
      <c r="F279" s="191">
        <v>6</v>
      </c>
    </row>
    <row r="280" spans="1:6" ht="33" customHeight="1">
      <c r="A280" s="19" t="s">
        <v>156</v>
      </c>
      <c r="B280" s="58"/>
      <c r="C280" s="58"/>
      <c r="D280" s="8" t="s">
        <v>155</v>
      </c>
      <c r="E280" s="8"/>
      <c r="F280" s="133">
        <f>F281</f>
        <v>4767</v>
      </c>
    </row>
    <row r="281" spans="1:6" ht="15" customHeight="1">
      <c r="A281" s="26" t="s">
        <v>86</v>
      </c>
      <c r="B281" s="57"/>
      <c r="C281" s="57"/>
      <c r="D281" s="7"/>
      <c r="E281" s="7" t="s">
        <v>5</v>
      </c>
      <c r="F281" s="153">
        <v>4767</v>
      </c>
    </row>
    <row r="282" spans="1:6" ht="15" customHeight="1">
      <c r="A282" s="106" t="s">
        <v>259</v>
      </c>
      <c r="B282" s="190"/>
      <c r="C282" s="201"/>
      <c r="D282" s="4" t="s">
        <v>260</v>
      </c>
      <c r="E282" s="4"/>
      <c r="F282" s="176">
        <f>F283</f>
        <v>47500</v>
      </c>
    </row>
    <row r="283" spans="1:6" ht="24" customHeight="1">
      <c r="A283" s="37" t="s">
        <v>309</v>
      </c>
      <c r="B283" s="202"/>
      <c r="C283" s="201"/>
      <c r="D283" s="4" t="s">
        <v>310</v>
      </c>
      <c r="E283" s="4"/>
      <c r="F283" s="176">
        <f>F284</f>
        <v>47500</v>
      </c>
    </row>
    <row r="284" spans="1:6" ht="15" customHeight="1">
      <c r="A284" s="19" t="s">
        <v>86</v>
      </c>
      <c r="B284" s="203"/>
      <c r="C284" s="201"/>
      <c r="D284" s="4"/>
      <c r="E284" s="4" t="s">
        <v>5</v>
      </c>
      <c r="F284" s="176">
        <v>47500</v>
      </c>
    </row>
    <row r="285" spans="1:6" ht="15" customHeight="1">
      <c r="A285" s="95" t="s">
        <v>219</v>
      </c>
      <c r="B285" s="63" t="s">
        <v>187</v>
      </c>
      <c r="C285" s="46" t="s">
        <v>182</v>
      </c>
      <c r="D285" s="4"/>
      <c r="E285" s="4"/>
      <c r="F285" s="155">
        <f>F286+F289</f>
        <v>15457.099999999999</v>
      </c>
    </row>
    <row r="286" spans="1:6" ht="15" customHeight="1">
      <c r="A286" s="19" t="s">
        <v>58</v>
      </c>
      <c r="B286" s="63"/>
      <c r="C286" s="46"/>
      <c r="D286" s="4" t="s">
        <v>59</v>
      </c>
      <c r="E286" s="4"/>
      <c r="F286" s="155">
        <f>F287</f>
        <v>15430.8</v>
      </c>
    </row>
    <row r="287" spans="1:6" ht="15" customHeight="1">
      <c r="A287" s="14" t="s">
        <v>21</v>
      </c>
      <c r="B287" s="63"/>
      <c r="C287" s="46"/>
      <c r="D287" s="4" t="s">
        <v>153</v>
      </c>
      <c r="E287" s="4"/>
      <c r="F287" s="155">
        <f>F288</f>
        <v>15430.8</v>
      </c>
    </row>
    <row r="288" spans="1:6" ht="15" customHeight="1">
      <c r="A288" s="19" t="s">
        <v>86</v>
      </c>
      <c r="B288" s="63"/>
      <c r="C288" s="46"/>
      <c r="D288" s="4"/>
      <c r="E288" s="4" t="s">
        <v>5</v>
      </c>
      <c r="F288" s="142">
        <v>15430.8</v>
      </c>
    </row>
    <row r="289" spans="1:6" ht="45.75" customHeight="1">
      <c r="A289" s="243" t="s">
        <v>345</v>
      </c>
      <c r="B289" s="63"/>
      <c r="C289" s="46"/>
      <c r="D289" s="4" t="s">
        <v>346</v>
      </c>
      <c r="E289" s="4"/>
      <c r="F289" s="241">
        <f>F290</f>
        <v>26.3</v>
      </c>
    </row>
    <row r="290" spans="1:6" ht="15" customHeight="1">
      <c r="A290" s="19" t="s">
        <v>86</v>
      </c>
      <c r="B290" s="63"/>
      <c r="C290" s="46"/>
      <c r="D290" s="4"/>
      <c r="E290" s="4" t="s">
        <v>5</v>
      </c>
      <c r="F290" s="242">
        <v>26.3</v>
      </c>
    </row>
    <row r="291" spans="1:6" ht="15" customHeight="1">
      <c r="A291" s="95" t="s">
        <v>116</v>
      </c>
      <c r="B291" s="46" t="s">
        <v>187</v>
      </c>
      <c r="C291" s="46" t="s">
        <v>183</v>
      </c>
      <c r="D291" s="4"/>
      <c r="E291" s="4"/>
      <c r="F291" s="128">
        <f>F292</f>
        <v>44683.9</v>
      </c>
    </row>
    <row r="292" spans="1:6" ht="15" customHeight="1">
      <c r="A292" s="13" t="s">
        <v>62</v>
      </c>
      <c r="B292" s="46"/>
      <c r="C292" s="46"/>
      <c r="D292" s="4" t="s">
        <v>63</v>
      </c>
      <c r="E292" s="4"/>
      <c r="F292" s="128">
        <f>F293+F295</f>
        <v>44683.9</v>
      </c>
    </row>
    <row r="293" spans="1:6" ht="15" customHeight="1">
      <c r="A293" s="20" t="s">
        <v>21</v>
      </c>
      <c r="B293" s="47"/>
      <c r="C293" s="47"/>
      <c r="D293" s="9" t="s">
        <v>157</v>
      </c>
      <c r="E293" s="9"/>
      <c r="F293" s="152">
        <f>F294</f>
        <v>44069.5</v>
      </c>
    </row>
    <row r="294" spans="1:6" ht="15" customHeight="1">
      <c r="A294" s="19" t="s">
        <v>86</v>
      </c>
      <c r="B294" s="49"/>
      <c r="C294" s="49"/>
      <c r="D294" s="22"/>
      <c r="E294" s="22" t="s">
        <v>5</v>
      </c>
      <c r="F294" s="130">
        <v>44069.5</v>
      </c>
    </row>
    <row r="295" spans="1:6" ht="45.75" customHeight="1">
      <c r="A295" s="37" t="s">
        <v>349</v>
      </c>
      <c r="B295" s="63"/>
      <c r="C295" s="46"/>
      <c r="D295" s="4" t="s">
        <v>350</v>
      </c>
      <c r="E295" s="4"/>
      <c r="F295" s="176">
        <f>F296</f>
        <v>614.4</v>
      </c>
    </row>
    <row r="296" spans="1:6" ht="12" customHeight="1">
      <c r="A296" s="19" t="s">
        <v>86</v>
      </c>
      <c r="B296" s="63"/>
      <c r="C296" s="46"/>
      <c r="D296" s="4"/>
      <c r="E296" s="4" t="s">
        <v>5</v>
      </c>
      <c r="F296" s="176">
        <v>614.4</v>
      </c>
    </row>
    <row r="297" spans="1:6" ht="15" customHeight="1">
      <c r="A297" s="10" t="s">
        <v>251</v>
      </c>
      <c r="B297" s="46" t="s">
        <v>187</v>
      </c>
      <c r="C297" s="46" t="s">
        <v>187</v>
      </c>
      <c r="D297" s="4"/>
      <c r="E297" s="4"/>
      <c r="F297" s="128">
        <f>F298</f>
        <v>5578.5</v>
      </c>
    </row>
    <row r="298" spans="1:6" ht="34.5" customHeight="1">
      <c r="A298" s="19" t="s">
        <v>120</v>
      </c>
      <c r="B298" s="46"/>
      <c r="C298" s="46"/>
      <c r="D298" s="4" t="s">
        <v>122</v>
      </c>
      <c r="E298" s="4"/>
      <c r="F298" s="130">
        <f>F299</f>
        <v>5578.5</v>
      </c>
    </row>
    <row r="299" spans="1:6" ht="9.75" customHeight="1">
      <c r="A299" s="13" t="s">
        <v>7</v>
      </c>
      <c r="B299" s="46"/>
      <c r="C299" s="46"/>
      <c r="D299" s="4" t="s">
        <v>125</v>
      </c>
      <c r="E299" s="4"/>
      <c r="F299" s="130">
        <f>F300</f>
        <v>5578.5</v>
      </c>
    </row>
    <row r="300" spans="1:6" ht="15" customHeight="1">
      <c r="A300" s="13" t="s">
        <v>121</v>
      </c>
      <c r="B300" s="46"/>
      <c r="C300" s="46"/>
      <c r="D300" s="4"/>
      <c r="E300" s="4" t="s">
        <v>124</v>
      </c>
      <c r="F300" s="129">
        <v>5578.5</v>
      </c>
    </row>
    <row r="301" spans="1:6" ht="15" customHeight="1">
      <c r="A301" s="101" t="s">
        <v>110</v>
      </c>
      <c r="B301" s="43" t="s">
        <v>192</v>
      </c>
      <c r="C301" s="53"/>
      <c r="D301" s="41"/>
      <c r="E301" s="41"/>
      <c r="F301" s="127">
        <f>F302+F306+F330</f>
        <v>114990.7</v>
      </c>
    </row>
    <row r="302" spans="1:6" ht="15" customHeight="1">
      <c r="A302" s="95" t="s">
        <v>101</v>
      </c>
      <c r="B302" s="46" t="s">
        <v>192</v>
      </c>
      <c r="C302" s="46" t="s">
        <v>180</v>
      </c>
      <c r="D302" s="4"/>
      <c r="E302" s="4"/>
      <c r="F302" s="130">
        <f>F303</f>
        <v>2587</v>
      </c>
    </row>
    <row r="303" spans="1:6" ht="15" customHeight="1">
      <c r="A303" s="13" t="s">
        <v>146</v>
      </c>
      <c r="B303" s="46"/>
      <c r="C303" s="46"/>
      <c r="D303" s="4" t="s">
        <v>145</v>
      </c>
      <c r="E303" s="4"/>
      <c r="F303" s="130">
        <f>F304</f>
        <v>2587</v>
      </c>
    </row>
    <row r="304" spans="1:6" ht="22.5" customHeight="1">
      <c r="A304" s="19" t="s">
        <v>50</v>
      </c>
      <c r="B304" s="46"/>
      <c r="C304" s="46"/>
      <c r="D304" s="4" t="s">
        <v>147</v>
      </c>
      <c r="E304" s="4"/>
      <c r="F304" s="130">
        <f>F305</f>
        <v>2587</v>
      </c>
    </row>
    <row r="305" spans="1:6" ht="15" customHeight="1">
      <c r="A305" s="14" t="s">
        <v>100</v>
      </c>
      <c r="B305" s="46"/>
      <c r="C305" s="46"/>
      <c r="D305" s="4"/>
      <c r="E305" s="4" t="s">
        <v>8</v>
      </c>
      <c r="F305" s="129">
        <v>2587</v>
      </c>
    </row>
    <row r="306" spans="1:6" ht="15" customHeight="1">
      <c r="A306" s="95" t="s">
        <v>99</v>
      </c>
      <c r="B306" s="46" t="s">
        <v>192</v>
      </c>
      <c r="C306" s="46" t="s">
        <v>182</v>
      </c>
      <c r="D306" s="4"/>
      <c r="E306" s="4"/>
      <c r="F306" s="154">
        <f>F312+F325+F328+F307</f>
        <v>99085.7</v>
      </c>
    </row>
    <row r="307" spans="1:6" ht="15" customHeight="1">
      <c r="A307" s="32" t="s">
        <v>299</v>
      </c>
      <c r="B307" s="46"/>
      <c r="C307" s="46"/>
      <c r="D307" s="22" t="s">
        <v>301</v>
      </c>
      <c r="E307" s="196"/>
      <c r="F307" s="197">
        <f>F308+F310</f>
        <v>30008</v>
      </c>
    </row>
    <row r="308" spans="1:6" ht="22.5" customHeight="1">
      <c r="A308" s="32" t="s">
        <v>300</v>
      </c>
      <c r="B308" s="46"/>
      <c r="C308" s="46"/>
      <c r="D308" s="22" t="s">
        <v>302</v>
      </c>
      <c r="E308" s="196"/>
      <c r="F308" s="197">
        <f>F309</f>
        <v>29792</v>
      </c>
    </row>
    <row r="309" spans="1:6" ht="15" customHeight="1">
      <c r="A309" s="19" t="s">
        <v>100</v>
      </c>
      <c r="B309" s="46"/>
      <c r="C309" s="46"/>
      <c r="D309" s="22"/>
      <c r="E309" s="196" t="s">
        <v>8</v>
      </c>
      <c r="F309" s="197">
        <v>29792</v>
      </c>
    </row>
    <row r="310" spans="1:6" ht="15" customHeight="1">
      <c r="A310" s="19" t="s">
        <v>357</v>
      </c>
      <c r="B310" s="64"/>
      <c r="C310" s="64"/>
      <c r="D310" s="22" t="s">
        <v>358</v>
      </c>
      <c r="E310" s="196"/>
      <c r="F310" s="197">
        <f>F311</f>
        <v>216</v>
      </c>
    </row>
    <row r="311" spans="1:6" ht="15" customHeight="1">
      <c r="A311" s="19" t="s">
        <v>100</v>
      </c>
      <c r="B311" s="64"/>
      <c r="C311" s="64"/>
      <c r="D311" s="22"/>
      <c r="E311" s="196" t="s">
        <v>8</v>
      </c>
      <c r="F311" s="197">
        <v>216</v>
      </c>
    </row>
    <row r="312" spans="1:6" ht="15" customHeight="1">
      <c r="A312" s="13" t="s">
        <v>150</v>
      </c>
      <c r="B312" s="46"/>
      <c r="C312" s="46"/>
      <c r="D312" s="7" t="s">
        <v>51</v>
      </c>
      <c r="E312" s="7"/>
      <c r="F312" s="154">
        <f>F313+F315+F321+F323</f>
        <v>65596.5</v>
      </c>
    </row>
    <row r="313" spans="1:6" ht="15" customHeight="1">
      <c r="A313" s="35" t="s">
        <v>102</v>
      </c>
      <c r="B313" s="46"/>
      <c r="C313" s="46"/>
      <c r="D313" s="4" t="s">
        <v>111</v>
      </c>
      <c r="E313" s="4"/>
      <c r="F313" s="128">
        <f>F314</f>
        <v>1410</v>
      </c>
    </row>
    <row r="314" spans="1:6" ht="14.25" customHeight="1">
      <c r="A314" s="14" t="s">
        <v>87</v>
      </c>
      <c r="B314" s="47"/>
      <c r="C314" s="47"/>
      <c r="D314" s="9"/>
      <c r="E314" s="9" t="s">
        <v>88</v>
      </c>
      <c r="F314" s="132">
        <v>1410</v>
      </c>
    </row>
    <row r="315" spans="1:6" ht="102" customHeight="1">
      <c r="A315" s="180" t="s">
        <v>282</v>
      </c>
      <c r="B315" s="78"/>
      <c r="C315" s="78"/>
      <c r="D315" s="22" t="s">
        <v>283</v>
      </c>
      <c r="E315" s="22"/>
      <c r="F315" s="179">
        <f>F316+F319</f>
        <v>6957.9</v>
      </c>
    </row>
    <row r="316" spans="1:6" ht="63" customHeight="1">
      <c r="A316" s="246" t="s">
        <v>284</v>
      </c>
      <c r="B316" s="69"/>
      <c r="C316" s="69"/>
      <c r="D316" s="7" t="s">
        <v>285</v>
      </c>
      <c r="E316" s="7"/>
      <c r="F316" s="247">
        <f>F317+F318</f>
        <v>6184.799999999999</v>
      </c>
    </row>
    <row r="317" spans="1:6" ht="12" customHeight="1">
      <c r="A317" s="19" t="s">
        <v>119</v>
      </c>
      <c r="B317" s="69"/>
      <c r="C317" s="69"/>
      <c r="D317" s="7"/>
      <c r="E317" s="7" t="s">
        <v>118</v>
      </c>
      <c r="F317" s="208">
        <v>2718.7</v>
      </c>
    </row>
    <row r="318" spans="1:6" ht="11.25" customHeight="1">
      <c r="A318" s="19" t="s">
        <v>100</v>
      </c>
      <c r="B318" s="69"/>
      <c r="C318" s="69"/>
      <c r="D318" s="7"/>
      <c r="E318" s="7" t="s">
        <v>8</v>
      </c>
      <c r="F318" s="179">
        <v>3466.1</v>
      </c>
    </row>
    <row r="319" spans="1:6" ht="44.25" customHeight="1">
      <c r="A319" s="19" t="s">
        <v>303</v>
      </c>
      <c r="B319" s="69"/>
      <c r="C319" s="69"/>
      <c r="D319" s="7" t="s">
        <v>304</v>
      </c>
      <c r="E319" s="188"/>
      <c r="F319" s="199">
        <f>F320</f>
        <v>773.1</v>
      </c>
    </row>
    <row r="320" spans="1:6" ht="11.25" customHeight="1">
      <c r="A320" s="19" t="s">
        <v>100</v>
      </c>
      <c r="B320" s="46"/>
      <c r="C320" s="46"/>
      <c r="D320" s="7"/>
      <c r="E320" s="7" t="s">
        <v>8</v>
      </c>
      <c r="F320" s="198">
        <v>773.1</v>
      </c>
    </row>
    <row r="321" spans="1:6" ht="21.75" customHeight="1">
      <c r="A321" s="19" t="s">
        <v>275</v>
      </c>
      <c r="B321" s="46"/>
      <c r="C321" s="46"/>
      <c r="D321" s="4" t="s">
        <v>112</v>
      </c>
      <c r="E321" s="4"/>
      <c r="F321" s="128">
        <f>F322</f>
        <v>49617</v>
      </c>
    </row>
    <row r="322" spans="1:6" ht="13.5" customHeight="1">
      <c r="A322" s="19" t="s">
        <v>100</v>
      </c>
      <c r="B322" s="46"/>
      <c r="C322" s="46"/>
      <c r="D322" s="4"/>
      <c r="E322" s="4" t="s">
        <v>8</v>
      </c>
      <c r="F322" s="129">
        <v>49617</v>
      </c>
    </row>
    <row r="323" spans="1:6" ht="12" customHeight="1">
      <c r="A323" s="19" t="s">
        <v>276</v>
      </c>
      <c r="B323" s="46"/>
      <c r="C323" s="46"/>
      <c r="D323" s="4" t="s">
        <v>220</v>
      </c>
      <c r="E323" s="4"/>
      <c r="F323" s="154">
        <f>F324</f>
        <v>7611.6</v>
      </c>
    </row>
    <row r="324" spans="1:6" ht="10.5" customHeight="1">
      <c r="A324" s="19" t="s">
        <v>100</v>
      </c>
      <c r="B324" s="46"/>
      <c r="C324" s="46"/>
      <c r="D324" s="4"/>
      <c r="E324" s="4" t="s">
        <v>8</v>
      </c>
      <c r="F324" s="132">
        <v>7611.6</v>
      </c>
    </row>
    <row r="325" spans="1:6" ht="10.5" customHeight="1">
      <c r="A325" s="106" t="s">
        <v>259</v>
      </c>
      <c r="B325" s="47"/>
      <c r="C325" s="47"/>
      <c r="D325" s="9" t="s">
        <v>260</v>
      </c>
      <c r="E325" s="108"/>
      <c r="F325" s="166">
        <f>F326</f>
        <v>1303.9</v>
      </c>
    </row>
    <row r="326" spans="1:6" ht="33" customHeight="1">
      <c r="A326" s="107" t="s">
        <v>277</v>
      </c>
      <c r="B326" s="47"/>
      <c r="C326" s="47"/>
      <c r="D326" s="9" t="s">
        <v>261</v>
      </c>
      <c r="E326" s="9"/>
      <c r="F326" s="167">
        <f>F327</f>
        <v>1303.9</v>
      </c>
    </row>
    <row r="327" spans="1:6" ht="12" customHeight="1">
      <c r="A327" s="107" t="s">
        <v>100</v>
      </c>
      <c r="B327" s="47"/>
      <c r="C327" s="47"/>
      <c r="D327" s="9"/>
      <c r="E327" s="9" t="s">
        <v>8</v>
      </c>
      <c r="F327" s="168">
        <v>1303.9</v>
      </c>
    </row>
    <row r="328" spans="1:6" ht="13.5" customHeight="1">
      <c r="A328" s="71" t="s">
        <v>211</v>
      </c>
      <c r="B328" s="64"/>
      <c r="C328" s="64"/>
      <c r="D328" s="9" t="s">
        <v>212</v>
      </c>
      <c r="E328" s="9"/>
      <c r="F328" s="140">
        <f>F329</f>
        <v>2177.3</v>
      </c>
    </row>
    <row r="329" spans="1:6" ht="14.25" customHeight="1">
      <c r="A329" s="106" t="s">
        <v>149</v>
      </c>
      <c r="B329" s="64"/>
      <c r="C329" s="64"/>
      <c r="D329" s="9"/>
      <c r="E329" s="9" t="s">
        <v>148</v>
      </c>
      <c r="F329" s="139">
        <v>2177.3</v>
      </c>
    </row>
    <row r="330" spans="1:6" ht="11.25" customHeight="1">
      <c r="A330" s="95" t="s">
        <v>169</v>
      </c>
      <c r="B330" s="42" t="s">
        <v>192</v>
      </c>
      <c r="C330" s="42" t="s">
        <v>183</v>
      </c>
      <c r="D330" s="88"/>
      <c r="E330" s="88"/>
      <c r="F330" s="129">
        <f>F334+F331</f>
        <v>13318</v>
      </c>
    </row>
    <row r="331" spans="1:6" ht="12.75" customHeight="1">
      <c r="A331" s="13" t="s">
        <v>150</v>
      </c>
      <c r="B331" s="46"/>
      <c r="C331" s="46"/>
      <c r="D331" s="4" t="s">
        <v>51</v>
      </c>
      <c r="E331" s="88"/>
      <c r="F331" s="129">
        <f>F332</f>
        <v>1824</v>
      </c>
    </row>
    <row r="332" spans="1:6" ht="47.25" customHeight="1">
      <c r="A332" s="19" t="s">
        <v>152</v>
      </c>
      <c r="B332" s="46"/>
      <c r="C332" s="46"/>
      <c r="D332" s="4" t="s">
        <v>151</v>
      </c>
      <c r="E332" s="4"/>
      <c r="F332" s="128">
        <f>F333</f>
        <v>1824</v>
      </c>
    </row>
    <row r="333" spans="1:6" ht="11.25" customHeight="1">
      <c r="A333" s="19" t="s">
        <v>119</v>
      </c>
      <c r="B333" s="46"/>
      <c r="C333" s="46"/>
      <c r="D333" s="4"/>
      <c r="E333" s="4" t="s">
        <v>118</v>
      </c>
      <c r="F333" s="129">
        <v>1824</v>
      </c>
    </row>
    <row r="334" spans="1:6" ht="14.25" customHeight="1">
      <c r="A334" s="13" t="s">
        <v>3</v>
      </c>
      <c r="B334" s="87"/>
      <c r="C334" s="87"/>
      <c r="D334" s="90" t="s">
        <v>4</v>
      </c>
      <c r="E334" s="90"/>
      <c r="F334" s="133">
        <f>F335</f>
        <v>11494</v>
      </c>
    </row>
    <row r="335" spans="1:6" ht="58.5" customHeight="1">
      <c r="A335" s="121" t="s">
        <v>278</v>
      </c>
      <c r="B335" s="49"/>
      <c r="C335" s="49"/>
      <c r="D335" s="22" t="s">
        <v>213</v>
      </c>
      <c r="E335" s="22"/>
      <c r="F335" s="144">
        <f>F336</f>
        <v>11494</v>
      </c>
    </row>
    <row r="336" spans="1:6" ht="12.75" customHeight="1">
      <c r="A336" s="19" t="s">
        <v>100</v>
      </c>
      <c r="B336" s="49"/>
      <c r="C336" s="49"/>
      <c r="D336" s="22"/>
      <c r="E336" s="22" t="s">
        <v>8</v>
      </c>
      <c r="F336" s="144">
        <v>11494</v>
      </c>
    </row>
    <row r="337" spans="1:6" ht="14.25" customHeight="1">
      <c r="A337" s="101" t="s">
        <v>85</v>
      </c>
      <c r="B337" s="43" t="s">
        <v>184</v>
      </c>
      <c r="C337" s="97"/>
      <c r="D337" s="7"/>
      <c r="E337" s="7"/>
      <c r="F337" s="172">
        <f>F338+F347</f>
        <v>91731.79999999999</v>
      </c>
    </row>
    <row r="338" spans="1:6" ht="13.5" customHeight="1">
      <c r="A338" s="95" t="s">
        <v>241</v>
      </c>
      <c r="B338" s="69" t="s">
        <v>184</v>
      </c>
      <c r="C338" s="57" t="s">
        <v>180</v>
      </c>
      <c r="D338" s="7"/>
      <c r="E338" s="7"/>
      <c r="F338" s="154">
        <f>F339+F344</f>
        <v>86423.09999999999</v>
      </c>
    </row>
    <row r="339" spans="1:6" ht="13.5" customHeight="1">
      <c r="A339" s="19" t="s">
        <v>66</v>
      </c>
      <c r="B339" s="69"/>
      <c r="C339" s="57"/>
      <c r="D339" s="7" t="s">
        <v>67</v>
      </c>
      <c r="E339" s="7"/>
      <c r="F339" s="136">
        <f>F340+F342</f>
        <v>83408.9</v>
      </c>
    </row>
    <row r="340" spans="1:6" ht="14.25" customHeight="1">
      <c r="A340" s="20" t="s">
        <v>21</v>
      </c>
      <c r="B340" s="69"/>
      <c r="C340" s="57"/>
      <c r="D340" s="7" t="s">
        <v>160</v>
      </c>
      <c r="E340" s="7"/>
      <c r="F340" s="136">
        <f>F341</f>
        <v>82954.9</v>
      </c>
    </row>
    <row r="341" spans="1:6" ht="11.25" customHeight="1">
      <c r="A341" s="19" t="s">
        <v>86</v>
      </c>
      <c r="B341" s="69"/>
      <c r="C341" s="57"/>
      <c r="D341" s="7"/>
      <c r="E341" s="7" t="s">
        <v>5</v>
      </c>
      <c r="F341" s="153">
        <v>82954.9</v>
      </c>
    </row>
    <row r="342" spans="1:6" ht="31.5" customHeight="1">
      <c r="A342" s="19" t="s">
        <v>351</v>
      </c>
      <c r="B342" s="69" t="s">
        <v>353</v>
      </c>
      <c r="C342" s="57"/>
      <c r="D342" s="7" t="s">
        <v>352</v>
      </c>
      <c r="E342" s="188"/>
      <c r="F342" s="191">
        <f>F343</f>
        <v>454</v>
      </c>
    </row>
    <row r="343" spans="1:6" ht="11.25" customHeight="1">
      <c r="A343" s="19" t="s">
        <v>86</v>
      </c>
      <c r="B343" s="69"/>
      <c r="C343" s="57"/>
      <c r="D343" s="7"/>
      <c r="E343" s="188" t="s">
        <v>5</v>
      </c>
      <c r="F343" s="191">
        <v>454</v>
      </c>
    </row>
    <row r="344" spans="1:6" ht="24" customHeight="1">
      <c r="A344" s="16" t="s">
        <v>208</v>
      </c>
      <c r="B344" s="69"/>
      <c r="C344" s="57"/>
      <c r="D344" s="7" t="s">
        <v>209</v>
      </c>
      <c r="E344" s="7"/>
      <c r="F344" s="151">
        <f>F345</f>
        <v>3014.2</v>
      </c>
    </row>
    <row r="345" spans="1:6" ht="11.25" customHeight="1">
      <c r="A345" s="18" t="s">
        <v>242</v>
      </c>
      <c r="B345" s="69"/>
      <c r="C345" s="57"/>
      <c r="D345" s="7" t="s">
        <v>210</v>
      </c>
      <c r="E345" s="7"/>
      <c r="F345" s="151">
        <f>F346</f>
        <v>3014.2</v>
      </c>
    </row>
    <row r="346" spans="1:6" ht="11.25" customHeight="1">
      <c r="A346" s="13" t="s">
        <v>121</v>
      </c>
      <c r="B346" s="69"/>
      <c r="C346" s="57"/>
      <c r="D346" s="7"/>
      <c r="E346" s="7" t="s">
        <v>124</v>
      </c>
      <c r="F346" s="153">
        <v>3014.2</v>
      </c>
    </row>
    <row r="347" spans="1:6" ht="23.25" customHeight="1">
      <c r="A347" s="95" t="s">
        <v>243</v>
      </c>
      <c r="B347" s="69" t="s">
        <v>184</v>
      </c>
      <c r="C347" s="57" t="s">
        <v>189</v>
      </c>
      <c r="D347" s="7"/>
      <c r="E347" s="7"/>
      <c r="F347" s="151">
        <f>F348</f>
        <v>5308.7</v>
      </c>
    </row>
    <row r="348" spans="1:6" ht="11.25" customHeight="1">
      <c r="A348" s="19" t="s">
        <v>120</v>
      </c>
      <c r="B348" s="63"/>
      <c r="C348" s="46"/>
      <c r="D348" s="4" t="s">
        <v>122</v>
      </c>
      <c r="E348" s="4"/>
      <c r="F348" s="151">
        <f>F349</f>
        <v>5308.7</v>
      </c>
    </row>
    <row r="349" spans="1:6" ht="11.25" customHeight="1">
      <c r="A349" s="13" t="s">
        <v>7</v>
      </c>
      <c r="B349" s="63"/>
      <c r="C349" s="46"/>
      <c r="D349" s="4" t="s">
        <v>125</v>
      </c>
      <c r="E349" s="4"/>
      <c r="F349" s="151">
        <f>F350</f>
        <v>5308.7</v>
      </c>
    </row>
    <row r="350" spans="1:6" ht="11.25" customHeight="1">
      <c r="A350" s="13" t="s">
        <v>121</v>
      </c>
      <c r="B350" s="63"/>
      <c r="C350" s="46"/>
      <c r="D350" s="4"/>
      <c r="E350" s="4" t="s">
        <v>124</v>
      </c>
      <c r="F350" s="142">
        <v>5308.7</v>
      </c>
    </row>
    <row r="351" spans="1:6" ht="24" customHeight="1">
      <c r="A351" s="101" t="s">
        <v>244</v>
      </c>
      <c r="B351" s="43" t="s">
        <v>227</v>
      </c>
      <c r="C351" s="102"/>
      <c r="D351" s="103"/>
      <c r="E351" s="104"/>
      <c r="F351" s="171">
        <f>F352</f>
        <v>30000</v>
      </c>
    </row>
    <row r="352" spans="1:6" ht="24.75" customHeight="1">
      <c r="A352" s="95" t="s">
        <v>245</v>
      </c>
      <c r="B352" s="98" t="s">
        <v>227</v>
      </c>
      <c r="C352" s="99" t="s">
        <v>180</v>
      </c>
      <c r="D352" s="12"/>
      <c r="E352" s="100"/>
      <c r="F352" s="169">
        <f>F353</f>
        <v>30000</v>
      </c>
    </row>
    <row r="353" spans="1:6" ht="11.25" customHeight="1">
      <c r="A353" s="29" t="s">
        <v>246</v>
      </c>
      <c r="B353" s="63"/>
      <c r="C353" s="63"/>
      <c r="D353" s="4" t="s">
        <v>247</v>
      </c>
      <c r="E353" s="4"/>
      <c r="F353" s="169">
        <f>F354</f>
        <v>30000</v>
      </c>
    </row>
    <row r="354" spans="1:6" ht="11.25" customHeight="1">
      <c r="A354" s="19" t="s">
        <v>248</v>
      </c>
      <c r="B354" s="63"/>
      <c r="C354" s="63"/>
      <c r="D354" s="4" t="s">
        <v>249</v>
      </c>
      <c r="E354" s="4"/>
      <c r="F354" s="169">
        <f>F355</f>
        <v>30000</v>
      </c>
    </row>
    <row r="355" spans="1:6" ht="11.25" customHeight="1">
      <c r="A355" s="19" t="s">
        <v>87</v>
      </c>
      <c r="B355" s="63"/>
      <c r="C355" s="63"/>
      <c r="D355" s="4"/>
      <c r="E355" s="4" t="s">
        <v>88</v>
      </c>
      <c r="F355" s="150">
        <v>30000</v>
      </c>
    </row>
    <row r="356" spans="1:6" ht="17.25" customHeight="1">
      <c r="A356" s="61" t="s">
        <v>193</v>
      </c>
      <c r="B356" s="53"/>
      <c r="C356" s="62"/>
      <c r="D356" s="4"/>
      <c r="E356" s="4"/>
      <c r="F356" s="96">
        <f>F8+F47+F52+F85+F105+F143+F148+F221+F255+F301+F337+F351</f>
        <v>3360426.4000000004</v>
      </c>
    </row>
    <row r="357" spans="1:6" ht="36" customHeight="1">
      <c r="A357" s="181" t="s">
        <v>279</v>
      </c>
      <c r="B357" s="122"/>
      <c r="C357" s="123"/>
      <c r="D357" s="124"/>
      <c r="E357" s="124"/>
      <c r="F357" s="125"/>
    </row>
  </sheetData>
  <sheetProtection/>
  <mergeCells count="4">
    <mergeCell ref="A5:F5"/>
    <mergeCell ref="E1:F1"/>
    <mergeCell ref="E2:F2"/>
    <mergeCell ref="E3:F3"/>
  </mergeCells>
  <printOptions/>
  <pageMargins left="0.3937007874015748" right="0" top="0.1968503937007874" bottom="0.1968503937007874" header="0.1968503937007874" footer="0.1968503937007874"/>
  <pageSetup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pobegimova</cp:lastModifiedBy>
  <cp:lastPrinted>2011-11-21T06:45:49Z</cp:lastPrinted>
  <dcterms:created xsi:type="dcterms:W3CDTF">2007-06-21T04:52:44Z</dcterms:created>
  <dcterms:modified xsi:type="dcterms:W3CDTF">2011-12-08T13:23:16Z</dcterms:modified>
  <cp:category/>
  <cp:version/>
  <cp:contentType/>
  <cp:contentStatus/>
</cp:coreProperties>
</file>