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2 год" sheetId="1" r:id="rId1"/>
  </sheets>
  <definedNames>
    <definedName name="_xlnm.Print_Area" localSheetId="0">'Расходы  на 2012 год'!$A$1:$F$412</definedName>
  </definedNames>
  <calcPr fullCalcOnLoad="1"/>
</workbook>
</file>

<file path=xl/sharedStrings.xml><?xml version="1.0" encoding="utf-8"?>
<sst xmlns="http://schemas.openxmlformats.org/spreadsheetml/2006/main" count="853" uniqueCount="444">
  <si>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</si>
  <si>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</si>
  <si>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</si>
  <si>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</si>
  <si>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</si>
  <si>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</si>
  <si>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Глава муниципального образования</t>
  </si>
  <si>
    <t>Центральный аппарат</t>
  </si>
  <si>
    <t>005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</si>
  <si>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</si>
  <si>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</si>
  <si>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</si>
  <si>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</si>
  <si>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</si>
  <si>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</si>
  <si>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</si>
  <si>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</si>
  <si>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</si>
  <si>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</si>
  <si>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</si>
  <si>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</si>
  <si>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</si>
  <si>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</si>
  <si>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</si>
  <si>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</si>
  <si>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</si>
  <si>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</si>
  <si>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</si>
  <si>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</si>
  <si>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</si>
  <si>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</si>
  <si>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</si>
  <si>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</si>
  <si>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</si>
  <si>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</si>
  <si>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</si>
  <si>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</si>
  <si>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</si>
  <si>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</si>
  <si>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</si>
  <si>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</si>
  <si>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</si>
  <si>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</si>
  <si>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</si>
  <si>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</si>
  <si>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</si>
  <si>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</si>
  <si>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</si>
  <si>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</si>
  <si>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</si>
  <si>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</si>
  <si>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</si>
  <si>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</si>
  <si>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</si>
  <si>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</si>
  <si>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</si>
  <si>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</si>
  <si>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</si>
  <si>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</si>
  <si>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</si>
  <si>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</si>
  <si>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</si>
  <si>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</si>
  <si>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</si>
  <si>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</si>
  <si>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</si>
  <si>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</si>
  <si>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</si>
  <si>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</si>
  <si>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</si>
  <si>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</si>
  <si>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</si>
  <si>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</si>
  <si>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</si>
  <si>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</si>
  <si>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</si>
  <si>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</si>
  <si>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</si>
  <si>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</si>
  <si>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</si>
  <si>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</si>
  <si>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</si>
  <si>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</si>
  <si>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</si>
  <si>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</si>
  <si>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</si>
  <si>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</si>
  <si>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</si>
  <si>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</si>
  <si>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</si>
  <si>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</si>
  <si>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</si>
  <si>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</si>
  <si>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>Субсидии юридическим лицам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</si>
  <si>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</si>
  <si>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</si>
  <si>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</si>
  <si>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</si>
  <si>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 Культура, кинематография, средства массовой информации </t>
  </si>
  <si>
    <t>4220000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</si>
  <si>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</si>
  <si>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</si>
  <si>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</si>
  <si>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</si>
  <si>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</si>
  <si>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</si>
  <si>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</si>
  <si>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</si>
  <si>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</si>
  <si>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</si>
  <si>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003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</si>
  <si>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</si>
  <si>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</si>
  <si>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</si>
  <si>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</si>
  <si>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</si>
  <si>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</si>
  <si>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</si>
  <si>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</si>
  <si>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</si>
  <si>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</si>
  <si>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</si>
  <si>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</si>
  <si>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</si>
  <si>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</si>
  <si>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</si>
  <si>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</si>
  <si>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</si>
  <si>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</si>
  <si>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</si>
  <si>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</si>
  <si>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</si>
  <si>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</si>
  <si>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</si>
  <si>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</si>
  <si>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</si>
  <si>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</si>
  <si>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</si>
  <si>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</si>
  <si>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</si>
  <si>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</si>
  <si>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</si>
  <si>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</si>
  <si>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</si>
  <si>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</si>
  <si>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</si>
  <si>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</si>
  <si>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</si>
  <si>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</si>
  <si>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</si>
  <si>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</si>
  <si>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</si>
  <si>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</si>
  <si>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</si>
  <si>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</si>
  <si>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</si>
  <si>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</si>
  <si>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</si>
  <si>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</si>
  <si>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</si>
  <si>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</si>
  <si>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</si>
  <si>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</si>
  <si>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</si>
  <si>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</si>
  <si>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</si>
  <si>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</si>
  <si>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</si>
  <si>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</si>
  <si>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</si>
  <si>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</si>
  <si>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</si>
  <si>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365</t>
  </si>
  <si>
    <t>План на год</t>
  </si>
  <si>
    <t>к решению  Совета  депутатов городского округа Электросталь Московской области</t>
  </si>
  <si>
    <t>Субсидии некоммерческим организациям</t>
  </si>
  <si>
    <t>019</t>
  </si>
  <si>
    <t>Физкультурно-оздоровительная работа и спортивные мероприятия</t>
  </si>
  <si>
    <t>5120000</t>
  </si>
  <si>
    <t>5129700</t>
  </si>
  <si>
    <t>7950000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</si>
  <si>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</si>
  <si>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</si>
  <si>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</si>
  <si>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</si>
  <si>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</si>
  <si>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</si>
  <si>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</si>
  <si>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</si>
  <si>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</si>
  <si>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</si>
  <si>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</si>
  <si>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</si>
  <si>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</si>
  <si>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</si>
  <si>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</si>
  <si>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</si>
  <si>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</si>
  <si>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</si>
  <si>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</si>
  <si>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</si>
  <si>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</si>
  <si>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 Обслуживание государственного и муниципального долга 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</si>
  <si>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</si>
  <si>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</si>
  <si>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</si>
  <si>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</si>
  <si>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</si>
  <si>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</si>
  <si>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</si>
  <si>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</si>
  <si>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</si>
  <si>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</si>
  <si>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</si>
  <si>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</si>
  <si>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Комплектование книжных фондов библиотек муниципальных образований</t>
  </si>
  <si>
    <t>Школы, детские сады, школы начальные, неполные средние и средние</t>
  </si>
  <si>
    <t>4400200</t>
  </si>
  <si>
    <t>Комплектование книжных фондов библиотек городских округов</t>
  </si>
  <si>
    <t>4400201</t>
  </si>
  <si>
    <t>&lt;*&gt;  Публичные нормативные обязательства</t>
  </si>
  <si>
    <t xml:space="preserve">Руководство и управление в сфере установленных функций </t>
  </si>
  <si>
    <t>0010000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</si>
  <si>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</si>
  <si>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</si>
  <si>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Выполнение функций  органами  местного самоуправле</t>
  </si>
  <si>
    <t>Распределение бюджетных ассигнований на  2012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</si>
  <si>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Детские дошкольные учреждения (автономные)</t>
  </si>
  <si>
    <t xml:space="preserve">Субсидии автономным учреждениям на уплату налога на имущество организаций и земельного налога </t>
  </si>
  <si>
    <t>Детские дошкольные учреждения (бюджетные)</t>
  </si>
  <si>
    <t>4205500</t>
  </si>
  <si>
    <t>4205501</t>
  </si>
  <si>
    <t>Школы - детские сады, школы начальные, неполные средние и средние (автономные)</t>
  </si>
  <si>
    <t>Специальные( коррекционные) учреждения (бюджетные)</t>
  </si>
  <si>
    <t>Учреждения по внешкольной работе с детьми (бюджетные)</t>
  </si>
  <si>
    <t>4215500</t>
  </si>
  <si>
    <t>4215501</t>
  </si>
  <si>
    <t>4215502</t>
  </si>
  <si>
    <t>4217700</t>
  </si>
  <si>
    <t>4217701</t>
  </si>
  <si>
    <t>4217702</t>
  </si>
  <si>
    <t>4227700</t>
  </si>
  <si>
    <t>4227701</t>
  </si>
  <si>
    <t>4227702</t>
  </si>
  <si>
    <t>4235500</t>
  </si>
  <si>
    <t>4235501</t>
  </si>
  <si>
    <t>4235502</t>
  </si>
  <si>
    <t>4237700</t>
  </si>
  <si>
    <t>4237701</t>
  </si>
  <si>
    <t>4237702</t>
  </si>
  <si>
    <t>Детские дома (бюджетные)</t>
  </si>
  <si>
    <t>4247700</t>
  </si>
  <si>
    <t>4247701</t>
  </si>
  <si>
    <t>4247702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</si>
  <si>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(бюджетные)</t>
  </si>
  <si>
    <t>4527700</t>
  </si>
  <si>
    <t>4527701</t>
  </si>
  <si>
    <t>4527702</t>
  </si>
  <si>
    <t>0013600</t>
  </si>
  <si>
    <t xml:space="preserve">Субсидии бюджетным учреждениям на уплату налога на имущество организаций и земельного налога </t>
  </si>
  <si>
    <t xml:space="preserve">Целевые программы муниципальных образований </t>
  </si>
  <si>
    <t>Программа "Развитие системы образования городского округа Электросталь Московской области на 2011-2012 г.г."</t>
  </si>
  <si>
    <t>7950002</t>
  </si>
  <si>
    <t>7950003</t>
  </si>
  <si>
    <t>1020000</t>
  </si>
  <si>
    <t>1020102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</si>
  <si>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</si>
  <si>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</si>
  <si>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5054600</t>
  </si>
  <si>
    <t>5058604</t>
  </si>
  <si>
    <t>Оказание других видов социальной помощи</t>
  </si>
  <si>
    <t>Оказание других видов социальной помощи 
(по публичным нормативным обязательствам) &lt;*&gt;</t>
  </si>
  <si>
    <t>Центры спортивной подготовки (сборные команды) - автономные</t>
  </si>
  <si>
    <t>4825500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</si>
  <si>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</si>
  <si>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4825501</t>
  </si>
  <si>
    <t>Субсидии некомерческим организациям</t>
  </si>
  <si>
    <t>Субсидии автономным учреждениям  на уплату налога на имущество организаций и земельного налога</t>
  </si>
  <si>
    <t>4825502</t>
  </si>
  <si>
    <t>Программа "Обеспечение жильем молодых семей" на 2009-2012 годы &lt;*&gt;</t>
  </si>
  <si>
    <t>7950001</t>
  </si>
  <si>
    <t>Программа "Развитие системы водоотведения и очистка сточных вод городского округа Электросталь Московской области на 2011-2013 г.г."</t>
  </si>
  <si>
    <t>7950004</t>
  </si>
  <si>
    <t>Программа "Развитие системы водоснабжения городского округа Электросталь Московской области на 2011-2013 г.г."</t>
  </si>
  <si>
    <t>0028800</t>
  </si>
  <si>
    <t>Обеспечение деятельности подведомственных казенных учреждений</t>
  </si>
  <si>
    <t>Обеспечение деятельности подведомственных казенных 
учреждений</t>
  </si>
  <si>
    <t>3028800</t>
  </si>
  <si>
    <t xml:space="preserve">Программа "Развитие и поддержка  малого и среднего тпредпринимательства   в городском  округе Электросталь Московской области на 2008-2012 годы" </t>
  </si>
  <si>
    <t>7950005</t>
  </si>
  <si>
    <t> Здравоохранение</t>
  </si>
  <si>
    <t>Субсидии бюджетным учреждениям на иные цели</t>
  </si>
  <si>
    <t>4217703</t>
  </si>
  <si>
    <t>4237703</t>
  </si>
  <si>
    <t>Субсидии бюджетным учреждениям на  иные цели</t>
  </si>
  <si>
    <t>4527703</t>
  </si>
  <si>
    <t>4205502</t>
  </si>
  <si>
    <t>Субсидии автономным учреждениям на иные цели</t>
  </si>
  <si>
    <t>4205503</t>
  </si>
  <si>
    <t>4207700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</si>
  <si>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</si>
  <si>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4207701</t>
  </si>
  <si>
    <t>Субсидия бюджетным учреждениям на уплату налога на имущество организаций</t>
  </si>
  <si>
    <t>4207702</t>
  </si>
  <si>
    <t>4207703</t>
  </si>
  <si>
    <t>Целевые программы муниципальных образований</t>
  </si>
  <si>
    <t>Выполнение функций  органами  местного самоуправления</t>
  </si>
  <si>
    <t>Школы - детские сады, школы начальные, неполные средние и средние (бюджетные)</t>
  </si>
  <si>
    <t>Школы-интернаты</t>
  </si>
  <si>
    <t>Субсидии бюджетным учреждениям на уплату налога на имущество организаций и земельного налога</t>
  </si>
  <si>
    <t>Учреждения по внешкольной работе с детьми - автономные</t>
  </si>
  <si>
    <t>Субсидии автономным учреждениям на уплату налога на имущество организаций и земельного налога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</si>
  <si>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</si>
  <si>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Мобилизационная и вневойсковая подготовка</t>
  </si>
  <si>
    <t>Осуществление первичного воинского учета на территориях,где 
отсутствуют военные комиссариаты</t>
  </si>
  <si>
    <t>Обеспечение мероприятий по капитальному ремонту многоквартирных домов за счет средств бюджетов</t>
  </si>
  <si>
    <t>0980201</t>
  </si>
  <si>
    <t>810</t>
  </si>
  <si>
    <t>Субсидии юридическим лицам(кроме государственных учреждений) и физическим лицам- производителям товаров, работ, услуг</t>
  </si>
  <si>
    <t>0980101</t>
  </si>
  <si>
    <t>Финансирование частичной компенсации стоимости питания отдельным категориям обучающихся в школах - детских садах, школах начальных, неполных средних и средних (прочие расходы)</t>
  </si>
  <si>
    <t>Субсидии некоммерчиским организациям (за исключением муниципальных учреждений)</t>
  </si>
  <si>
    <t>Финансовая поддержка негосударственных школ - 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(прочие расходы)</t>
  </si>
  <si>
    <t>Мероприятия в области образования</t>
  </si>
  <si>
    <t>Прочая закупка товаров, работ и услуг для государственных нужд</t>
  </si>
  <si>
    <t>Пособия  и компенсации гражданам и иные социальные выплаты, кроме публичных нормативных обязательств</t>
  </si>
  <si>
    <t>Оплата труда работников централизованных бухгалтерий (оказание муниципальных услуг)</t>
  </si>
  <si>
    <t>Субсидии бюджетным учреждениям</t>
  </si>
  <si>
    <t>4213013</t>
  </si>
  <si>
    <t>4213019</t>
  </si>
  <si>
    <t>630</t>
  </si>
  <si>
    <t>4360000</t>
  </si>
  <si>
    <t>244</t>
  </si>
  <si>
    <t>321</t>
  </si>
  <si>
    <t>4521002</t>
  </si>
  <si>
    <t>610</t>
  </si>
  <si>
    <t>Мероприятия по проведению оздоровительной компании детей (прочие расходы)</t>
  </si>
  <si>
    <t>Закупка товаров, работ и услуг для муниципальных нужд</t>
  </si>
  <si>
    <t>4323004</t>
  </si>
  <si>
    <t>200</t>
  </si>
  <si>
    <t>Региональные целевые программы</t>
  </si>
  <si>
    <t>Долгосрочная  целевая  программа Московской области  "Развитие дошкольного образования  в Московской области в 2012-2014 годах"</t>
  </si>
  <si>
    <t>Капитальные вложения в объекты дошкольного образования</t>
  </si>
  <si>
    <t>5220000</t>
  </si>
  <si>
    <t>5222600</t>
  </si>
  <si>
    <t>5222601</t>
  </si>
  <si>
    <t>400</t>
  </si>
  <si>
    <t>Финансирование расходов на оплату труда работников школ- интернатов,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</si>
  <si>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Субсидии автономным учреждениям</t>
  </si>
  <si>
    <t>Финансирование частичной компенсации стоимости питания отдельным категориям обучающихся в школах-детских садах, школах начальных, неполных средних и средних (прочие расходы)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</si>
  <si>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числа, в школах-интернатах (прочие расходы)</t>
  </si>
  <si>
    <t>Оплата расходов, связанных с компенсацией проезда к месту учебы и обратно отдельным категориям обучающихся в школах-интернатах(прочие расходы)</t>
  </si>
  <si>
    <t>4211010</t>
  </si>
  <si>
    <t>620</t>
  </si>
  <si>
    <t>4221010</t>
  </si>
  <si>
    <t>4223011</t>
  </si>
  <si>
    <t>4223012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</si>
  <si>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 в детских домах (прочие расходы)</t>
  </si>
  <si>
    <t>Методическое обеспечение и информационная поддержка</t>
  </si>
  <si>
    <t>Внедрение современных образовательных технологий</t>
  </si>
  <si>
    <t>Ежемесячное ден. вознаграждение за классное руководство</t>
  </si>
  <si>
    <t>4243011</t>
  </si>
  <si>
    <t>4361000</t>
  </si>
  <si>
    <t>4361003</t>
  </si>
  <si>
    <t>5200900</t>
  </si>
  <si>
    <t>5201030</t>
  </si>
  <si>
    <t>098000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</si>
  <si>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</si>
  <si>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240</t>
  </si>
  <si>
    <t>Иные закупки товаров,работ и услуг для государственных нужд</t>
  </si>
  <si>
    <t xml:space="preserve">Оплата жилищно-коммунальных услуг отдельным категориям граждан </t>
  </si>
  <si>
    <t>Социальные выплаты&lt;*&gt;</t>
  </si>
  <si>
    <t xml:space="preserve">Предоставление гражданам субсидий на оплату жилого помещения  и коммунальных услуг </t>
  </si>
  <si>
    <t>313</t>
  </si>
  <si>
    <t>Пособия и компенсации по публичным нормативным обязательствам&lt;*&gt;</t>
  </si>
  <si>
    <t>5053401</t>
  </si>
  <si>
    <t>Обеспечение жильем отдельных категорий граждан,установленных  ФЗ 12 января 1995 г. №5-ФЗ "О ветеранах",в соотв. с Указом Президента РФ  от 07 мая 2008 г. № 714 "Об обеспечении жильем ветеранов ВОв 1941-1945г."&lt;*&gt;</t>
  </si>
  <si>
    <t>5053303</t>
  </si>
  <si>
    <t>Субсидия бюджетным учреждениям на иные цели</t>
  </si>
  <si>
    <t>0020405</t>
  </si>
  <si>
    <t>120</t>
  </si>
  <si>
    <t>Осуществление полномочий органов местного самоуправления</t>
  </si>
  <si>
    <t>Центральный аппарат (обеспечение полномочий в сфере здравоохранения)</t>
  </si>
  <si>
    <t xml:space="preserve">Расходы на содержание и обеспечение деятельности больниц, клиник, госпиталей, медико-санитарных частей (оказание муниципальных услуг)  </t>
  </si>
  <si>
    <t>4701005</t>
  </si>
  <si>
    <t>Субсидии бюджетным организациям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</si>
  <si>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</si>
  <si>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4702005</t>
  </si>
  <si>
    <t>4701004</t>
  </si>
  <si>
    <t>4701006</t>
  </si>
  <si>
    <t>Подпрограмма "Модернизация здравоохранения Московской области на 2011-2012 годы"</t>
  </si>
  <si>
    <t>5220914</t>
  </si>
  <si>
    <t>612</t>
  </si>
  <si>
    <t xml:space="preserve">Расходы на содержание и обеспечение деятельности поликлиник, амбулаторий, диагностических центров (оказание муниципальных услуг)  </t>
  </si>
  <si>
    <t>4711005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</si>
  <si>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</si>
  <si>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4712005</t>
  </si>
  <si>
    <t>5201800</t>
  </si>
  <si>
    <t>Расходы на содержание и обеспечение деятельности станций скорой и неотложной помощи (оказание муниципальных услуг)</t>
  </si>
  <si>
    <t>4771005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</si>
  <si>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</si>
  <si>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4772005</t>
  </si>
  <si>
    <t>Центральный аппарат 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</si>
  <si>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0020407</t>
  </si>
  <si>
    <t>Центральный аппарат (обеспечение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</si>
  <si>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0020408</t>
  </si>
  <si>
    <t>Федеральная целевая  программа "Жилище" на 2011-2015 годы</t>
  </si>
  <si>
    <t>1008800</t>
  </si>
  <si>
    <t>Подпрограмма "Обеспечение жильем молодых семей"&lt;*&gt;</t>
  </si>
  <si>
    <t>1008820</t>
  </si>
  <si>
    <t>Социальное обеспечение и иные выплаты населению</t>
  </si>
  <si>
    <t>300</t>
  </si>
  <si>
    <t xml:space="preserve">Долгосрочная целевая программа Московской области «Жилище» на 2009-2012 годы» </t>
  </si>
  <si>
    <t>5221500</t>
  </si>
  <si>
    <t>Подпрограмма «Обеспечение жильем молодых семей» &lt;*&gt;</t>
  </si>
  <si>
    <t>5221504</t>
  </si>
  <si>
    <t>0029900</t>
  </si>
  <si>
    <t>110</t>
  </si>
  <si>
    <t>102000</t>
  </si>
  <si>
    <t>Обеспечение деятельности подведомственных учреждений  (муниципальные учреждения, обеспечивающие предоставление гражданам Российской Федерации, имеющим место жительства в Московской области, субсидий на оплату жилого помещения и            коммунальных услуг</t>
  </si>
  <si>
    <t>Выполнение функций казенными учреждениями</t>
  </si>
  <si>
    <t>Пособия  и компенсации гражданам и иные социальные выплаты,кроме публичных нормативных обязательств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</si>
  <si>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</si>
  <si>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</si>
  <si>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</si>
  <si>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</si>
  <si>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Закупка товаров, работ, услуг в сфере информационно-
коммуникационных технологий</t>
  </si>
  <si>
    <t>242</t>
  </si>
  <si>
    <t>Бюджетные инвестиции на приобретение объектов недвижимого
имущества казенным учреждениям</t>
  </si>
  <si>
    <t>441</t>
  </si>
  <si>
    <t>Уплата налога на имущество организаций и земельного налога</t>
  </si>
  <si>
    <t>851</t>
  </si>
  <si>
    <t>Прочая закупка товаров, работ и услуг для государственных
 нужд</t>
  </si>
  <si>
    <t>Закупка товаров, работ, услуг в сфере информационно-коммуникационных технологий</t>
  </si>
  <si>
    <t>0700000</t>
  </si>
  <si>
    <t> Резервные фонды </t>
  </si>
  <si>
    <t>243</t>
  </si>
  <si>
    <t>Закупка товаров, работ,услуг в целях капитального ремонта
 государственного имущества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</si>
  <si>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</si>
  <si>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Расходы на содержание и обеспечение деятельности больниц,клиник,госпиталей,медико-санитарных частей(оказание муниципальных услуг) за счет субвенции на обеспечение полноценным питанием беременных женщин,кормящих матерей,а также детей в возрасте до 3-х лет</t>
  </si>
  <si>
    <t>Расходы на содержание и обеспечение деятельности больниц, клиник, госпиталей, медико-санитарных частей (оказание муниципальных услуг) за счет субвенции на обеспечение  питанием , одеждой, обувью и мягким инвентарем детей-сирот …</t>
  </si>
  <si>
    <t>Приложение № 2</t>
  </si>
  <si>
    <t>Субсидии юридическим лицам (кроме  государственных учреждений) и физическим лицам-производителям товаров , работ, услуг</t>
  </si>
  <si>
    <t xml:space="preserve">от 25.04.2012 № 153/31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</si>
</sst>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0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8" fillId="33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49" fontId="2" fillId="28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19" xfId="0" applyNumberFormat="1" applyFont="1" applyBorder="1" applyAlignment="1">
      <alignment horizontal="left" vertical="center" wrapText="1"/>
    </xf>
    <xf numFmtId="49" fontId="8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5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9" fillId="0" borderId="19" xfId="0" applyNumberFormat="1" applyFont="1" applyBorder="1" applyAlignment="1">
      <alignment horizontal="left" vertical="center" wrapText="1"/>
    </xf>
    <xf numFmtId="0" fontId="8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1" xfId="0" applyFont="1" applyBorder="1" applyAlignment="1">
      <alignment horizontal="justify" wrapText="1"/>
    </xf>
    <xf numFmtId="0" fontId="6" fillId="0" borderId="21" xfId="0" applyFont="1" applyBorder="1" applyAlignment="1">
      <alignment/>
    </xf>
    <xf numFmtId="0" fontId="6" fillId="0" borderId="26" xfId="0" applyFont="1" applyBorder="1" applyAlignment="1">
      <alignment wrapText="1"/>
    </xf>
    <xf numFmtId="0" fontId="8" fillId="28" borderId="27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8" xfId="0" applyNumberFormat="1" applyFont="1" applyBorder="1" applyAlignment="1">
      <alignment horizontal="left" vertical="center" wrapText="1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3" xfId="0" applyNumberFormat="1" applyFont="1" applyFill="1" applyBorder="1" applyAlignment="1" applyProtection="1">
      <alignment vertical="top" wrapText="1"/>
      <protection hidden="1" locked="0"/>
    </xf>
    <xf numFmtId="49" fontId="2" fillId="28" borderId="24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11" fillId="0" borderId="19" xfId="0" applyNumberFormat="1" applyFont="1" applyBorder="1" applyAlignment="1">
      <alignment horizontal="left" vertical="center"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5" xfId="0" applyFont="1" applyBorder="1" applyAlignment="1">
      <alignment/>
    </xf>
    <xf numFmtId="49" fontId="8" fillId="28" borderId="29" xfId="0" applyNumberFormat="1" applyFont="1" applyFill="1" applyBorder="1" applyAlignment="1" applyProtection="1">
      <alignment vertical="center" wrapText="1"/>
      <protection hidden="1" locked="0"/>
    </xf>
    <xf numFmtId="49" fontId="8" fillId="28" borderId="30" xfId="0" applyNumberFormat="1" applyFont="1" applyFill="1" applyBorder="1" applyAlignment="1" applyProtection="1">
      <alignment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49" fontId="2" fillId="28" borderId="14" xfId="0" applyNumberFormat="1" applyFont="1" applyFill="1" applyBorder="1" applyAlignment="1" applyProtection="1">
      <alignment vertical="center" wrapText="1"/>
      <protection hidden="1" locked="0"/>
    </xf>
    <xf numFmtId="49" fontId="2" fillId="28" borderId="14" xfId="0" applyNumberFormat="1" applyFont="1" applyFill="1" applyBorder="1" applyAlignment="1" applyProtection="1">
      <alignment wrapText="1"/>
      <protection hidden="1" locked="0"/>
    </xf>
    <xf numFmtId="49" fontId="2" fillId="28" borderId="23" xfId="0" applyNumberFormat="1" applyFont="1" applyFill="1" applyBorder="1" applyAlignment="1" applyProtection="1">
      <alignment vertical="center" wrapText="1"/>
      <protection hidden="1" locked="0"/>
    </xf>
    <xf numFmtId="49" fontId="2" fillId="28" borderId="23" xfId="0" applyNumberFormat="1" applyFont="1" applyFill="1" applyBorder="1" applyAlignment="1" applyProtection="1">
      <alignment wrapText="1"/>
      <protection hidden="1" locked="0"/>
    </xf>
    <xf numFmtId="49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wrapText="1"/>
      <protection hidden="1" locked="0"/>
    </xf>
    <xf numFmtId="49" fontId="2" fillId="28" borderId="23" xfId="0" applyNumberFormat="1" applyFont="1" applyFill="1" applyBorder="1" applyAlignment="1" applyProtection="1">
      <alignment horizontal="center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wrapText="1"/>
      <protection hidden="1" locked="0"/>
    </xf>
    <xf numFmtId="0" fontId="6" fillId="0" borderId="20" xfId="0" applyFont="1" applyBorder="1" applyAlignment="1">
      <alignment/>
    </xf>
    <xf numFmtId="49" fontId="2" fillId="28" borderId="3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32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9" xfId="0" applyNumberFormat="1" applyFont="1" applyBorder="1" applyAlignment="1">
      <alignment horizontal="left" vertical="center" wrapText="1"/>
    </xf>
    <xf numFmtId="49" fontId="5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34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34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36" xfId="0" applyNumberFormat="1" applyFont="1" applyBorder="1" applyAlignment="1">
      <alignment horizontal="left" vertical="center" wrapText="1"/>
    </xf>
    <xf numFmtId="0" fontId="6" fillId="0" borderId="37" xfId="0" applyFont="1" applyBorder="1" applyAlignment="1">
      <alignment wrapText="1"/>
    </xf>
    <xf numFmtId="49" fontId="2" fillId="28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8" fillId="28" borderId="35" xfId="0" applyNumberFormat="1" applyFont="1" applyFill="1" applyBorder="1" applyAlignment="1" applyProtection="1">
      <alignment horizontal="center"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0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0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3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2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41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8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43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169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44" xfId="0" applyFont="1" applyBorder="1" applyAlignment="1">
      <alignment horizontal="left" wrapText="1"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wrapText="1"/>
    </xf>
    <xf numFmtId="2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45" xfId="0" applyNumberFormat="1" applyFont="1" applyFill="1" applyBorder="1" applyAlignment="1" applyProtection="1">
      <alignment horizontal="right" vertical="top" wrapText="1"/>
      <protection hidden="1" locked="0"/>
    </xf>
    <xf numFmtId="0" fontId="11" fillId="0" borderId="46" xfId="0" applyNumberFormat="1" applyFont="1" applyBorder="1" applyAlignment="1">
      <alignment horizontal="left" vertical="center" wrapText="1"/>
    </xf>
    <xf numFmtId="169" fontId="2" fillId="0" borderId="30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48" xfId="0" applyNumberFormat="1" applyFont="1" applyFill="1" applyBorder="1" applyAlignment="1" applyProtection="1">
      <alignment vertical="top" wrapText="1"/>
      <protection hidden="1" locked="0"/>
    </xf>
    <xf numFmtId="49" fontId="2" fillId="28" borderId="23" xfId="0" applyNumberFormat="1" applyFont="1" applyFill="1" applyBorder="1" applyAlignment="1" applyProtection="1">
      <alignment horizontal="left" wrapText="1"/>
      <protection hidden="1" locked="0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wrapText="1"/>
    </xf>
    <xf numFmtId="2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8" xfId="0" applyNumberFormat="1" applyFont="1" applyFill="1" applyBorder="1" applyAlignment="1" applyProtection="1">
      <alignment vertical="top" wrapText="1"/>
      <protection hidden="1" locked="0"/>
    </xf>
    <xf numFmtId="0" fontId="12" fillId="0" borderId="19" xfId="0" applyFont="1" applyBorder="1" applyAlignment="1">
      <alignment/>
    </xf>
    <xf numFmtId="0" fontId="12" fillId="0" borderId="22" xfId="0" applyFont="1" applyBorder="1" applyAlignment="1">
      <alignment wrapText="1"/>
    </xf>
    <xf numFmtId="0" fontId="9" fillId="0" borderId="21" xfId="0" applyFont="1" applyFill="1" applyBorder="1" applyAlignment="1">
      <alignment horizontal="left" wrapText="1"/>
    </xf>
    <xf numFmtId="49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21" xfId="0" applyFont="1" applyBorder="1" applyAlignment="1">
      <alignment/>
    </xf>
    <xf numFmtId="0" fontId="9" fillId="0" borderId="18" xfId="0" applyFont="1" applyBorder="1" applyAlignment="1">
      <alignment horizontal="left" wrapText="1"/>
    </xf>
    <xf numFmtId="49" fontId="2" fillId="28" borderId="4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9" xfId="0" applyFont="1" applyBorder="1" applyAlignment="1">
      <alignment horizontal="left" wrapText="1"/>
    </xf>
    <xf numFmtId="0" fontId="14" fillId="0" borderId="36" xfId="0" applyFont="1" applyFill="1" applyBorder="1" applyAlignment="1">
      <alignment horizontal="left" vertical="top" wrapText="1"/>
    </xf>
    <xf numFmtId="0" fontId="5" fillId="28" borderId="1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9" xfId="0" applyNumberFormat="1" applyFont="1" applyFill="1" applyBorder="1" applyAlignment="1" applyProtection="1">
      <alignment horizontal="left" wrapText="1"/>
      <protection hidden="1" locked="0"/>
    </xf>
    <xf numFmtId="49" fontId="2" fillId="28" borderId="49" xfId="0" applyNumberFormat="1" applyFont="1" applyFill="1" applyBorder="1" applyAlignment="1" applyProtection="1">
      <alignment vertical="top" wrapText="1"/>
      <protection hidden="1" locked="0"/>
    </xf>
    <xf numFmtId="0" fontId="12" fillId="0" borderId="18" xfId="0" applyFont="1" applyBorder="1" applyAlignment="1">
      <alignment wrapText="1"/>
    </xf>
    <xf numFmtId="49" fontId="2" fillId="28" borderId="31" xfId="0" applyNumberFormat="1" applyFont="1" applyFill="1" applyBorder="1" applyAlignment="1" applyProtection="1">
      <alignment vertical="top" wrapText="1"/>
      <protection hidden="1" locked="0"/>
    </xf>
    <xf numFmtId="49" fontId="2" fillId="28" borderId="5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1" xfId="0" applyNumberFormat="1" applyFont="1" applyFill="1" applyBorder="1" applyAlignment="1" applyProtection="1">
      <alignment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8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31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22" xfId="0" applyFont="1" applyBorder="1" applyAlignment="1">
      <alignment horizontal="left" wrapText="1"/>
    </xf>
    <xf numFmtId="49" fontId="5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6" xfId="0" applyFont="1" applyBorder="1" applyAlignment="1">
      <alignment/>
    </xf>
    <xf numFmtId="2" fontId="2" fillId="0" borderId="52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49" fontId="2" fillId="28" borderId="48" xfId="0" applyNumberFormat="1" applyFont="1" applyFill="1" applyBorder="1" applyAlignment="1" applyProtection="1">
      <alignment horizontal="center" vertical="center" wrapText="1"/>
      <protection hidden="1" locked="0"/>
    </xf>
    <xf numFmtId="2" fontId="2" fillId="0" borderId="36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8" xfId="0" applyFont="1" applyFill="1" applyBorder="1" applyAlignment="1">
      <alignment/>
    </xf>
    <xf numFmtId="49" fontId="2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53" xfId="0" applyFont="1" applyBorder="1" applyAlignment="1">
      <alignment wrapText="1"/>
    </xf>
    <xf numFmtId="49" fontId="2" fillId="28" borderId="36" xfId="0" applyNumberFormat="1" applyFont="1" applyFill="1" applyBorder="1" applyAlignment="1" applyProtection="1">
      <alignment vertical="top" wrapText="1"/>
      <protection hidden="1" locked="0"/>
    </xf>
    <xf numFmtId="0" fontId="6" fillId="0" borderId="26" xfId="0" applyFont="1" applyBorder="1" applyAlignment="1">
      <alignment horizontal="justify" wrapText="1"/>
    </xf>
    <xf numFmtId="0" fontId="6" fillId="0" borderId="0" xfId="0" applyFont="1" applyAlignment="1">
      <alignment wrapText="1"/>
    </xf>
    <xf numFmtId="2" fontId="2" fillId="0" borderId="52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8" xfId="0" applyFont="1" applyBorder="1" applyAlignment="1">
      <alignment horizontal="justify" vertical="top" wrapText="1"/>
    </xf>
    <xf numFmtId="49" fontId="2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43" xfId="0" applyFont="1" applyBorder="1" applyAlignment="1">
      <alignment/>
    </xf>
    <xf numFmtId="49" fontId="2" fillId="28" borderId="4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1" xfId="0" applyNumberFormat="1" applyFont="1" applyFill="1" applyBorder="1" applyAlignment="1" applyProtection="1">
      <alignment wrapText="1"/>
      <protection hidden="1" locked="0"/>
    </xf>
    <xf numFmtId="0" fontId="12" fillId="0" borderId="43" xfId="0" applyFont="1" applyBorder="1" applyAlignment="1">
      <alignment wrapText="1"/>
    </xf>
    <xf numFmtId="2" fontId="2" fillId="0" borderId="28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43" xfId="0" applyFont="1" applyBorder="1" applyAlignment="1">
      <alignment wrapText="1"/>
    </xf>
    <xf numFmtId="49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54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55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6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57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58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2" fontId="2" fillId="0" borderId="29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31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59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0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60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60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2" fontId="2" fillId="0" borderId="61" xfId="0" applyNumberFormat="1" applyFont="1" applyFill="1" applyBorder="1" applyAlignment="1" applyProtection="1">
      <alignment horizontal="right" vertical="top" wrapText="1"/>
      <protection hidden="1" locked="0"/>
    </xf>
    <xf numFmtId="0" fontId="6" fillId="28" borderId="32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8" xfId="0" applyFont="1" applyBorder="1" applyAlignment="1">
      <alignment horizontal="justify" vertical="top" wrapText="1"/>
    </xf>
    <xf numFmtId="0" fontId="6" fillId="0" borderId="18" xfId="0" applyFont="1" applyBorder="1" applyAlignment="1">
      <alignment/>
    </xf>
    <xf numFmtId="2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7" xfId="0" applyFont="1" applyBorder="1" applyAlignment="1">
      <alignment/>
    </xf>
    <xf numFmtId="49" fontId="2" fillId="28" borderId="25" xfId="0" applyNumberFormat="1" applyFont="1" applyFill="1" applyBorder="1" applyAlignment="1" applyProtection="1">
      <alignment vertical="top" wrapText="1"/>
      <protection hidden="1" locked="0"/>
    </xf>
    <xf numFmtId="0" fontId="12" fillId="0" borderId="18" xfId="0" applyFont="1" applyBorder="1" applyAlignment="1">
      <alignment horizontal="left" wrapText="1"/>
    </xf>
    <xf numFmtId="0" fontId="9" fillId="0" borderId="18" xfId="0" applyNumberFormat="1" applyFont="1" applyBorder="1" applyAlignment="1">
      <alignment horizontal="left" vertical="center" wrapText="1"/>
    </xf>
    <xf numFmtId="2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2" fillId="28" borderId="0" xfId="0" applyNumberFormat="1" applyFont="1" applyFill="1" applyBorder="1" applyAlignment="1" applyProtection="1">
      <alignment horizontal="left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2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53.00390625" style="26" customWidth="1"/>
    <col min="2" max="2" width="10.28125" style="57" customWidth="1"/>
    <col min="3" max="3" width="13.140625" style="0" customWidth="1"/>
    <col min="4" max="4" width="11.28125" style="0" customWidth="1"/>
    <col min="5" max="5" width="12.7109375" style="0" customWidth="1"/>
    <col min="6" max="6" width="22.28125" style="0" customWidth="1"/>
  </cols>
  <sheetData>
    <row r="1" spans="1:6" ht="15" customHeight="1">
      <c r="A1" s="100"/>
      <c r="C1" s="57"/>
      <c r="D1" s="57"/>
      <c r="E1" s="259" t="s">
        <v>441</v>
      </c>
      <c r="F1" s="259"/>
    </row>
    <row r="2" spans="1:6" ht="42.75" customHeight="1">
      <c r="A2" s="100"/>
      <c r="B2" s="100"/>
      <c r="C2" s="100"/>
      <c r="D2" s="100"/>
      <c r="E2" s="259" t="s">
        <v>174</v>
      </c>
      <c r="F2" s="259"/>
    </row>
    <row r="3" spans="1:6" ht="17.25" customHeight="1">
      <c r="A3" s="2"/>
      <c r="B3" s="53"/>
      <c r="C3" s="2"/>
      <c r="D3" s="2"/>
      <c r="E3" s="260" t="s">
        <v>443</v>
      </c>
      <c r="F3" s="260"/>
    </row>
    <row r="4" spans="1:6" ht="12.75" customHeight="1">
      <c r="A4" s="2"/>
      <c r="B4" s="53"/>
      <c r="C4" s="2"/>
      <c r="D4" s="2"/>
      <c r="E4" s="2"/>
      <c r="F4" s="20"/>
    </row>
    <row r="5" spans="1:6" ht="48" customHeight="1">
      <c r="A5" s="257" t="s">
        <v>226</v>
      </c>
      <c r="B5" s="258"/>
      <c r="C5" s="258"/>
      <c r="D5" s="258"/>
      <c r="E5" s="258"/>
      <c r="F5" s="258"/>
    </row>
    <row r="6" spans="1:6" ht="12" customHeight="1">
      <c r="A6" s="3"/>
      <c r="B6" s="54"/>
      <c r="C6" s="3"/>
      <c r="D6" s="3"/>
      <c r="E6" s="3"/>
      <c r="F6" s="75" t="s">
        <v>181</v>
      </c>
    </row>
    <row r="7" spans="1:6" ht="30.75" customHeight="1">
      <c r="A7" s="35" t="s">
        <v>157</v>
      </c>
      <c r="B7" s="101" t="s">
        <v>153</v>
      </c>
      <c r="C7" s="101" t="s">
        <v>154</v>
      </c>
      <c r="D7" s="101" t="s">
        <v>155</v>
      </c>
      <c r="E7" s="101" t="s">
        <v>156</v>
      </c>
      <c r="F7" s="102" t="s">
        <v>173</v>
      </c>
    </row>
    <row r="8" spans="1:6" ht="12.75" customHeight="1">
      <c r="A8" s="31" t="s">
        <v>0</v>
      </c>
      <c r="B8" s="41" t="s">
        <v>158</v>
      </c>
      <c r="C8" s="5"/>
      <c r="D8" s="103"/>
      <c r="E8" s="103"/>
      <c r="F8" s="109">
        <f>F9+F13+F18+F28+F37+F41</f>
        <v>219450</v>
      </c>
    </row>
    <row r="9" spans="1:6" ht="21.75" customHeight="1">
      <c r="A9" s="161" t="s">
        <v>76</v>
      </c>
      <c r="B9" s="42" t="s">
        <v>158</v>
      </c>
      <c r="C9" s="42" t="s">
        <v>159</v>
      </c>
      <c r="D9" s="81"/>
      <c r="E9" s="81"/>
      <c r="F9" s="110">
        <f>F10</f>
        <v>2022.6</v>
      </c>
    </row>
    <row r="10" spans="1:6" ht="32.25" customHeight="1">
      <c r="A10" s="17" t="s">
        <v>112</v>
      </c>
      <c r="B10" s="43"/>
      <c r="C10" s="58"/>
      <c r="D10" s="81" t="s">
        <v>114</v>
      </c>
      <c r="E10" s="81"/>
      <c r="F10" s="110">
        <f>F11</f>
        <v>2022.6</v>
      </c>
    </row>
    <row r="11" spans="1:6" ht="12" customHeight="1">
      <c r="A11" s="28" t="s">
        <v>6</v>
      </c>
      <c r="B11" s="44"/>
      <c r="C11" s="44"/>
      <c r="D11" s="4" t="s">
        <v>115</v>
      </c>
      <c r="E11" s="4"/>
      <c r="F11" s="110">
        <f>F12</f>
        <v>2022.6</v>
      </c>
    </row>
    <row r="12" spans="1:6" ht="14.25" customHeight="1">
      <c r="A12" s="17" t="s">
        <v>113</v>
      </c>
      <c r="B12" s="44"/>
      <c r="C12" s="44"/>
      <c r="D12" s="4"/>
      <c r="E12" s="4" t="s">
        <v>116</v>
      </c>
      <c r="F12" s="111">
        <v>2022.6</v>
      </c>
    </row>
    <row r="13" spans="1:6" ht="39.75" customHeight="1">
      <c r="A13" s="21" t="s">
        <v>88</v>
      </c>
      <c r="B13" s="44" t="s">
        <v>158</v>
      </c>
      <c r="C13" s="44" t="s">
        <v>160</v>
      </c>
      <c r="D13" s="4"/>
      <c r="E13" s="4"/>
      <c r="F13" s="110">
        <f>F14</f>
        <v>6350</v>
      </c>
    </row>
    <row r="14" spans="1:6" ht="33" customHeight="1">
      <c r="A14" s="25" t="s">
        <v>112</v>
      </c>
      <c r="B14" s="44"/>
      <c r="C14" s="44"/>
      <c r="D14" s="4" t="s">
        <v>114</v>
      </c>
      <c r="E14" s="4"/>
      <c r="F14" s="110">
        <f>F15</f>
        <v>6350</v>
      </c>
    </row>
    <row r="15" spans="1:6" ht="14.25" customHeight="1">
      <c r="A15" s="83" t="s">
        <v>7</v>
      </c>
      <c r="B15" s="45"/>
      <c r="C15" s="45"/>
      <c r="D15" s="8" t="s">
        <v>117</v>
      </c>
      <c r="E15" s="8"/>
      <c r="F15" s="129">
        <f>F16+F17</f>
        <v>6350</v>
      </c>
    </row>
    <row r="16" spans="1:6" ht="20.25" customHeight="1">
      <c r="A16" s="146" t="s">
        <v>428</v>
      </c>
      <c r="B16" s="49"/>
      <c r="C16" s="49"/>
      <c r="D16" s="10"/>
      <c r="E16" s="10" t="s">
        <v>429</v>
      </c>
      <c r="F16" s="118">
        <v>1300</v>
      </c>
    </row>
    <row r="17" spans="1:6" ht="14.25" customHeight="1">
      <c r="A17" s="33" t="s">
        <v>113</v>
      </c>
      <c r="B17" s="55"/>
      <c r="C17" s="55"/>
      <c r="D17" s="6"/>
      <c r="E17" s="6" t="s">
        <v>116</v>
      </c>
      <c r="F17" s="218">
        <v>5050</v>
      </c>
    </row>
    <row r="18" spans="1:6" ht="37.5" customHeight="1">
      <c r="A18" s="21" t="s">
        <v>124</v>
      </c>
      <c r="B18" s="40" t="s">
        <v>158</v>
      </c>
      <c r="C18" s="40" t="s">
        <v>161</v>
      </c>
      <c r="D18" s="81"/>
      <c r="E18" s="81"/>
      <c r="F18" s="110">
        <f>F19</f>
        <v>115390.3</v>
      </c>
    </row>
    <row r="19" spans="1:6" ht="36" customHeight="1">
      <c r="A19" s="17" t="s">
        <v>112</v>
      </c>
      <c r="B19" s="40"/>
      <c r="C19" s="58"/>
      <c r="D19" s="81" t="s">
        <v>114</v>
      </c>
      <c r="E19" s="81"/>
      <c r="F19" s="110">
        <f>F20+F24+F26</f>
        <v>115390.3</v>
      </c>
    </row>
    <row r="20" spans="1:6" ht="12.75" customHeight="1">
      <c r="A20" s="11" t="s">
        <v>7</v>
      </c>
      <c r="B20" s="44"/>
      <c r="C20" s="44"/>
      <c r="D20" s="4" t="s">
        <v>117</v>
      </c>
      <c r="E20" s="4"/>
      <c r="F20" s="110">
        <f>F21+F22+F23</f>
        <v>109716.3</v>
      </c>
    </row>
    <row r="21" spans="1:6" ht="12.75" customHeight="1">
      <c r="A21" s="145" t="s">
        <v>369</v>
      </c>
      <c r="B21" s="44"/>
      <c r="C21" s="44"/>
      <c r="D21" s="4"/>
      <c r="E21" s="4" t="s">
        <v>368</v>
      </c>
      <c r="F21" s="110">
        <v>80</v>
      </c>
    </row>
    <row r="22" spans="1:6" ht="23.25" customHeight="1">
      <c r="A22" s="17" t="s">
        <v>421</v>
      </c>
      <c r="B22" s="44"/>
      <c r="C22" s="44"/>
      <c r="D22" s="4"/>
      <c r="E22" s="8" t="s">
        <v>333</v>
      </c>
      <c r="F22" s="129">
        <v>500</v>
      </c>
    </row>
    <row r="23" spans="1:6" ht="12.75" customHeight="1">
      <c r="A23" s="11" t="s">
        <v>113</v>
      </c>
      <c r="B23" s="44"/>
      <c r="C23" s="44"/>
      <c r="D23" s="4"/>
      <c r="E23" s="8" t="s">
        <v>116</v>
      </c>
      <c r="F23" s="129">
        <v>109136.3</v>
      </c>
    </row>
    <row r="24" spans="1:6" ht="33.75" customHeight="1">
      <c r="A24" s="146" t="s">
        <v>402</v>
      </c>
      <c r="B24" s="84"/>
      <c r="C24" s="219"/>
      <c r="D24" s="4" t="s">
        <v>403</v>
      </c>
      <c r="E24" s="4"/>
      <c r="F24" s="110">
        <f>F25</f>
        <v>4724</v>
      </c>
    </row>
    <row r="25" spans="1:6" ht="14.25" customHeight="1">
      <c r="A25" s="220" t="s">
        <v>381</v>
      </c>
      <c r="B25" s="84"/>
      <c r="C25" s="219"/>
      <c r="D25" s="4"/>
      <c r="E25" s="4" t="s">
        <v>380</v>
      </c>
      <c r="F25" s="110">
        <v>4724</v>
      </c>
    </row>
    <row r="26" spans="1:6" ht="57" customHeight="1">
      <c r="A26" s="146" t="s">
        <v>404</v>
      </c>
      <c r="B26" s="84"/>
      <c r="C26" s="219"/>
      <c r="D26" s="4" t="s">
        <v>405</v>
      </c>
      <c r="E26" s="4"/>
      <c r="F26" s="110">
        <f>F27</f>
        <v>950</v>
      </c>
    </row>
    <row r="27" spans="1:6" ht="12.75" customHeight="1">
      <c r="A27" s="146" t="s">
        <v>381</v>
      </c>
      <c r="B27" s="84"/>
      <c r="C27" s="219"/>
      <c r="D27" s="4"/>
      <c r="E27" s="4" t="s">
        <v>380</v>
      </c>
      <c r="F27" s="110">
        <v>950</v>
      </c>
    </row>
    <row r="28" spans="1:6" ht="36" customHeight="1">
      <c r="A28" s="21" t="s">
        <v>186</v>
      </c>
      <c r="B28" s="61" t="s">
        <v>158</v>
      </c>
      <c r="C28" s="44" t="s">
        <v>168</v>
      </c>
      <c r="D28" s="4"/>
      <c r="E28" s="6"/>
      <c r="F28" s="218">
        <f>F29</f>
        <v>19001</v>
      </c>
    </row>
    <row r="29" spans="1:6" ht="32.25" customHeight="1">
      <c r="A29" s="25" t="s">
        <v>112</v>
      </c>
      <c r="B29" s="61"/>
      <c r="C29" s="44"/>
      <c r="D29" s="4" t="s">
        <v>114</v>
      </c>
      <c r="E29" s="4"/>
      <c r="F29" s="112">
        <f>F30</f>
        <v>19001</v>
      </c>
    </row>
    <row r="30" spans="1:6" ht="13.5" customHeight="1">
      <c r="A30" s="249" t="s">
        <v>7</v>
      </c>
      <c r="B30" s="144"/>
      <c r="C30" s="49"/>
      <c r="D30" s="10" t="s">
        <v>117</v>
      </c>
      <c r="E30" s="10"/>
      <c r="F30" s="250">
        <f>SUM(F31:F36)</f>
        <v>19001</v>
      </c>
    </row>
    <row r="31" spans="1:6" ht="13.5" customHeight="1">
      <c r="A31" s="249" t="s">
        <v>422</v>
      </c>
      <c r="B31" s="144"/>
      <c r="C31" s="49"/>
      <c r="D31" s="10"/>
      <c r="E31" s="10" t="s">
        <v>423</v>
      </c>
      <c r="F31" s="250">
        <v>15447.4</v>
      </c>
    </row>
    <row r="32" spans="1:6" ht="13.5" customHeight="1">
      <c r="A32" s="249" t="s">
        <v>424</v>
      </c>
      <c r="B32" s="144"/>
      <c r="C32" s="49"/>
      <c r="D32" s="10"/>
      <c r="E32" s="10" t="s">
        <v>425</v>
      </c>
      <c r="F32" s="250">
        <v>2473.8</v>
      </c>
    </row>
    <row r="33" spans="1:6" ht="24" customHeight="1">
      <c r="A33" s="146" t="s">
        <v>426</v>
      </c>
      <c r="B33" s="144"/>
      <c r="C33" s="49"/>
      <c r="D33" s="10"/>
      <c r="E33" s="10" t="s">
        <v>427</v>
      </c>
      <c r="F33" s="250">
        <v>590</v>
      </c>
    </row>
    <row r="34" spans="1:6" ht="19.5" customHeight="1">
      <c r="A34" s="146" t="s">
        <v>432</v>
      </c>
      <c r="B34" s="252"/>
      <c r="C34" s="49"/>
      <c r="D34" s="10"/>
      <c r="E34" s="10" t="s">
        <v>332</v>
      </c>
      <c r="F34" s="250">
        <v>399.8</v>
      </c>
    </row>
    <row r="35" spans="1:6" ht="21.75" customHeight="1">
      <c r="A35" s="146" t="s">
        <v>428</v>
      </c>
      <c r="B35" s="144"/>
      <c r="C35" s="49"/>
      <c r="D35" s="10"/>
      <c r="E35" s="10" t="s">
        <v>429</v>
      </c>
      <c r="F35" s="250">
        <v>70</v>
      </c>
    </row>
    <row r="36" spans="1:6" ht="17.25" customHeight="1">
      <c r="A36" s="249" t="s">
        <v>430</v>
      </c>
      <c r="B36" s="144"/>
      <c r="C36" s="49"/>
      <c r="D36" s="10"/>
      <c r="E36" s="10" t="s">
        <v>431</v>
      </c>
      <c r="F36" s="250">
        <v>20</v>
      </c>
    </row>
    <row r="37" spans="1:6" ht="14.25" customHeight="1">
      <c r="A37" s="254" t="s">
        <v>435</v>
      </c>
      <c r="B37" s="144" t="s">
        <v>158</v>
      </c>
      <c r="C37" s="49" t="s">
        <v>162</v>
      </c>
      <c r="D37" s="10"/>
      <c r="E37" s="10"/>
      <c r="F37" s="250">
        <f>F38</f>
        <v>11832.8</v>
      </c>
    </row>
    <row r="38" spans="1:6" ht="14.25" customHeight="1">
      <c r="A38" s="255" t="s">
        <v>435</v>
      </c>
      <c r="B38" s="144"/>
      <c r="C38" s="49"/>
      <c r="D38" s="10" t="s">
        <v>434</v>
      </c>
      <c r="E38" s="10"/>
      <c r="F38" s="250">
        <f>F39</f>
        <v>11832.8</v>
      </c>
    </row>
    <row r="39" spans="1:6" ht="14.25" customHeight="1">
      <c r="A39" s="18" t="s">
        <v>118</v>
      </c>
      <c r="B39" s="48"/>
      <c r="C39" s="48"/>
      <c r="D39" s="23" t="s">
        <v>119</v>
      </c>
      <c r="E39" s="23"/>
      <c r="F39" s="115">
        <f>F40</f>
        <v>11832.8</v>
      </c>
    </row>
    <row r="40" spans="1:6" ht="14.25" customHeight="1">
      <c r="A40" s="146" t="s">
        <v>82</v>
      </c>
      <c r="B40" s="49"/>
      <c r="C40" s="49"/>
      <c r="D40" s="10"/>
      <c r="E40" s="10" t="s">
        <v>83</v>
      </c>
      <c r="F40" s="158">
        <v>11832.8</v>
      </c>
    </row>
    <row r="41" spans="1:6" ht="12.75" customHeight="1">
      <c r="A41" s="202" t="s">
        <v>77</v>
      </c>
      <c r="B41" s="253" t="s">
        <v>158</v>
      </c>
      <c r="C41" s="63" t="s">
        <v>187</v>
      </c>
      <c r="D41" s="64"/>
      <c r="E41" s="64"/>
      <c r="F41" s="126">
        <f>F42+F45</f>
        <v>64853.3</v>
      </c>
    </row>
    <row r="42" spans="1:6" ht="33.75" customHeight="1">
      <c r="A42" s="17" t="s">
        <v>112</v>
      </c>
      <c r="B42" s="56"/>
      <c r="C42" s="56"/>
      <c r="D42" s="7" t="s">
        <v>114</v>
      </c>
      <c r="E42" s="7"/>
      <c r="F42" s="114">
        <f>F43</f>
        <v>36822.3</v>
      </c>
    </row>
    <row r="43" spans="1:6" ht="18" customHeight="1">
      <c r="A43" s="65" t="s">
        <v>7</v>
      </c>
      <c r="B43" s="55"/>
      <c r="C43" s="55"/>
      <c r="D43" s="6" t="s">
        <v>117</v>
      </c>
      <c r="E43" s="6"/>
      <c r="F43" s="115">
        <f>F44</f>
        <v>36822.3</v>
      </c>
    </row>
    <row r="44" spans="1:6" ht="12.75" customHeight="1">
      <c r="A44" s="11" t="s">
        <v>113</v>
      </c>
      <c r="B44" s="56"/>
      <c r="C44" s="56"/>
      <c r="D44" s="7"/>
      <c r="E44" s="7" t="s">
        <v>116</v>
      </c>
      <c r="F44" s="110">
        <v>36822.3</v>
      </c>
    </row>
    <row r="45" spans="1:6" ht="36" customHeight="1">
      <c r="A45" s="24" t="s">
        <v>51</v>
      </c>
      <c r="B45" s="63"/>
      <c r="C45" s="63"/>
      <c r="D45" s="64" t="s">
        <v>52</v>
      </c>
      <c r="E45" s="64"/>
      <c r="F45" s="116">
        <f>F46+F48</f>
        <v>28031</v>
      </c>
    </row>
    <row r="46" spans="1:6" ht="32.25" customHeight="1">
      <c r="A46" s="28" t="s">
        <v>53</v>
      </c>
      <c r="B46" s="48"/>
      <c r="C46" s="48"/>
      <c r="D46" s="23" t="s">
        <v>84</v>
      </c>
      <c r="E46" s="23"/>
      <c r="F46" s="115">
        <f>F47</f>
        <v>19250</v>
      </c>
    </row>
    <row r="47" spans="1:6" ht="13.5" customHeight="1">
      <c r="A47" s="17" t="s">
        <v>113</v>
      </c>
      <c r="B47" s="47"/>
      <c r="C47" s="47"/>
      <c r="D47" s="19"/>
      <c r="E47" s="19" t="s">
        <v>116</v>
      </c>
      <c r="F47" s="117">
        <v>19250</v>
      </c>
    </row>
    <row r="48" spans="1:6" ht="21.75" customHeight="1">
      <c r="A48" s="34" t="s">
        <v>1</v>
      </c>
      <c r="B48" s="47"/>
      <c r="C48" s="47"/>
      <c r="D48" s="19" t="s">
        <v>2</v>
      </c>
      <c r="E48" s="19"/>
      <c r="F48" s="118">
        <f>F49</f>
        <v>8781</v>
      </c>
    </row>
    <row r="49" spans="1:6" ht="13.5" customHeight="1">
      <c r="A49" s="34" t="s">
        <v>9</v>
      </c>
      <c r="B49" s="49"/>
      <c r="C49" s="50"/>
      <c r="D49" s="10" t="s">
        <v>120</v>
      </c>
      <c r="E49" s="10"/>
      <c r="F49" s="118">
        <f>F50+F51+F52</f>
        <v>8781</v>
      </c>
    </row>
    <row r="50" spans="1:6" ht="20.25" customHeight="1">
      <c r="A50" s="17" t="s">
        <v>433</v>
      </c>
      <c r="B50" s="50"/>
      <c r="C50" s="50"/>
      <c r="D50" s="9"/>
      <c r="E50" s="10" t="s">
        <v>427</v>
      </c>
      <c r="F50" s="118">
        <v>625</v>
      </c>
    </row>
    <row r="51" spans="1:6" ht="13.5" customHeight="1">
      <c r="A51" s="251" t="s">
        <v>111</v>
      </c>
      <c r="B51" s="50"/>
      <c r="C51" s="50"/>
      <c r="D51" s="9"/>
      <c r="E51" s="10" t="s">
        <v>346</v>
      </c>
      <c r="F51" s="118">
        <v>100</v>
      </c>
    </row>
    <row r="52" spans="1:6" ht="13.5" customHeight="1">
      <c r="A52" s="17" t="s">
        <v>113</v>
      </c>
      <c r="B52" s="50"/>
      <c r="C52" s="49"/>
      <c r="D52" s="9"/>
      <c r="E52" s="10" t="s">
        <v>116</v>
      </c>
      <c r="F52" s="118">
        <v>8056</v>
      </c>
    </row>
    <row r="53" spans="1:6" ht="12.75" customHeight="1">
      <c r="A53" s="36" t="s">
        <v>10</v>
      </c>
      <c r="B53" s="67" t="s">
        <v>159</v>
      </c>
      <c r="C53" s="66"/>
      <c r="D53" s="22"/>
      <c r="E53" s="22"/>
      <c r="F53" s="119">
        <f>F54+F58</f>
        <v>7250</v>
      </c>
    </row>
    <row r="54" spans="1:6" ht="12.75" customHeight="1">
      <c r="A54" s="186" t="s">
        <v>313</v>
      </c>
      <c r="B54" s="40" t="s">
        <v>159</v>
      </c>
      <c r="C54" s="188" t="s">
        <v>160</v>
      </c>
      <c r="D54" s="189"/>
      <c r="E54" s="189"/>
      <c r="F54" s="118">
        <f>F55</f>
        <v>6600</v>
      </c>
    </row>
    <row r="55" spans="1:6" ht="12.75" customHeight="1">
      <c r="A55" s="190" t="s">
        <v>221</v>
      </c>
      <c r="B55" s="187"/>
      <c r="C55" s="188"/>
      <c r="D55" s="189" t="s">
        <v>222</v>
      </c>
      <c r="E55" s="189"/>
      <c r="F55" s="118">
        <f>F56</f>
        <v>6600</v>
      </c>
    </row>
    <row r="56" spans="1:6" ht="12.75" customHeight="1">
      <c r="A56" s="34" t="s">
        <v>314</v>
      </c>
      <c r="B56" s="187"/>
      <c r="C56" s="188"/>
      <c r="D56" s="189" t="s">
        <v>258</v>
      </c>
      <c r="E56" s="189"/>
      <c r="F56" s="118">
        <f>F57</f>
        <v>6600</v>
      </c>
    </row>
    <row r="57" spans="1:6" ht="12.75" customHeight="1">
      <c r="A57" s="145" t="s">
        <v>113</v>
      </c>
      <c r="B57" s="187"/>
      <c r="C57" s="188"/>
      <c r="D57" s="189"/>
      <c r="E57" s="189" t="s">
        <v>380</v>
      </c>
      <c r="F57" s="118">
        <v>6600</v>
      </c>
    </row>
    <row r="58" spans="1:6" ht="12.75" customHeight="1">
      <c r="A58" s="21" t="s">
        <v>11</v>
      </c>
      <c r="B58" s="40" t="s">
        <v>159</v>
      </c>
      <c r="C58" s="40" t="s">
        <v>161</v>
      </c>
      <c r="D58" s="4"/>
      <c r="E58" s="4"/>
      <c r="F58" s="110">
        <f>F59</f>
        <v>650</v>
      </c>
    </row>
    <row r="59" spans="1:6" ht="23.25" customHeight="1">
      <c r="A59" s="28" t="s">
        <v>12</v>
      </c>
      <c r="B59" s="40"/>
      <c r="C59" s="40"/>
      <c r="D59" s="4" t="s">
        <v>13</v>
      </c>
      <c r="E59" s="4"/>
      <c r="F59" s="110">
        <f>F60</f>
        <v>650</v>
      </c>
    </row>
    <row r="60" spans="1:6" ht="24" customHeight="1">
      <c r="A60" s="13" t="s">
        <v>14</v>
      </c>
      <c r="B60" s="44"/>
      <c r="C60" s="44"/>
      <c r="D60" s="4" t="s">
        <v>85</v>
      </c>
      <c r="E60" s="4"/>
      <c r="F60" s="110">
        <f>F61</f>
        <v>650</v>
      </c>
    </row>
    <row r="61" spans="1:6" ht="13.5" customHeight="1">
      <c r="A61" s="17" t="s">
        <v>113</v>
      </c>
      <c r="B61" s="50"/>
      <c r="C61" s="50"/>
      <c r="D61" s="9"/>
      <c r="E61" s="10" t="s">
        <v>116</v>
      </c>
      <c r="F61" s="111">
        <v>650</v>
      </c>
    </row>
    <row r="62" spans="1:6" ht="25.5" customHeight="1">
      <c r="A62" s="31" t="s">
        <v>15</v>
      </c>
      <c r="B62" s="51" t="s">
        <v>160</v>
      </c>
      <c r="C62" s="51"/>
      <c r="D62" s="37"/>
      <c r="E62" s="37"/>
      <c r="F62" s="109">
        <f>F63+F73</f>
        <v>14861.6</v>
      </c>
    </row>
    <row r="63" spans="1:6" ht="39" customHeight="1">
      <c r="A63" s="21" t="s">
        <v>121</v>
      </c>
      <c r="B63" s="44" t="s">
        <v>160</v>
      </c>
      <c r="C63" s="44" t="s">
        <v>165</v>
      </c>
      <c r="D63" s="4"/>
      <c r="E63" s="4"/>
      <c r="F63" s="110">
        <f>F64+F67+F70</f>
        <v>11769</v>
      </c>
    </row>
    <row r="64" spans="1:6" ht="24" customHeight="1">
      <c r="A64" s="28" t="s">
        <v>16</v>
      </c>
      <c r="B64" s="44"/>
      <c r="C64" s="44"/>
      <c r="D64" s="4" t="s">
        <v>17</v>
      </c>
      <c r="E64" s="4"/>
      <c r="F64" s="110">
        <f>F65</f>
        <v>950</v>
      </c>
    </row>
    <row r="65" spans="1:6" ht="34.5" customHeight="1">
      <c r="A65" s="17" t="s">
        <v>123</v>
      </c>
      <c r="B65" s="44"/>
      <c r="C65" s="44"/>
      <c r="D65" s="4" t="s">
        <v>122</v>
      </c>
      <c r="E65" s="4"/>
      <c r="F65" s="110">
        <f>F66</f>
        <v>950</v>
      </c>
    </row>
    <row r="66" spans="1:6" ht="24.75" customHeight="1">
      <c r="A66" s="17" t="s">
        <v>87</v>
      </c>
      <c r="B66" s="44"/>
      <c r="C66" s="44"/>
      <c r="D66" s="4"/>
      <c r="E66" s="4" t="s">
        <v>86</v>
      </c>
      <c r="F66" s="110">
        <v>950</v>
      </c>
    </row>
    <row r="67" spans="1:6" ht="15.75" customHeight="1">
      <c r="A67" s="17" t="s">
        <v>188</v>
      </c>
      <c r="B67" s="74"/>
      <c r="C67" s="74"/>
      <c r="D67" s="19" t="s">
        <v>189</v>
      </c>
      <c r="E67" s="19"/>
      <c r="F67" s="117">
        <f>F68</f>
        <v>300</v>
      </c>
    </row>
    <row r="68" spans="1:6" ht="24.75" customHeight="1">
      <c r="A68" s="17" t="s">
        <v>190</v>
      </c>
      <c r="B68" s="74"/>
      <c r="C68" s="74"/>
      <c r="D68" s="19" t="s">
        <v>191</v>
      </c>
      <c r="E68" s="19"/>
      <c r="F68" s="117">
        <f>F69</f>
        <v>300</v>
      </c>
    </row>
    <row r="69" spans="1:6" ht="24.75" customHeight="1">
      <c r="A69" s="17" t="s">
        <v>87</v>
      </c>
      <c r="B69" s="76"/>
      <c r="C69" s="76"/>
      <c r="D69" s="23"/>
      <c r="E69" s="23" t="s">
        <v>86</v>
      </c>
      <c r="F69" s="148">
        <v>300</v>
      </c>
    </row>
    <row r="70" spans="1:6" ht="12.75" customHeight="1">
      <c r="A70" s="17" t="s">
        <v>18</v>
      </c>
      <c r="B70" s="44"/>
      <c r="C70" s="44"/>
      <c r="D70" s="4" t="s">
        <v>19</v>
      </c>
      <c r="E70" s="4"/>
      <c r="F70" s="110">
        <f>F71</f>
        <v>10519</v>
      </c>
    </row>
    <row r="71" spans="1:6" ht="24" customHeight="1">
      <c r="A71" s="28" t="s">
        <v>285</v>
      </c>
      <c r="B71" s="44"/>
      <c r="C71" s="44"/>
      <c r="D71" s="4" t="s">
        <v>287</v>
      </c>
      <c r="E71" s="4"/>
      <c r="F71" s="110">
        <f>F72</f>
        <v>10519</v>
      </c>
    </row>
    <row r="72" spans="1:6" ht="14.25" customHeight="1">
      <c r="A72" s="17" t="s">
        <v>81</v>
      </c>
      <c r="B72" s="44"/>
      <c r="C72" s="44"/>
      <c r="D72" s="4"/>
      <c r="E72" s="4" t="s">
        <v>5</v>
      </c>
      <c r="F72" s="111">
        <v>10519</v>
      </c>
    </row>
    <row r="73" spans="1:6" ht="24" customHeight="1">
      <c r="A73" s="21" t="s">
        <v>151</v>
      </c>
      <c r="B73" s="44" t="s">
        <v>160</v>
      </c>
      <c r="C73" s="44" t="s">
        <v>163</v>
      </c>
      <c r="D73" s="4"/>
      <c r="E73" s="4"/>
      <c r="F73" s="110">
        <f>F74+F76</f>
        <v>3092.6</v>
      </c>
    </row>
    <row r="74" spans="1:6" ht="34.5" customHeight="1">
      <c r="A74" s="17" t="s">
        <v>152</v>
      </c>
      <c r="B74" s="44"/>
      <c r="C74" s="44"/>
      <c r="D74" s="4" t="s">
        <v>21</v>
      </c>
      <c r="E74" s="4"/>
      <c r="F74" s="124">
        <f>F75</f>
        <v>1630</v>
      </c>
    </row>
    <row r="75" spans="1:6" ht="14.25" customHeight="1">
      <c r="A75" s="17" t="s">
        <v>113</v>
      </c>
      <c r="B75" s="44"/>
      <c r="C75" s="44"/>
      <c r="D75" s="4"/>
      <c r="E75" s="4" t="s">
        <v>116</v>
      </c>
      <c r="F75" s="120">
        <v>1630</v>
      </c>
    </row>
    <row r="76" spans="1:6" ht="23.25" customHeight="1">
      <c r="A76" s="28" t="s">
        <v>16</v>
      </c>
      <c r="B76" s="44"/>
      <c r="C76" s="44"/>
      <c r="D76" s="4" t="s">
        <v>17</v>
      </c>
      <c r="E76" s="4"/>
      <c r="F76" s="110">
        <f>F77</f>
        <v>1462.6</v>
      </c>
    </row>
    <row r="77" spans="1:6" ht="35.25" customHeight="1">
      <c r="A77" s="17" t="s">
        <v>123</v>
      </c>
      <c r="B77" s="44"/>
      <c r="C77" s="44"/>
      <c r="D77" s="4" t="s">
        <v>122</v>
      </c>
      <c r="E77" s="4"/>
      <c r="F77" s="110">
        <f>F78</f>
        <v>1462.6</v>
      </c>
    </row>
    <row r="78" spans="1:6" ht="15.75" customHeight="1">
      <c r="A78" s="17" t="s">
        <v>113</v>
      </c>
      <c r="B78" s="44"/>
      <c r="C78" s="44"/>
      <c r="D78" s="4"/>
      <c r="E78" s="4" t="s">
        <v>116</v>
      </c>
      <c r="F78" s="110">
        <v>1462.6</v>
      </c>
    </row>
    <row r="79" spans="1:6" ht="14.25" customHeight="1">
      <c r="A79" s="86" t="s">
        <v>22</v>
      </c>
      <c r="B79" s="41" t="s">
        <v>161</v>
      </c>
      <c r="C79" s="41"/>
      <c r="D79" s="37"/>
      <c r="E79" s="37"/>
      <c r="F79" s="109">
        <f>F80+F84+F88</f>
        <v>84293.5</v>
      </c>
    </row>
    <row r="80" spans="1:6" ht="14.25" customHeight="1">
      <c r="A80" s="21" t="s">
        <v>209</v>
      </c>
      <c r="B80" s="61" t="s">
        <v>161</v>
      </c>
      <c r="C80" s="61" t="s">
        <v>169</v>
      </c>
      <c r="D80" s="4"/>
      <c r="E80" s="4"/>
      <c r="F80" s="125">
        <f>F82</f>
        <v>3000</v>
      </c>
    </row>
    <row r="81" spans="1:6" ht="14.25" customHeight="1">
      <c r="A81" s="29" t="s">
        <v>210</v>
      </c>
      <c r="B81" s="61"/>
      <c r="C81" s="61"/>
      <c r="D81" s="4" t="s">
        <v>211</v>
      </c>
      <c r="E81" s="4"/>
      <c r="F81" s="125">
        <f>F83</f>
        <v>3000</v>
      </c>
    </row>
    <row r="82" spans="1:6" ht="14.25" customHeight="1">
      <c r="A82" s="98" t="s">
        <v>212</v>
      </c>
      <c r="B82" s="61"/>
      <c r="C82" s="61"/>
      <c r="D82" s="4" t="s">
        <v>213</v>
      </c>
      <c r="E82" s="4"/>
      <c r="F82" s="123">
        <f>F83</f>
        <v>3000</v>
      </c>
    </row>
    <row r="83" spans="1:6" ht="14.25" customHeight="1">
      <c r="A83" s="11" t="s">
        <v>82</v>
      </c>
      <c r="B83" s="61"/>
      <c r="C83" s="61"/>
      <c r="D83" s="4"/>
      <c r="E83" s="4" t="s">
        <v>83</v>
      </c>
      <c r="F83" s="122">
        <v>3000</v>
      </c>
    </row>
    <row r="84" spans="1:6" ht="14.25" customHeight="1">
      <c r="A84" s="21" t="s">
        <v>214</v>
      </c>
      <c r="B84" s="47" t="s">
        <v>161</v>
      </c>
      <c r="C84" s="47" t="s">
        <v>165</v>
      </c>
      <c r="D84" s="19"/>
      <c r="E84" s="19"/>
      <c r="F84" s="117">
        <f>F85</f>
        <v>76402.5</v>
      </c>
    </row>
    <row r="85" spans="1:6" ht="14.25" customHeight="1">
      <c r="A85" s="30" t="s">
        <v>78</v>
      </c>
      <c r="B85" s="61"/>
      <c r="C85" s="61"/>
      <c r="D85" s="4" t="s">
        <v>182</v>
      </c>
      <c r="E85" s="4"/>
      <c r="F85" s="111">
        <f>F86</f>
        <v>76402.5</v>
      </c>
    </row>
    <row r="86" spans="1:6" ht="15" customHeight="1">
      <c r="A86" s="30" t="s">
        <v>193</v>
      </c>
      <c r="B86" s="46"/>
      <c r="C86" s="47"/>
      <c r="D86" s="19" t="s">
        <v>192</v>
      </c>
      <c r="E86" s="19"/>
      <c r="F86" s="117">
        <f>F87</f>
        <v>76402.5</v>
      </c>
    </row>
    <row r="87" spans="1:6" ht="13.5" customHeight="1">
      <c r="A87" s="18" t="s">
        <v>93</v>
      </c>
      <c r="B87" s="48"/>
      <c r="C87" s="48"/>
      <c r="D87" s="23"/>
      <c r="E87" s="23" t="s">
        <v>172</v>
      </c>
      <c r="F87" s="115">
        <v>76402.5</v>
      </c>
    </row>
    <row r="88" spans="1:6" ht="15.75" customHeight="1">
      <c r="A88" s="21" t="s">
        <v>23</v>
      </c>
      <c r="B88" s="47" t="s">
        <v>161</v>
      </c>
      <c r="C88" s="47" t="s">
        <v>164</v>
      </c>
      <c r="D88" s="19"/>
      <c r="E88" s="19"/>
      <c r="F88" s="117">
        <f>F89+F91+F93</f>
        <v>4891</v>
      </c>
    </row>
    <row r="89" spans="1:6" ht="14.25" customHeight="1">
      <c r="A89" s="25" t="s">
        <v>54</v>
      </c>
      <c r="B89" s="55"/>
      <c r="C89" s="55"/>
      <c r="D89" s="6" t="s">
        <v>89</v>
      </c>
      <c r="E89" s="6"/>
      <c r="F89" s="126">
        <f>F90</f>
        <v>2500</v>
      </c>
    </row>
    <row r="90" spans="1:6" ht="13.5" customHeight="1">
      <c r="A90" s="11" t="s">
        <v>113</v>
      </c>
      <c r="B90" s="44"/>
      <c r="C90" s="44"/>
      <c r="D90" s="4"/>
      <c r="E90" s="4" t="s">
        <v>116</v>
      </c>
      <c r="F90" s="111">
        <v>2500</v>
      </c>
    </row>
    <row r="91" spans="1:6" ht="36.75" customHeight="1">
      <c r="A91" s="30" t="s">
        <v>148</v>
      </c>
      <c r="B91" s="44"/>
      <c r="C91" s="44"/>
      <c r="D91" s="4" t="s">
        <v>128</v>
      </c>
      <c r="E91" s="4"/>
      <c r="F91" s="110">
        <f>F92</f>
        <v>1891</v>
      </c>
    </row>
    <row r="92" spans="1:6" ht="13.5" customHeight="1">
      <c r="A92" s="17" t="s">
        <v>82</v>
      </c>
      <c r="B92" s="44"/>
      <c r="C92" s="44"/>
      <c r="D92" s="4"/>
      <c r="E92" s="4" t="s">
        <v>83</v>
      </c>
      <c r="F92" s="110">
        <v>1891</v>
      </c>
    </row>
    <row r="93" spans="1:6" ht="13.5" customHeight="1">
      <c r="A93" s="156" t="s">
        <v>260</v>
      </c>
      <c r="B93" s="144"/>
      <c r="C93" s="144"/>
      <c r="D93" s="10" t="s">
        <v>180</v>
      </c>
      <c r="E93" s="10"/>
      <c r="F93" s="224">
        <f>F94</f>
        <v>500</v>
      </c>
    </row>
    <row r="94" spans="1:6" ht="33" customHeight="1">
      <c r="A94" s="169" t="s">
        <v>288</v>
      </c>
      <c r="B94" s="144"/>
      <c r="C94" s="144"/>
      <c r="D94" s="10" t="s">
        <v>289</v>
      </c>
      <c r="E94" s="10"/>
      <c r="F94" s="225">
        <f>F95</f>
        <v>500</v>
      </c>
    </row>
    <row r="95" spans="1:6" ht="13.5" customHeight="1">
      <c r="A95" s="11" t="s">
        <v>113</v>
      </c>
      <c r="B95" s="144"/>
      <c r="C95" s="144"/>
      <c r="D95" s="10"/>
      <c r="E95" s="10" t="s">
        <v>330</v>
      </c>
      <c r="F95" s="225">
        <v>500</v>
      </c>
    </row>
    <row r="96" spans="1:6" ht="13.5" customHeight="1">
      <c r="A96" s="38" t="s">
        <v>91</v>
      </c>
      <c r="B96" s="51" t="s">
        <v>167</v>
      </c>
      <c r="C96" s="51"/>
      <c r="D96" s="39"/>
      <c r="E96" s="39"/>
      <c r="F96" s="137">
        <f>F97+F112+F122+F134</f>
        <v>230779.7</v>
      </c>
    </row>
    <row r="97" spans="1:6" ht="13.5" customHeight="1">
      <c r="A97" s="201" t="s">
        <v>92</v>
      </c>
      <c r="B97" s="45" t="s">
        <v>167</v>
      </c>
      <c r="C97" s="45" t="s">
        <v>158</v>
      </c>
      <c r="D97" s="8"/>
      <c r="E97" s="8"/>
      <c r="F97" s="191">
        <f>F98+F104+F107</f>
        <v>82382.8</v>
      </c>
    </row>
    <row r="98" spans="1:6" ht="36.75" customHeight="1">
      <c r="A98" s="17" t="s">
        <v>367</v>
      </c>
      <c r="B98" s="49"/>
      <c r="C98" s="49"/>
      <c r="D98" s="10" t="s">
        <v>366</v>
      </c>
      <c r="E98" s="10"/>
      <c r="F98" s="118">
        <f>F99+F101</f>
        <v>66331.8</v>
      </c>
    </row>
    <row r="99" spans="1:6" ht="22.5" customHeight="1">
      <c r="A99" s="17" t="s">
        <v>315</v>
      </c>
      <c r="B99" s="55"/>
      <c r="C99" s="55"/>
      <c r="D99" s="6" t="s">
        <v>319</v>
      </c>
      <c r="E99" s="203"/>
      <c r="F99" s="204">
        <f>F100</f>
        <v>33165.9</v>
      </c>
    </row>
    <row r="100" spans="1:6" ht="33.75" customHeight="1">
      <c r="A100" s="17" t="s">
        <v>318</v>
      </c>
      <c r="B100" s="44"/>
      <c r="C100" s="44"/>
      <c r="D100" s="4"/>
      <c r="E100" s="85" t="s">
        <v>317</v>
      </c>
      <c r="F100" s="118">
        <v>33165.9</v>
      </c>
    </row>
    <row r="101" spans="1:6" ht="23.25" customHeight="1">
      <c r="A101" s="17" t="s">
        <v>315</v>
      </c>
      <c r="B101" s="61"/>
      <c r="C101" s="44"/>
      <c r="D101" s="4" t="s">
        <v>316</v>
      </c>
      <c r="E101" s="4"/>
      <c r="F101" s="130">
        <f>F102+F103</f>
        <v>33165.9</v>
      </c>
    </row>
    <row r="102" spans="1:6" ht="33" customHeight="1">
      <c r="A102" s="17" t="s">
        <v>318</v>
      </c>
      <c r="B102" s="61"/>
      <c r="C102" s="44"/>
      <c r="D102" s="4"/>
      <c r="E102" s="4" t="s">
        <v>317</v>
      </c>
      <c r="F102" s="130">
        <v>16582.9</v>
      </c>
    </row>
    <row r="103" spans="1:6" ht="12.75" customHeight="1">
      <c r="A103" s="27" t="s">
        <v>175</v>
      </c>
      <c r="B103" s="62"/>
      <c r="C103" s="45"/>
      <c r="D103" s="8"/>
      <c r="E103" s="8" t="s">
        <v>330</v>
      </c>
      <c r="F103" s="113">
        <v>16583</v>
      </c>
    </row>
    <row r="104" spans="1:7" ht="24.75" customHeight="1">
      <c r="A104" s="17" t="s">
        <v>266</v>
      </c>
      <c r="B104" s="4"/>
      <c r="C104" s="40"/>
      <c r="D104" s="4" t="s">
        <v>418</v>
      </c>
      <c r="E104" s="153"/>
      <c r="F104" s="120">
        <f>F105</f>
        <v>3084</v>
      </c>
      <c r="G104" s="223"/>
    </row>
    <row r="105" spans="1:7" ht="23.25" customHeight="1">
      <c r="A105" s="17" t="s">
        <v>267</v>
      </c>
      <c r="B105" s="4"/>
      <c r="C105" s="40"/>
      <c r="D105" s="4" t="s">
        <v>265</v>
      </c>
      <c r="E105" s="153"/>
      <c r="F105" s="120">
        <f>F106</f>
        <v>3084</v>
      </c>
      <c r="G105" s="223"/>
    </row>
    <row r="106" spans="1:7" ht="12" customHeight="1">
      <c r="A106" s="17" t="s">
        <v>111</v>
      </c>
      <c r="B106" s="4"/>
      <c r="C106" s="40"/>
      <c r="D106" s="4"/>
      <c r="E106" s="153" t="s">
        <v>346</v>
      </c>
      <c r="F106" s="120">
        <v>3084</v>
      </c>
      <c r="G106" s="223"/>
    </row>
    <row r="107" spans="1:6" ht="13.5" customHeight="1">
      <c r="A107" s="24" t="s">
        <v>24</v>
      </c>
      <c r="B107" s="55"/>
      <c r="C107" s="55"/>
      <c r="D107" s="6" t="s">
        <v>25</v>
      </c>
      <c r="E107" s="6"/>
      <c r="F107" s="116">
        <f>F108</f>
        <v>12966.999999999998</v>
      </c>
    </row>
    <row r="108" spans="1:6" ht="13.5" customHeight="1">
      <c r="A108" s="11" t="s">
        <v>126</v>
      </c>
      <c r="B108" s="44"/>
      <c r="C108" s="44"/>
      <c r="D108" s="4" t="s">
        <v>125</v>
      </c>
      <c r="E108" s="4"/>
      <c r="F108" s="124">
        <f>F109+F110+F111</f>
        <v>12966.999999999998</v>
      </c>
    </row>
    <row r="109" spans="1:6" ht="22.5" customHeight="1">
      <c r="A109" s="17" t="s">
        <v>437</v>
      </c>
      <c r="B109" s="44"/>
      <c r="C109" s="44"/>
      <c r="D109" s="4"/>
      <c r="E109" s="4" t="s">
        <v>436</v>
      </c>
      <c r="F109" s="124">
        <v>729.8</v>
      </c>
    </row>
    <row r="110" spans="1:6" ht="13.5" customHeight="1">
      <c r="A110" s="17" t="s">
        <v>113</v>
      </c>
      <c r="B110" s="44"/>
      <c r="C110" s="44"/>
      <c r="D110" s="4"/>
      <c r="E110" s="4" t="s">
        <v>116</v>
      </c>
      <c r="F110" s="124">
        <v>11731.3</v>
      </c>
    </row>
    <row r="111" spans="1:6" ht="37.5" customHeight="1">
      <c r="A111" s="17" t="s">
        <v>318</v>
      </c>
      <c r="B111" s="61"/>
      <c r="C111" s="44"/>
      <c r="D111" s="4"/>
      <c r="E111" s="4" t="s">
        <v>317</v>
      </c>
      <c r="F111" s="124">
        <v>505.9</v>
      </c>
    </row>
    <row r="112" spans="1:6" ht="13.5" customHeight="1">
      <c r="A112" s="21" t="s">
        <v>194</v>
      </c>
      <c r="B112" s="61" t="s">
        <v>167</v>
      </c>
      <c r="C112" s="44" t="s">
        <v>159</v>
      </c>
      <c r="D112" s="4"/>
      <c r="E112" s="4"/>
      <c r="F112" s="141">
        <f>F113+F117</f>
        <v>33021</v>
      </c>
    </row>
    <row r="113" spans="1:6" ht="12" customHeight="1">
      <c r="A113" s="142" t="s">
        <v>195</v>
      </c>
      <c r="B113" s="61"/>
      <c r="C113" s="44"/>
      <c r="D113" s="4" t="s">
        <v>196</v>
      </c>
      <c r="E113" s="4"/>
      <c r="F113" s="141">
        <f>F114</f>
        <v>25170</v>
      </c>
    </row>
    <row r="114" spans="1:6" ht="13.5" customHeight="1">
      <c r="A114" s="11" t="s">
        <v>197</v>
      </c>
      <c r="B114" s="61"/>
      <c r="C114" s="44"/>
      <c r="D114" s="4" t="s">
        <v>198</v>
      </c>
      <c r="E114" s="4"/>
      <c r="F114" s="141">
        <f>F115+F116</f>
        <v>25170</v>
      </c>
    </row>
    <row r="115" spans="1:10" ht="13.5" customHeight="1">
      <c r="A115" s="17" t="s">
        <v>113</v>
      </c>
      <c r="B115" s="61"/>
      <c r="C115" s="44"/>
      <c r="D115" s="4"/>
      <c r="E115" s="4" t="s">
        <v>116</v>
      </c>
      <c r="F115" s="135">
        <v>170</v>
      </c>
      <c r="J115" s="140"/>
    </row>
    <row r="116" spans="1:10" ht="36.75" customHeight="1">
      <c r="A116" s="255" t="s">
        <v>442</v>
      </c>
      <c r="B116" s="144"/>
      <c r="C116" s="49"/>
      <c r="D116" s="10"/>
      <c r="E116" s="10" t="s">
        <v>317</v>
      </c>
      <c r="F116" s="256">
        <v>25000</v>
      </c>
      <c r="J116" s="140"/>
    </row>
    <row r="117" spans="1:10" ht="16.5" customHeight="1">
      <c r="A117" s="156" t="s">
        <v>260</v>
      </c>
      <c r="B117" s="61"/>
      <c r="C117" s="44"/>
      <c r="D117" s="4" t="s">
        <v>180</v>
      </c>
      <c r="E117" s="85"/>
      <c r="F117" s="226">
        <f>F118+F120</f>
        <v>7851</v>
      </c>
      <c r="J117" s="140"/>
    </row>
    <row r="118" spans="1:10" ht="23.25" customHeight="1">
      <c r="A118" s="157" t="s">
        <v>283</v>
      </c>
      <c r="B118" s="61"/>
      <c r="C118" s="44"/>
      <c r="D118" s="4" t="s">
        <v>263</v>
      </c>
      <c r="E118" s="4"/>
      <c r="F118" s="120">
        <f>F119</f>
        <v>3742</v>
      </c>
      <c r="J118" s="140"/>
    </row>
    <row r="119" spans="1:10" ht="15" customHeight="1">
      <c r="A119" s="146" t="s">
        <v>369</v>
      </c>
      <c r="B119" s="62"/>
      <c r="C119" s="45"/>
      <c r="D119" s="8"/>
      <c r="E119" s="8" t="s">
        <v>368</v>
      </c>
      <c r="F119" s="211">
        <v>3742</v>
      </c>
      <c r="J119" s="140"/>
    </row>
    <row r="120" spans="1:10" ht="34.5" customHeight="1">
      <c r="A120" s="157" t="s">
        <v>281</v>
      </c>
      <c r="B120" s="144"/>
      <c r="C120" s="49"/>
      <c r="D120" s="10" t="s">
        <v>282</v>
      </c>
      <c r="E120" s="10"/>
      <c r="F120" s="158">
        <f>F121</f>
        <v>4109</v>
      </c>
      <c r="J120" s="140"/>
    </row>
    <row r="121" spans="1:10" ht="12" customHeight="1">
      <c r="A121" s="146" t="s">
        <v>369</v>
      </c>
      <c r="B121" s="144"/>
      <c r="C121" s="49"/>
      <c r="D121" s="10"/>
      <c r="E121" s="10" t="s">
        <v>368</v>
      </c>
      <c r="F121" s="158">
        <v>4109</v>
      </c>
      <c r="J121" s="140"/>
    </row>
    <row r="122" spans="1:10" ht="15.75" customHeight="1">
      <c r="A122" s="21" t="s">
        <v>26</v>
      </c>
      <c r="B122" s="44" t="s">
        <v>167</v>
      </c>
      <c r="C122" s="44" t="s">
        <v>160</v>
      </c>
      <c r="D122" s="4"/>
      <c r="E122" s="4"/>
      <c r="F122" s="116">
        <f>F123</f>
        <v>68319.9</v>
      </c>
      <c r="J122" s="140"/>
    </row>
    <row r="123" spans="1:10" ht="12.75" customHeight="1">
      <c r="A123" s="21" t="s">
        <v>26</v>
      </c>
      <c r="B123" s="44"/>
      <c r="C123" s="44"/>
      <c r="D123" s="4" t="s">
        <v>27</v>
      </c>
      <c r="E123" s="4"/>
      <c r="F123" s="110">
        <f>F124+F128+F130+F132+F126</f>
        <v>68319.9</v>
      </c>
      <c r="J123" s="140"/>
    </row>
    <row r="124" spans="1:10" ht="11.25" customHeight="1">
      <c r="A124" s="12" t="s">
        <v>28</v>
      </c>
      <c r="B124" s="44"/>
      <c r="C124" s="44"/>
      <c r="D124" s="4" t="s">
        <v>127</v>
      </c>
      <c r="E124" s="4"/>
      <c r="F124" s="110">
        <f>F125</f>
        <v>33575</v>
      </c>
      <c r="J124" s="140"/>
    </row>
    <row r="125" spans="1:10" ht="13.5" customHeight="1">
      <c r="A125" s="11" t="s">
        <v>113</v>
      </c>
      <c r="B125" s="44"/>
      <c r="C125" s="44"/>
      <c r="D125" s="4"/>
      <c r="E125" s="4" t="s">
        <v>116</v>
      </c>
      <c r="F125" s="111">
        <v>33575</v>
      </c>
      <c r="J125" s="140"/>
    </row>
    <row r="126" spans="1:10" ht="13.5" customHeight="1">
      <c r="A126" s="146" t="s">
        <v>223</v>
      </c>
      <c r="B126" s="84"/>
      <c r="C126" s="61"/>
      <c r="D126" s="4" t="s">
        <v>224</v>
      </c>
      <c r="E126" s="85"/>
      <c r="F126" s="227">
        <f>F127</f>
        <v>1000</v>
      </c>
      <c r="G126" s="147"/>
      <c r="J126" s="140"/>
    </row>
    <row r="127" spans="1:10" ht="13.5" customHeight="1">
      <c r="A127" s="146" t="s">
        <v>225</v>
      </c>
      <c r="B127" s="84"/>
      <c r="C127" s="61"/>
      <c r="D127" s="4"/>
      <c r="E127" s="85" t="s">
        <v>116</v>
      </c>
      <c r="F127" s="228">
        <v>1000</v>
      </c>
      <c r="G127" s="147"/>
      <c r="J127" s="140"/>
    </row>
    <row r="128" spans="1:10" ht="12.75" customHeight="1">
      <c r="A128" s="15" t="s">
        <v>29</v>
      </c>
      <c r="B128" s="44"/>
      <c r="C128" s="44"/>
      <c r="D128" s="4" t="s">
        <v>129</v>
      </c>
      <c r="E128" s="4"/>
      <c r="F128" s="110">
        <f>F129</f>
        <v>6560</v>
      </c>
      <c r="J128" s="140"/>
    </row>
    <row r="129" spans="1:10" ht="15" customHeight="1">
      <c r="A129" s="11" t="s">
        <v>113</v>
      </c>
      <c r="B129" s="44"/>
      <c r="C129" s="44"/>
      <c r="D129" s="4"/>
      <c r="E129" s="4" t="s">
        <v>116</v>
      </c>
      <c r="F129" s="111">
        <v>6560</v>
      </c>
      <c r="J129" s="140"/>
    </row>
    <row r="130" spans="1:10" ht="15" customHeight="1">
      <c r="A130" s="15" t="s">
        <v>30</v>
      </c>
      <c r="B130" s="44"/>
      <c r="C130" s="44"/>
      <c r="D130" s="4" t="s">
        <v>131</v>
      </c>
      <c r="E130" s="4"/>
      <c r="F130" s="110">
        <f>F131</f>
        <v>17170.7</v>
      </c>
      <c r="J130" s="140"/>
    </row>
    <row r="131" spans="1:10" ht="15" customHeight="1">
      <c r="A131" s="11" t="s">
        <v>113</v>
      </c>
      <c r="B131" s="44"/>
      <c r="C131" s="44"/>
      <c r="D131" s="4"/>
      <c r="E131" s="4" t="s">
        <v>116</v>
      </c>
      <c r="F131" s="111">
        <v>17170.7</v>
      </c>
      <c r="J131" s="140"/>
    </row>
    <row r="132" spans="1:10" ht="19.5" customHeight="1">
      <c r="A132" s="25" t="s">
        <v>132</v>
      </c>
      <c r="B132" s="44"/>
      <c r="C132" s="44"/>
      <c r="D132" s="4" t="s">
        <v>130</v>
      </c>
      <c r="E132" s="4"/>
      <c r="F132" s="110">
        <f>F133</f>
        <v>10014.2</v>
      </c>
      <c r="J132" s="140"/>
    </row>
    <row r="133" spans="1:10" ht="12" customHeight="1">
      <c r="A133" s="11" t="s">
        <v>113</v>
      </c>
      <c r="B133" s="44"/>
      <c r="C133" s="44"/>
      <c r="D133" s="4"/>
      <c r="E133" s="4" t="s">
        <v>116</v>
      </c>
      <c r="F133" s="111">
        <v>10014.2</v>
      </c>
      <c r="J133" s="140"/>
    </row>
    <row r="134" spans="1:10" ht="24.75" customHeight="1">
      <c r="A134" s="21" t="s">
        <v>79</v>
      </c>
      <c r="B134" s="44" t="s">
        <v>167</v>
      </c>
      <c r="C134" s="44" t="s">
        <v>167</v>
      </c>
      <c r="D134" s="4"/>
      <c r="E134" s="4"/>
      <c r="F134" s="110">
        <f>F135</f>
        <v>47056</v>
      </c>
      <c r="J134" s="140"/>
    </row>
    <row r="135" spans="1:10" ht="33" customHeight="1">
      <c r="A135" s="17" t="s">
        <v>112</v>
      </c>
      <c r="B135" s="44"/>
      <c r="C135" s="44"/>
      <c r="D135" s="4" t="s">
        <v>114</v>
      </c>
      <c r="E135" s="4"/>
      <c r="F135" s="110">
        <f>F136+F138+F140</f>
        <v>47056</v>
      </c>
      <c r="J135" s="140"/>
    </row>
    <row r="136" spans="1:10" ht="10.5" customHeight="1">
      <c r="A136" s="11" t="s">
        <v>7</v>
      </c>
      <c r="B136" s="44"/>
      <c r="C136" s="44"/>
      <c r="D136" s="4" t="s">
        <v>117</v>
      </c>
      <c r="E136" s="4"/>
      <c r="F136" s="110">
        <f>F137</f>
        <v>13500</v>
      </c>
      <c r="J136" s="140"/>
    </row>
    <row r="137" spans="1:10" ht="15" customHeight="1">
      <c r="A137" s="11" t="s">
        <v>113</v>
      </c>
      <c r="B137" s="44"/>
      <c r="C137" s="44"/>
      <c r="D137" s="4"/>
      <c r="E137" s="4" t="s">
        <v>116</v>
      </c>
      <c r="F137" s="111">
        <v>13500</v>
      </c>
      <c r="J137" s="140"/>
    </row>
    <row r="138" spans="1:10" ht="21.75" customHeight="1">
      <c r="A138" s="168" t="s">
        <v>286</v>
      </c>
      <c r="B138" s="61"/>
      <c r="C138" s="61"/>
      <c r="D138" s="4" t="s">
        <v>284</v>
      </c>
      <c r="E138" s="4"/>
      <c r="F138" s="110">
        <f>F139</f>
        <v>25235</v>
      </c>
      <c r="J138" s="140"/>
    </row>
    <row r="139" spans="1:10" ht="13.5" customHeight="1">
      <c r="A139" s="17" t="s">
        <v>81</v>
      </c>
      <c r="B139" s="61"/>
      <c r="C139" s="61"/>
      <c r="D139" s="4"/>
      <c r="E139" s="4" t="s">
        <v>5</v>
      </c>
      <c r="F139" s="111">
        <v>25235</v>
      </c>
      <c r="J139" s="140"/>
    </row>
    <row r="140" spans="1:10" ht="57.75" customHeight="1">
      <c r="A140" s="146" t="s">
        <v>419</v>
      </c>
      <c r="B140" s="61"/>
      <c r="C140" s="61"/>
      <c r="D140" s="4" t="s">
        <v>416</v>
      </c>
      <c r="E140" s="4"/>
      <c r="F140" s="111">
        <f>F141</f>
        <v>8321</v>
      </c>
      <c r="J140" s="140"/>
    </row>
    <row r="141" spans="1:10" ht="13.5" customHeight="1">
      <c r="A141" s="248" t="s">
        <v>420</v>
      </c>
      <c r="B141" s="61"/>
      <c r="C141" s="61"/>
      <c r="D141" s="4"/>
      <c r="E141" s="4" t="s">
        <v>417</v>
      </c>
      <c r="F141" s="111">
        <v>8321</v>
      </c>
      <c r="J141" s="140"/>
    </row>
    <row r="142" spans="1:10" ht="15" customHeight="1">
      <c r="A142" s="52" t="s">
        <v>55</v>
      </c>
      <c r="B142" s="51" t="s">
        <v>168</v>
      </c>
      <c r="C142" s="51"/>
      <c r="D142" s="39"/>
      <c r="E142" s="39"/>
      <c r="F142" s="109">
        <f>F145</f>
        <v>782</v>
      </c>
      <c r="J142" s="140"/>
    </row>
    <row r="143" spans="1:10" ht="23.25" customHeight="1">
      <c r="A143" s="21" t="s">
        <v>134</v>
      </c>
      <c r="B143" s="80" t="s">
        <v>168</v>
      </c>
      <c r="C143" s="80" t="s">
        <v>160</v>
      </c>
      <c r="D143" s="7"/>
      <c r="E143" s="7"/>
      <c r="F143" s="128">
        <f>F144</f>
        <v>782</v>
      </c>
      <c r="J143" s="140"/>
    </row>
    <row r="144" spans="1:10" ht="15.75" customHeight="1">
      <c r="A144" s="15" t="s">
        <v>135</v>
      </c>
      <c r="B144" s="79"/>
      <c r="C144" s="79"/>
      <c r="D144" s="6" t="s">
        <v>133</v>
      </c>
      <c r="E144" s="6"/>
      <c r="F144" s="126">
        <f>F145</f>
        <v>782</v>
      </c>
      <c r="J144" s="140"/>
    </row>
    <row r="145" spans="1:10" ht="14.25" customHeight="1">
      <c r="A145" s="27" t="s">
        <v>56</v>
      </c>
      <c r="B145" s="44"/>
      <c r="C145" s="44"/>
      <c r="D145" s="4" t="s">
        <v>90</v>
      </c>
      <c r="E145" s="4"/>
      <c r="F145" s="110">
        <f>F146</f>
        <v>782</v>
      </c>
      <c r="J145" s="140"/>
    </row>
    <row r="146" spans="1:10" ht="12.75" customHeight="1">
      <c r="A146" s="11" t="s">
        <v>113</v>
      </c>
      <c r="B146" s="44"/>
      <c r="C146" s="44"/>
      <c r="D146" s="4"/>
      <c r="E146" s="4" t="s">
        <v>116</v>
      </c>
      <c r="F146" s="110">
        <v>782</v>
      </c>
      <c r="J146" s="140"/>
    </row>
    <row r="147" spans="1:10" ht="12" customHeight="1">
      <c r="A147" s="38" t="s">
        <v>101</v>
      </c>
      <c r="B147" s="51" t="s">
        <v>166</v>
      </c>
      <c r="C147" s="51"/>
      <c r="D147" s="5"/>
      <c r="E147" s="5"/>
      <c r="F147" s="137">
        <f>F171+F148+F236+F239+F253</f>
        <v>1602316.3</v>
      </c>
      <c r="J147" s="140"/>
    </row>
    <row r="148" spans="1:10" ht="17.25" customHeight="1">
      <c r="A148" s="21" t="s">
        <v>31</v>
      </c>
      <c r="B148" s="40" t="s">
        <v>166</v>
      </c>
      <c r="C148" s="40" t="s">
        <v>158</v>
      </c>
      <c r="D148" s="81"/>
      <c r="E148" s="4"/>
      <c r="F148" s="124">
        <f>F149+F164+F168</f>
        <v>539050.6</v>
      </c>
      <c r="J148" s="140"/>
    </row>
    <row r="149" spans="1:10" ht="15" customHeight="1">
      <c r="A149" s="195" t="s">
        <v>32</v>
      </c>
      <c r="B149" s="166"/>
      <c r="C149" s="180"/>
      <c r="D149" s="1" t="s">
        <v>33</v>
      </c>
      <c r="E149" s="196"/>
      <c r="F149" s="229">
        <f>F150+F157</f>
        <v>486550.6</v>
      </c>
      <c r="J149" s="140"/>
    </row>
    <row r="150" spans="1:10" ht="16.5" customHeight="1">
      <c r="A150" s="195" t="s">
        <v>227</v>
      </c>
      <c r="B150" s="10"/>
      <c r="C150" s="180"/>
      <c r="D150" s="1" t="s">
        <v>230</v>
      </c>
      <c r="E150" s="196"/>
      <c r="F150" s="229">
        <f>F151+F153+F155</f>
        <v>16676.8</v>
      </c>
      <c r="J150" s="140"/>
    </row>
    <row r="151" spans="1:10" ht="34.5" customHeight="1">
      <c r="A151" s="195" t="s">
        <v>274</v>
      </c>
      <c r="B151" s="10"/>
      <c r="C151" s="180"/>
      <c r="D151" s="1" t="s">
        <v>231</v>
      </c>
      <c r="E151" s="196"/>
      <c r="F151" s="229">
        <f>F152</f>
        <v>16065.6</v>
      </c>
      <c r="J151" s="140"/>
    </row>
    <row r="152" spans="1:10" ht="15" customHeight="1">
      <c r="A152" s="195" t="s">
        <v>348</v>
      </c>
      <c r="B152" s="144"/>
      <c r="C152" s="180"/>
      <c r="D152" s="197"/>
      <c r="E152" s="198" t="s">
        <v>353</v>
      </c>
      <c r="F152" s="229">
        <v>16065.6</v>
      </c>
      <c r="J152" s="140"/>
    </row>
    <row r="153" spans="1:10" ht="27" customHeight="1">
      <c r="A153" s="195" t="s">
        <v>228</v>
      </c>
      <c r="B153" s="144"/>
      <c r="C153" s="185"/>
      <c r="D153" s="1" t="s">
        <v>296</v>
      </c>
      <c r="E153" s="196"/>
      <c r="F153" s="229">
        <f>F154</f>
        <v>511.2</v>
      </c>
      <c r="J153" s="140"/>
    </row>
    <row r="154" spans="1:10" ht="13.5" customHeight="1">
      <c r="A154" s="195" t="s">
        <v>348</v>
      </c>
      <c r="B154" s="144"/>
      <c r="C154" s="180"/>
      <c r="D154" s="197"/>
      <c r="E154" s="198" t="s">
        <v>353</v>
      </c>
      <c r="F154" s="229">
        <v>511.2</v>
      </c>
      <c r="J154" s="140"/>
    </row>
    <row r="155" spans="1:10" ht="12" customHeight="1">
      <c r="A155" s="195" t="s">
        <v>297</v>
      </c>
      <c r="B155" s="144"/>
      <c r="C155" s="185"/>
      <c r="D155" s="1" t="s">
        <v>298</v>
      </c>
      <c r="E155" s="196"/>
      <c r="F155" s="229">
        <f>F156</f>
        <v>100</v>
      </c>
      <c r="J155" s="140"/>
    </row>
    <row r="156" spans="1:10" ht="14.25" customHeight="1">
      <c r="A156" s="195" t="s">
        <v>348</v>
      </c>
      <c r="B156" s="144"/>
      <c r="C156" s="180"/>
      <c r="D156" s="197"/>
      <c r="E156" s="198" t="s">
        <v>353</v>
      </c>
      <c r="F156" s="229">
        <v>100</v>
      </c>
      <c r="J156" s="140"/>
    </row>
    <row r="157" spans="1:10" ht="12" customHeight="1">
      <c r="A157" s="195" t="s">
        <v>229</v>
      </c>
      <c r="B157" s="144"/>
      <c r="C157" s="185"/>
      <c r="D157" s="1" t="s">
        <v>299</v>
      </c>
      <c r="E157" s="196"/>
      <c r="F157" s="229">
        <f>F158+F160+F162</f>
        <v>469873.8</v>
      </c>
      <c r="J157" s="140"/>
    </row>
    <row r="158" spans="1:10" ht="36" customHeight="1">
      <c r="A158" s="195" t="s">
        <v>300</v>
      </c>
      <c r="B158" s="144"/>
      <c r="C158" s="185"/>
      <c r="D158" s="1" t="s">
        <v>301</v>
      </c>
      <c r="E158" s="196"/>
      <c r="F158" s="229">
        <f>F159</f>
        <v>456583.2</v>
      </c>
      <c r="J158" s="140"/>
    </row>
    <row r="159" spans="1:10" ht="13.5" customHeight="1">
      <c r="A159" s="195" t="s">
        <v>327</v>
      </c>
      <c r="B159" s="177"/>
      <c r="C159" s="180"/>
      <c r="D159" s="197"/>
      <c r="E159" s="198" t="s">
        <v>335</v>
      </c>
      <c r="F159" s="229">
        <v>456583.2</v>
      </c>
      <c r="J159" s="140"/>
    </row>
    <row r="160" spans="1:10" ht="22.5" customHeight="1">
      <c r="A160" s="195" t="s">
        <v>302</v>
      </c>
      <c r="B160" s="144"/>
      <c r="C160" s="185"/>
      <c r="D160" s="1" t="s">
        <v>303</v>
      </c>
      <c r="E160" s="196"/>
      <c r="F160" s="229">
        <f>F161</f>
        <v>12390.6</v>
      </c>
      <c r="J160" s="140"/>
    </row>
    <row r="161" spans="1:10" ht="15.75" customHeight="1">
      <c r="A161" s="195" t="s">
        <v>327</v>
      </c>
      <c r="B161" s="177"/>
      <c r="C161" s="180"/>
      <c r="D161" s="197"/>
      <c r="E161" s="198" t="s">
        <v>335</v>
      </c>
      <c r="F161" s="229">
        <v>12390.6</v>
      </c>
      <c r="J161" s="140"/>
    </row>
    <row r="162" spans="1:10" ht="12" customHeight="1">
      <c r="A162" s="195" t="s">
        <v>291</v>
      </c>
      <c r="B162" s="144"/>
      <c r="C162" s="185"/>
      <c r="D162" s="1" t="s">
        <v>304</v>
      </c>
      <c r="E162" s="196"/>
      <c r="F162" s="229">
        <f>F163</f>
        <v>900</v>
      </c>
      <c r="J162" s="140"/>
    </row>
    <row r="163" spans="1:10" ht="12" customHeight="1">
      <c r="A163" s="195" t="s">
        <v>327</v>
      </c>
      <c r="B163" s="177"/>
      <c r="C163" s="180"/>
      <c r="D163" s="197"/>
      <c r="E163" s="198" t="s">
        <v>335</v>
      </c>
      <c r="F163" s="230">
        <v>900</v>
      </c>
      <c r="J163" s="140"/>
    </row>
    <row r="164" spans="1:10" ht="12" customHeight="1">
      <c r="A164" s="195" t="s">
        <v>340</v>
      </c>
      <c r="B164" s="76"/>
      <c r="C164" s="180"/>
      <c r="D164" s="1" t="s">
        <v>343</v>
      </c>
      <c r="E164" s="196"/>
      <c r="F164" s="229">
        <f>F165</f>
        <v>47250</v>
      </c>
      <c r="J164" s="140"/>
    </row>
    <row r="165" spans="1:10" ht="37.5" customHeight="1">
      <c r="A165" s="195" t="s">
        <v>341</v>
      </c>
      <c r="B165" s="144"/>
      <c r="C165" s="180"/>
      <c r="D165" s="1" t="s">
        <v>344</v>
      </c>
      <c r="E165" s="196"/>
      <c r="F165" s="229">
        <f>F166</f>
        <v>47250</v>
      </c>
      <c r="J165" s="140"/>
    </row>
    <row r="166" spans="1:10" ht="15" customHeight="1">
      <c r="A166" s="195" t="s">
        <v>342</v>
      </c>
      <c r="B166" s="144"/>
      <c r="C166" s="180"/>
      <c r="D166" s="1" t="s">
        <v>345</v>
      </c>
      <c r="E166" s="196"/>
      <c r="F166" s="231">
        <v>47250</v>
      </c>
      <c r="J166" s="140"/>
    </row>
    <row r="167" spans="1:10" ht="14.25" customHeight="1">
      <c r="A167" s="195" t="s">
        <v>111</v>
      </c>
      <c r="B167" s="144"/>
      <c r="C167" s="180"/>
      <c r="D167" s="197"/>
      <c r="E167" s="198" t="s">
        <v>346</v>
      </c>
      <c r="F167" s="232">
        <v>47250</v>
      </c>
      <c r="J167" s="140"/>
    </row>
    <row r="168" spans="1:10" ht="14.25" customHeight="1">
      <c r="A168" s="195" t="s">
        <v>305</v>
      </c>
      <c r="B168" s="144"/>
      <c r="C168" s="180"/>
      <c r="D168" s="1" t="s">
        <v>180</v>
      </c>
      <c r="E168" s="196"/>
      <c r="F168" s="233">
        <f>F169</f>
        <v>5250</v>
      </c>
      <c r="J168" s="140"/>
    </row>
    <row r="169" spans="1:10" ht="24" customHeight="1">
      <c r="A169" s="195" t="s">
        <v>261</v>
      </c>
      <c r="B169" s="144"/>
      <c r="C169" s="180"/>
      <c r="D169" s="1" t="s">
        <v>262</v>
      </c>
      <c r="E169" s="196"/>
      <c r="F169" s="229">
        <f>F170</f>
        <v>5250</v>
      </c>
      <c r="J169" s="140"/>
    </row>
    <row r="170" spans="1:10" ht="14.25" customHeight="1">
      <c r="A170" s="195" t="s">
        <v>111</v>
      </c>
      <c r="B170" s="144"/>
      <c r="C170" s="180"/>
      <c r="D170" s="197"/>
      <c r="E170" s="198" t="s">
        <v>346</v>
      </c>
      <c r="F170" s="229">
        <v>5250</v>
      </c>
      <c r="J170" s="140"/>
    </row>
    <row r="171" spans="1:10" ht="15" customHeight="1">
      <c r="A171" s="21" t="s">
        <v>34</v>
      </c>
      <c r="B171" s="55" t="s">
        <v>166</v>
      </c>
      <c r="C171" s="55" t="s">
        <v>159</v>
      </c>
      <c r="D171" s="6"/>
      <c r="E171" s="6"/>
      <c r="F171" s="116">
        <f>F172+F191+F203+F219+F227+F232</f>
        <v>964241.2999999999</v>
      </c>
      <c r="J171" s="140"/>
    </row>
    <row r="172" spans="1:10" ht="22.5" customHeight="1">
      <c r="A172" s="195" t="s">
        <v>216</v>
      </c>
      <c r="B172" s="144"/>
      <c r="C172" s="180"/>
      <c r="D172" s="1" t="s">
        <v>35</v>
      </c>
      <c r="E172" s="196"/>
      <c r="F172" s="229">
        <f>F173+F176+F179+F184</f>
        <v>618706</v>
      </c>
      <c r="J172" s="140"/>
    </row>
    <row r="173" spans="1:10" ht="101.25" customHeight="1">
      <c r="A173" s="146" t="s">
        <v>347</v>
      </c>
      <c r="B173" s="144"/>
      <c r="C173" s="180"/>
      <c r="D173" s="1" t="s">
        <v>352</v>
      </c>
      <c r="E173" s="196"/>
      <c r="F173" s="234">
        <f>F174+F175</f>
        <v>506093.2</v>
      </c>
      <c r="J173" s="140"/>
    </row>
    <row r="174" spans="1:10" ht="15.75" customHeight="1">
      <c r="A174" s="195" t="s">
        <v>327</v>
      </c>
      <c r="B174" s="144"/>
      <c r="C174" s="180"/>
      <c r="D174" s="197"/>
      <c r="E174" s="198" t="s">
        <v>335</v>
      </c>
      <c r="F174" s="229">
        <v>470362.5</v>
      </c>
      <c r="J174" s="140"/>
    </row>
    <row r="175" spans="1:10" ht="12" customHeight="1">
      <c r="A175" s="195" t="s">
        <v>348</v>
      </c>
      <c r="B175" s="144"/>
      <c r="C175" s="180"/>
      <c r="D175" s="197"/>
      <c r="E175" s="198" t="s">
        <v>353</v>
      </c>
      <c r="F175" s="229">
        <v>35730.7</v>
      </c>
      <c r="J175" s="140"/>
    </row>
    <row r="176" spans="1:10" ht="47.25" customHeight="1">
      <c r="A176" s="195" t="s">
        <v>349</v>
      </c>
      <c r="B176" s="144"/>
      <c r="C176" s="180"/>
      <c r="D176" s="1" t="s">
        <v>328</v>
      </c>
      <c r="E176" s="196"/>
      <c r="F176" s="234">
        <f>F177+F178</f>
        <v>25544.9</v>
      </c>
      <c r="J176" s="140"/>
    </row>
    <row r="177" spans="1:10" ht="16.5" customHeight="1">
      <c r="A177" s="195" t="s">
        <v>327</v>
      </c>
      <c r="B177" s="144"/>
      <c r="C177" s="180"/>
      <c r="D177" s="197"/>
      <c r="E177" s="198" t="s">
        <v>335</v>
      </c>
      <c r="F177" s="229">
        <v>24674.9</v>
      </c>
      <c r="J177" s="140"/>
    </row>
    <row r="178" spans="1:10" ht="12" customHeight="1">
      <c r="A178" s="195" t="s">
        <v>348</v>
      </c>
      <c r="B178" s="64"/>
      <c r="C178" s="180"/>
      <c r="D178" s="197"/>
      <c r="E178" s="198" t="s">
        <v>353</v>
      </c>
      <c r="F178" s="229">
        <v>870</v>
      </c>
      <c r="J178" s="140"/>
    </row>
    <row r="179" spans="1:10" ht="27" customHeight="1">
      <c r="A179" s="195" t="s">
        <v>232</v>
      </c>
      <c r="B179" s="74"/>
      <c r="C179" s="180"/>
      <c r="D179" s="1" t="s">
        <v>235</v>
      </c>
      <c r="E179" s="196"/>
      <c r="F179" s="229">
        <f>F180+F182</f>
        <v>2966.7999999999997</v>
      </c>
      <c r="J179" s="140"/>
    </row>
    <row r="180" spans="1:10" ht="41.25" customHeight="1">
      <c r="A180" s="195" t="s">
        <v>274</v>
      </c>
      <c r="B180" s="144"/>
      <c r="C180" s="180"/>
      <c r="D180" s="1" t="s">
        <v>236</v>
      </c>
      <c r="E180" s="196"/>
      <c r="F180" s="229">
        <f>F181</f>
        <v>2344.7</v>
      </c>
      <c r="J180" s="140"/>
    </row>
    <row r="181" spans="1:10" ht="15.75" customHeight="1">
      <c r="A181" s="195" t="s">
        <v>175</v>
      </c>
      <c r="B181" s="144"/>
      <c r="C181" s="180"/>
      <c r="D181" s="197"/>
      <c r="E181" s="198" t="s">
        <v>176</v>
      </c>
      <c r="F181" s="229">
        <v>2344.7</v>
      </c>
      <c r="J181" s="140"/>
    </row>
    <row r="182" spans="1:10" ht="27.75" customHeight="1">
      <c r="A182" s="195" t="s">
        <v>228</v>
      </c>
      <c r="B182" s="144"/>
      <c r="C182" s="180"/>
      <c r="D182" s="1" t="s">
        <v>237</v>
      </c>
      <c r="E182" s="196"/>
      <c r="F182" s="229">
        <f>F183</f>
        <v>622.1</v>
      </c>
      <c r="J182" s="140"/>
    </row>
    <row r="183" spans="1:10" ht="20.25" customHeight="1">
      <c r="A183" s="195" t="s">
        <v>175</v>
      </c>
      <c r="B183" s="144"/>
      <c r="C183" s="180"/>
      <c r="D183" s="197"/>
      <c r="E183" s="198" t="s">
        <v>176</v>
      </c>
      <c r="F183" s="229">
        <v>622.1</v>
      </c>
      <c r="J183" s="140"/>
    </row>
    <row r="184" spans="1:10" ht="24" customHeight="1">
      <c r="A184" s="195" t="s">
        <v>307</v>
      </c>
      <c r="B184" s="68"/>
      <c r="C184" s="180"/>
      <c r="D184" s="1" t="s">
        <v>238</v>
      </c>
      <c r="E184" s="196"/>
      <c r="F184" s="229">
        <f>F185+F187+F189</f>
        <v>84101.1</v>
      </c>
      <c r="J184" s="140"/>
    </row>
    <row r="185" spans="1:10" ht="12" customHeight="1">
      <c r="A185" s="195" t="s">
        <v>300</v>
      </c>
      <c r="B185" s="61"/>
      <c r="C185" s="180"/>
      <c r="D185" s="1" t="s">
        <v>239</v>
      </c>
      <c r="E185" s="196"/>
      <c r="F185" s="229">
        <f>F186</f>
        <v>63814</v>
      </c>
      <c r="J185" s="140"/>
    </row>
    <row r="186" spans="1:10" ht="12" customHeight="1">
      <c r="A186" s="195" t="s">
        <v>175</v>
      </c>
      <c r="B186" s="61"/>
      <c r="C186" s="180"/>
      <c r="D186" s="197"/>
      <c r="E186" s="198" t="s">
        <v>176</v>
      </c>
      <c r="F186" s="229">
        <v>63814</v>
      </c>
      <c r="J186" s="140"/>
    </row>
    <row r="187" spans="1:10" ht="12" customHeight="1">
      <c r="A187" s="195" t="s">
        <v>259</v>
      </c>
      <c r="B187" s="61"/>
      <c r="C187" s="180"/>
      <c r="D187" s="1" t="s">
        <v>240</v>
      </c>
      <c r="E187" s="196"/>
      <c r="F187" s="229">
        <f>F188</f>
        <v>19454.1</v>
      </c>
      <c r="J187" s="140"/>
    </row>
    <row r="188" spans="1:10" ht="12" customHeight="1">
      <c r="A188" s="195" t="s">
        <v>175</v>
      </c>
      <c r="B188" s="61"/>
      <c r="C188" s="180"/>
      <c r="D188" s="197"/>
      <c r="E188" s="198" t="s">
        <v>176</v>
      </c>
      <c r="F188" s="229">
        <v>19454.1</v>
      </c>
      <c r="J188" s="140"/>
    </row>
    <row r="189" spans="1:10" ht="17.25" customHeight="1">
      <c r="A189" s="195" t="s">
        <v>291</v>
      </c>
      <c r="B189" s="61"/>
      <c r="C189" s="180"/>
      <c r="D189" s="1" t="s">
        <v>292</v>
      </c>
      <c r="E189" s="196"/>
      <c r="F189" s="229">
        <f>F190</f>
        <v>833</v>
      </c>
      <c r="J189" s="140"/>
    </row>
    <row r="190" spans="1:10" ht="18" customHeight="1">
      <c r="A190" s="195" t="s">
        <v>327</v>
      </c>
      <c r="B190" s="177"/>
      <c r="C190" s="180"/>
      <c r="D190" s="197"/>
      <c r="E190" s="198" t="s">
        <v>335</v>
      </c>
      <c r="F190" s="229">
        <v>833</v>
      </c>
      <c r="J190" s="140"/>
    </row>
    <row r="191" spans="1:10" ht="15" customHeight="1">
      <c r="A191" s="195" t="s">
        <v>308</v>
      </c>
      <c r="B191" s="61"/>
      <c r="C191" s="180"/>
      <c r="D191" s="1" t="s">
        <v>99</v>
      </c>
      <c r="E191" s="196"/>
      <c r="F191" s="229">
        <f>F192+F194+F196+F198</f>
        <v>113095.59999999999</v>
      </c>
      <c r="J191" s="140"/>
    </row>
    <row r="192" spans="1:10" ht="101.25" customHeight="1">
      <c r="A192" s="146" t="s">
        <v>347</v>
      </c>
      <c r="B192" s="61"/>
      <c r="C192" s="180"/>
      <c r="D192" s="1" t="s">
        <v>354</v>
      </c>
      <c r="E192" s="196"/>
      <c r="F192" s="235">
        <f>F193</f>
        <v>91324</v>
      </c>
      <c r="J192" s="140"/>
    </row>
    <row r="193" spans="1:10" ht="12" customHeight="1">
      <c r="A193" s="195" t="s">
        <v>327</v>
      </c>
      <c r="B193" s="61"/>
      <c r="C193" s="180"/>
      <c r="D193" s="197"/>
      <c r="E193" s="198" t="s">
        <v>335</v>
      </c>
      <c r="F193" s="229">
        <v>91324</v>
      </c>
      <c r="J193" s="140"/>
    </row>
    <row r="194" spans="1:10" ht="48" customHeight="1">
      <c r="A194" s="195" t="s">
        <v>350</v>
      </c>
      <c r="B194" s="61"/>
      <c r="C194" s="180"/>
      <c r="D194" s="1" t="s">
        <v>355</v>
      </c>
      <c r="E194" s="196"/>
      <c r="F194" s="235">
        <f>F195</f>
        <v>1095.7</v>
      </c>
      <c r="J194" s="140"/>
    </row>
    <row r="195" spans="1:10" ht="14.25" customHeight="1">
      <c r="A195" s="195" t="s">
        <v>327</v>
      </c>
      <c r="B195" s="61"/>
      <c r="C195" s="180"/>
      <c r="D195" s="197"/>
      <c r="E195" s="198" t="s">
        <v>335</v>
      </c>
      <c r="F195" s="229">
        <v>1095.7</v>
      </c>
      <c r="J195" s="140"/>
    </row>
    <row r="196" spans="1:10" ht="37.5" customHeight="1">
      <c r="A196" s="195" t="s">
        <v>351</v>
      </c>
      <c r="B196" s="61"/>
      <c r="C196" s="180"/>
      <c r="D196" s="1" t="s">
        <v>356</v>
      </c>
      <c r="E196" s="196"/>
      <c r="F196" s="229">
        <f>F197</f>
        <v>228</v>
      </c>
      <c r="J196" s="140"/>
    </row>
    <row r="197" spans="1:10" ht="15" customHeight="1">
      <c r="A197" s="195" t="s">
        <v>327</v>
      </c>
      <c r="B197" s="61"/>
      <c r="C197" s="180"/>
      <c r="D197" s="197"/>
      <c r="E197" s="198" t="s">
        <v>335</v>
      </c>
      <c r="F197" s="235">
        <v>228</v>
      </c>
      <c r="J197" s="140"/>
    </row>
    <row r="198" spans="1:10" ht="15" customHeight="1">
      <c r="A198" s="195" t="s">
        <v>233</v>
      </c>
      <c r="B198" s="61"/>
      <c r="C198" s="180"/>
      <c r="D198" s="1" t="s">
        <v>241</v>
      </c>
      <c r="E198" s="196"/>
      <c r="F198" s="229">
        <f>F199+F201</f>
        <v>20447.899999999998</v>
      </c>
      <c r="J198" s="140"/>
    </row>
    <row r="199" spans="1:10" ht="36.75" customHeight="1">
      <c r="A199" s="195" t="s">
        <v>300</v>
      </c>
      <c r="B199" s="61"/>
      <c r="C199" s="180"/>
      <c r="D199" s="1" t="s">
        <v>242</v>
      </c>
      <c r="E199" s="196"/>
      <c r="F199" s="229">
        <f>F200</f>
        <v>18418.3</v>
      </c>
      <c r="J199" s="140"/>
    </row>
    <row r="200" spans="1:10" ht="15" customHeight="1">
      <c r="A200" s="195" t="s">
        <v>175</v>
      </c>
      <c r="B200" s="61"/>
      <c r="C200" s="180"/>
      <c r="D200" s="197"/>
      <c r="E200" s="198" t="s">
        <v>176</v>
      </c>
      <c r="F200" s="229">
        <v>18418.3</v>
      </c>
      <c r="J200" s="140"/>
    </row>
    <row r="201" spans="1:10" ht="26.25" customHeight="1">
      <c r="A201" s="195" t="s">
        <v>309</v>
      </c>
      <c r="B201" s="61"/>
      <c r="C201" s="180"/>
      <c r="D201" s="1" t="s">
        <v>243</v>
      </c>
      <c r="E201" s="196"/>
      <c r="F201" s="229">
        <f>F202</f>
        <v>2029.6</v>
      </c>
      <c r="J201" s="140"/>
    </row>
    <row r="202" spans="1:10" ht="12" customHeight="1">
      <c r="A202" s="195" t="s">
        <v>175</v>
      </c>
      <c r="B202" s="61"/>
      <c r="C202" s="180"/>
      <c r="D202" s="197"/>
      <c r="E202" s="198" t="s">
        <v>176</v>
      </c>
      <c r="F202" s="229">
        <v>2029.6</v>
      </c>
      <c r="J202" s="140"/>
    </row>
    <row r="203" spans="1:10" ht="12" customHeight="1">
      <c r="A203" s="195" t="s">
        <v>36</v>
      </c>
      <c r="B203" s="61"/>
      <c r="C203" s="180"/>
      <c r="D203" s="1" t="s">
        <v>37</v>
      </c>
      <c r="E203" s="196"/>
      <c r="F203" s="229">
        <f>F204+F209+F216</f>
        <v>200078.6</v>
      </c>
      <c r="J203" s="140"/>
    </row>
    <row r="204" spans="1:10" ht="15.75" customHeight="1">
      <c r="A204" s="195" t="s">
        <v>310</v>
      </c>
      <c r="B204" s="61"/>
      <c r="C204" s="180"/>
      <c r="D204" s="1" t="s">
        <v>244</v>
      </c>
      <c r="E204" s="196"/>
      <c r="F204" s="229">
        <f>F205+F207</f>
        <v>22888.9</v>
      </c>
      <c r="J204" s="140"/>
    </row>
    <row r="205" spans="1:10" ht="39" customHeight="1">
      <c r="A205" s="195" t="s">
        <v>274</v>
      </c>
      <c r="B205" s="61"/>
      <c r="C205" s="180"/>
      <c r="D205" s="1" t="s">
        <v>245</v>
      </c>
      <c r="E205" s="196"/>
      <c r="F205" s="229">
        <f>F206</f>
        <v>22602.4</v>
      </c>
      <c r="J205" s="140"/>
    </row>
    <row r="206" spans="1:10" ht="12" customHeight="1">
      <c r="A206" s="195" t="s">
        <v>175</v>
      </c>
      <c r="B206" s="61"/>
      <c r="C206" s="180"/>
      <c r="D206" s="197"/>
      <c r="E206" s="198" t="s">
        <v>176</v>
      </c>
      <c r="F206" s="229">
        <v>22602.4</v>
      </c>
      <c r="J206" s="140"/>
    </row>
    <row r="207" spans="1:10" ht="21.75" customHeight="1">
      <c r="A207" s="195" t="s">
        <v>311</v>
      </c>
      <c r="B207" s="61"/>
      <c r="C207" s="180"/>
      <c r="D207" s="1" t="s">
        <v>246</v>
      </c>
      <c r="E207" s="196"/>
      <c r="F207" s="229">
        <f>F208</f>
        <v>286.5</v>
      </c>
      <c r="J207" s="140"/>
    </row>
    <row r="208" spans="1:10" ht="12" customHeight="1">
      <c r="A208" s="195" t="s">
        <v>175</v>
      </c>
      <c r="B208" s="61"/>
      <c r="C208" s="180"/>
      <c r="D208" s="197"/>
      <c r="E208" s="198" t="s">
        <v>176</v>
      </c>
      <c r="F208" s="229">
        <v>286.5</v>
      </c>
      <c r="J208" s="140"/>
    </row>
    <row r="209" spans="1:10" ht="15.75" customHeight="1">
      <c r="A209" s="195" t="s">
        <v>234</v>
      </c>
      <c r="B209" s="61"/>
      <c r="C209" s="180"/>
      <c r="D209" s="1" t="s">
        <v>247</v>
      </c>
      <c r="E209" s="196"/>
      <c r="F209" s="229">
        <f>F210+F212+F214</f>
        <v>25207.5</v>
      </c>
      <c r="J209" s="140"/>
    </row>
    <row r="210" spans="1:10" ht="36" customHeight="1">
      <c r="A210" s="195" t="s">
        <v>300</v>
      </c>
      <c r="B210" s="61"/>
      <c r="C210" s="180"/>
      <c r="D210" s="1" t="s">
        <v>248</v>
      </c>
      <c r="E210" s="196"/>
      <c r="F210" s="229">
        <f>F211</f>
        <v>24639.9</v>
      </c>
      <c r="J210" s="140"/>
    </row>
    <row r="211" spans="1:10" ht="12" customHeight="1">
      <c r="A211" s="195" t="s">
        <v>175</v>
      </c>
      <c r="B211" s="61"/>
      <c r="C211" s="180"/>
      <c r="D211" s="197"/>
      <c r="E211" s="198" t="s">
        <v>176</v>
      </c>
      <c r="F211" s="229">
        <v>24639.9</v>
      </c>
      <c r="J211" s="140"/>
    </row>
    <row r="212" spans="1:10" ht="24.75" customHeight="1">
      <c r="A212" s="195" t="s">
        <v>309</v>
      </c>
      <c r="B212" s="61"/>
      <c r="C212" s="180"/>
      <c r="D212" s="1" t="s">
        <v>249</v>
      </c>
      <c r="E212" s="196"/>
      <c r="F212" s="229">
        <f>F213</f>
        <v>367.6</v>
      </c>
      <c r="J212" s="140"/>
    </row>
    <row r="213" spans="1:10" ht="18.75" customHeight="1">
      <c r="A213" s="195" t="s">
        <v>175</v>
      </c>
      <c r="B213" s="61"/>
      <c r="C213" s="180"/>
      <c r="D213" s="197"/>
      <c r="E213" s="198" t="s">
        <v>176</v>
      </c>
      <c r="F213" s="229">
        <v>367.6</v>
      </c>
      <c r="J213" s="140"/>
    </row>
    <row r="214" spans="1:10" ht="12" customHeight="1">
      <c r="A214" s="195" t="s">
        <v>291</v>
      </c>
      <c r="B214" s="61"/>
      <c r="C214" s="180"/>
      <c r="D214" s="1" t="s">
        <v>293</v>
      </c>
      <c r="E214" s="196"/>
      <c r="F214" s="229">
        <f>F215</f>
        <v>200</v>
      </c>
      <c r="J214" s="140"/>
    </row>
    <row r="215" spans="1:10" ht="12" customHeight="1">
      <c r="A215" s="195" t="s">
        <v>327</v>
      </c>
      <c r="B215" s="177"/>
      <c r="C215" s="180"/>
      <c r="D215" s="197"/>
      <c r="E215" s="198" t="s">
        <v>335</v>
      </c>
      <c r="F215" s="229">
        <v>200</v>
      </c>
      <c r="J215" s="140"/>
    </row>
    <row r="216" spans="1:10" ht="16.5" customHeight="1">
      <c r="A216" s="15" t="s">
        <v>20</v>
      </c>
      <c r="B216" s="44"/>
      <c r="C216" s="44"/>
      <c r="D216" s="4" t="s">
        <v>142</v>
      </c>
      <c r="E216" s="4"/>
      <c r="F216" s="124">
        <f>F217+F218</f>
        <v>151982.2</v>
      </c>
      <c r="J216" s="140"/>
    </row>
    <row r="217" spans="1:10" ht="12" customHeight="1">
      <c r="A217" s="17" t="s">
        <v>81</v>
      </c>
      <c r="B217" s="44"/>
      <c r="C217" s="44"/>
      <c r="D217" s="4"/>
      <c r="E217" s="4" t="s">
        <v>5</v>
      </c>
      <c r="F217" s="211">
        <v>149982.2</v>
      </c>
      <c r="J217" s="140"/>
    </row>
    <row r="218" spans="1:10" ht="14.25" customHeight="1">
      <c r="A218" s="212" t="s">
        <v>369</v>
      </c>
      <c r="B218" s="55"/>
      <c r="C218" s="44"/>
      <c r="D218" s="85"/>
      <c r="E218" s="85" t="s">
        <v>368</v>
      </c>
      <c r="F218" s="158">
        <v>2000</v>
      </c>
      <c r="J218" s="140"/>
    </row>
    <row r="219" spans="1:10" ht="12" customHeight="1">
      <c r="A219" s="195" t="s">
        <v>69</v>
      </c>
      <c r="B219" s="68"/>
      <c r="C219" s="180"/>
      <c r="D219" s="1" t="s">
        <v>70</v>
      </c>
      <c r="E219" s="196"/>
      <c r="F219" s="233">
        <f>F220+F222</f>
        <v>21986.7</v>
      </c>
      <c r="J219" s="140"/>
    </row>
    <row r="220" spans="1:10" ht="45" customHeight="1">
      <c r="A220" s="195" t="s">
        <v>357</v>
      </c>
      <c r="B220" s="68"/>
      <c r="C220" s="180"/>
      <c r="D220" s="1" t="s">
        <v>361</v>
      </c>
      <c r="E220" s="196"/>
      <c r="F220" s="229">
        <f>F221</f>
        <v>2388</v>
      </c>
      <c r="J220" s="140"/>
    </row>
    <row r="221" spans="1:10" ht="15.75" customHeight="1">
      <c r="A221" s="195" t="s">
        <v>327</v>
      </c>
      <c r="B221" s="68"/>
      <c r="C221" s="180"/>
      <c r="D221" s="197"/>
      <c r="E221" s="198" t="s">
        <v>335</v>
      </c>
      <c r="F221" s="235">
        <v>2388</v>
      </c>
      <c r="J221" s="140"/>
    </row>
    <row r="222" spans="1:10" ht="12" customHeight="1">
      <c r="A222" s="195" t="s">
        <v>250</v>
      </c>
      <c r="B222" s="68"/>
      <c r="C222" s="180"/>
      <c r="D222" s="1" t="s">
        <v>251</v>
      </c>
      <c r="E222" s="196"/>
      <c r="F222" s="229">
        <f>F223+F225</f>
        <v>19598.7</v>
      </c>
      <c r="J222" s="140"/>
    </row>
    <row r="223" spans="1:10" ht="33" customHeight="1">
      <c r="A223" s="195" t="s">
        <v>300</v>
      </c>
      <c r="B223" s="68"/>
      <c r="C223" s="180"/>
      <c r="D223" s="1" t="s">
        <v>252</v>
      </c>
      <c r="E223" s="196"/>
      <c r="F223" s="229">
        <f>F224</f>
        <v>19323.4</v>
      </c>
      <c r="J223" s="140"/>
    </row>
    <row r="224" spans="1:10" ht="12" customHeight="1">
      <c r="A224" s="195" t="s">
        <v>175</v>
      </c>
      <c r="B224" s="68"/>
      <c r="C224" s="180"/>
      <c r="D224" s="197"/>
      <c r="E224" s="198" t="s">
        <v>176</v>
      </c>
      <c r="F224" s="229">
        <v>19323.4</v>
      </c>
      <c r="J224" s="140"/>
    </row>
    <row r="225" spans="1:10" ht="29.25" customHeight="1">
      <c r="A225" s="195" t="s">
        <v>259</v>
      </c>
      <c r="B225" s="68"/>
      <c r="C225" s="180"/>
      <c r="D225" s="1" t="s">
        <v>253</v>
      </c>
      <c r="E225" s="196"/>
      <c r="F225" s="229">
        <f>F226</f>
        <v>275.3</v>
      </c>
      <c r="J225" s="140"/>
    </row>
    <row r="226" spans="1:10" ht="12" customHeight="1">
      <c r="A226" s="195" t="s">
        <v>175</v>
      </c>
      <c r="B226" s="68"/>
      <c r="C226" s="180"/>
      <c r="D226" s="197"/>
      <c r="E226" s="198" t="s">
        <v>176</v>
      </c>
      <c r="F226" s="229">
        <v>275.3</v>
      </c>
      <c r="J226" s="140"/>
    </row>
    <row r="227" spans="1:10" ht="14.25" customHeight="1">
      <c r="A227" s="195" t="s">
        <v>323</v>
      </c>
      <c r="B227" s="61"/>
      <c r="C227" s="180"/>
      <c r="D227" s="1" t="s">
        <v>331</v>
      </c>
      <c r="E227" s="196"/>
      <c r="F227" s="229">
        <f>F228</f>
        <v>420</v>
      </c>
      <c r="J227" s="140"/>
    </row>
    <row r="228" spans="1:10" ht="15.75" customHeight="1">
      <c r="A228" s="195" t="s">
        <v>358</v>
      </c>
      <c r="B228" s="68"/>
      <c r="C228" s="180"/>
      <c r="D228" s="1" t="s">
        <v>362</v>
      </c>
      <c r="E228" s="196"/>
      <c r="F228" s="229">
        <f>F229</f>
        <v>420</v>
      </c>
      <c r="J228" s="140"/>
    </row>
    <row r="229" spans="1:10" ht="12" customHeight="1">
      <c r="A229" s="195" t="s">
        <v>359</v>
      </c>
      <c r="B229" s="55"/>
      <c r="C229" s="55"/>
      <c r="D229" s="1" t="s">
        <v>363</v>
      </c>
      <c r="E229" s="196"/>
      <c r="F229" s="229">
        <f>F230+F231</f>
        <v>420</v>
      </c>
      <c r="J229" s="140"/>
    </row>
    <row r="230" spans="1:10" ht="15" customHeight="1">
      <c r="A230" s="195" t="s">
        <v>327</v>
      </c>
      <c r="B230" s="55"/>
      <c r="C230" s="55"/>
      <c r="D230" s="197"/>
      <c r="E230" s="198" t="s">
        <v>335</v>
      </c>
      <c r="F230" s="229">
        <v>402.5</v>
      </c>
      <c r="J230" s="140"/>
    </row>
    <row r="231" spans="1:10" ht="12" customHeight="1">
      <c r="A231" s="195" t="s">
        <v>348</v>
      </c>
      <c r="B231" s="55"/>
      <c r="C231" s="55"/>
      <c r="D231" s="197"/>
      <c r="E231" s="198" t="s">
        <v>353</v>
      </c>
      <c r="F231" s="229">
        <v>17.5</v>
      </c>
      <c r="J231" s="140"/>
    </row>
    <row r="232" spans="1:10" ht="15" customHeight="1">
      <c r="A232" s="195" t="s">
        <v>3</v>
      </c>
      <c r="B232" s="55"/>
      <c r="C232" s="55"/>
      <c r="D232" s="1" t="s">
        <v>4</v>
      </c>
      <c r="E232" s="196"/>
      <c r="F232" s="229">
        <f>F233</f>
        <v>9954.4</v>
      </c>
      <c r="J232" s="140"/>
    </row>
    <row r="233" spans="1:10" ht="15.75" customHeight="1">
      <c r="A233" s="195" t="s">
        <v>360</v>
      </c>
      <c r="B233" s="55"/>
      <c r="C233" s="55"/>
      <c r="D233" s="1" t="s">
        <v>364</v>
      </c>
      <c r="E233" s="196"/>
      <c r="F233" s="229">
        <f>F234+F235</f>
        <v>9954.4</v>
      </c>
      <c r="J233" s="140"/>
    </row>
    <row r="234" spans="1:10" ht="13.5" customHeight="1">
      <c r="A234" s="195" t="s">
        <v>327</v>
      </c>
      <c r="B234" s="55"/>
      <c r="C234" s="55"/>
      <c r="D234" s="197"/>
      <c r="E234" s="198" t="s">
        <v>335</v>
      </c>
      <c r="F234" s="229">
        <v>9376.3</v>
      </c>
      <c r="J234" s="140"/>
    </row>
    <row r="235" spans="1:10" ht="11.25" customHeight="1">
      <c r="A235" s="195" t="s">
        <v>348</v>
      </c>
      <c r="B235" s="55"/>
      <c r="C235" s="55"/>
      <c r="D235" s="197"/>
      <c r="E235" s="198" t="s">
        <v>353</v>
      </c>
      <c r="F235" s="229">
        <v>578.1</v>
      </c>
      <c r="J235" s="140"/>
    </row>
    <row r="236" spans="1:10" ht="25.5" customHeight="1">
      <c r="A236" s="21" t="s">
        <v>100</v>
      </c>
      <c r="B236" s="55" t="s">
        <v>166</v>
      </c>
      <c r="C236" s="55" t="s">
        <v>167</v>
      </c>
      <c r="D236" s="85"/>
      <c r="E236" s="10"/>
      <c r="F236" s="236">
        <f>F237</f>
        <v>400</v>
      </c>
      <c r="J236" s="140"/>
    </row>
    <row r="237" spans="1:10" ht="12" customHeight="1">
      <c r="A237" s="179" t="s">
        <v>71</v>
      </c>
      <c r="B237" s="163"/>
      <c r="C237" s="180"/>
      <c r="D237" s="181" t="s">
        <v>72</v>
      </c>
      <c r="E237" s="182"/>
      <c r="F237" s="229">
        <f>F238</f>
        <v>400</v>
      </c>
      <c r="J237" s="140"/>
    </row>
    <row r="238" spans="1:10" ht="12" customHeight="1">
      <c r="A238" s="179" t="s">
        <v>82</v>
      </c>
      <c r="B238" s="177"/>
      <c r="C238" s="180"/>
      <c r="D238" s="183"/>
      <c r="E238" s="184" t="s">
        <v>83</v>
      </c>
      <c r="F238" s="229">
        <v>400</v>
      </c>
      <c r="J238" s="140"/>
    </row>
    <row r="239" spans="1:10" ht="13.5" customHeight="1">
      <c r="A239" s="21" t="s">
        <v>38</v>
      </c>
      <c r="B239" s="44" t="s">
        <v>166</v>
      </c>
      <c r="C239" s="44" t="s">
        <v>166</v>
      </c>
      <c r="D239" s="4"/>
      <c r="E239" s="4"/>
      <c r="F239" s="131">
        <f>F240+F243+F248</f>
        <v>28968.6</v>
      </c>
      <c r="J239" s="140"/>
    </row>
    <row r="240" spans="1:10" ht="23.25" customHeight="1">
      <c r="A240" s="17" t="s">
        <v>266</v>
      </c>
      <c r="B240" s="44"/>
      <c r="C240" s="44"/>
      <c r="D240" s="4" t="s">
        <v>264</v>
      </c>
      <c r="E240" s="4"/>
      <c r="F240" s="131">
        <f>F241</f>
        <v>4000</v>
      </c>
      <c r="J240" s="140"/>
    </row>
    <row r="241" spans="1:10" ht="24" customHeight="1">
      <c r="A241" s="17" t="s">
        <v>267</v>
      </c>
      <c r="B241" s="44"/>
      <c r="C241" s="44"/>
      <c r="D241" s="4" t="s">
        <v>265</v>
      </c>
      <c r="E241" s="4"/>
      <c r="F241" s="131">
        <f>F242</f>
        <v>4000</v>
      </c>
      <c r="J241" s="140"/>
    </row>
    <row r="242" spans="1:10" ht="14.25" customHeight="1">
      <c r="A242" s="17" t="s">
        <v>111</v>
      </c>
      <c r="B242" s="44"/>
      <c r="C242" s="44"/>
      <c r="D242" s="4"/>
      <c r="E242" s="4" t="s">
        <v>110</v>
      </c>
      <c r="F242" s="131">
        <v>4000</v>
      </c>
      <c r="J242" s="140"/>
    </row>
    <row r="243" spans="1:10" ht="12.75" customHeight="1">
      <c r="A243" s="27" t="s">
        <v>39</v>
      </c>
      <c r="B243" s="61"/>
      <c r="C243" s="61"/>
      <c r="D243" s="4" t="s">
        <v>40</v>
      </c>
      <c r="E243" s="4"/>
      <c r="F243" s="131">
        <f>F244+F246</f>
        <v>14345.6</v>
      </c>
      <c r="J243" s="140"/>
    </row>
    <row r="244" spans="1:10" ht="13.5" customHeight="1">
      <c r="A244" s="11" t="s">
        <v>41</v>
      </c>
      <c r="B244" s="61"/>
      <c r="C244" s="61"/>
      <c r="D244" s="4" t="s">
        <v>109</v>
      </c>
      <c r="E244" s="4"/>
      <c r="F244" s="132">
        <f>F245</f>
        <v>2000</v>
      </c>
      <c r="J244" s="140"/>
    </row>
    <row r="245" spans="1:10" ht="15" customHeight="1">
      <c r="A245" s="12" t="s">
        <v>113</v>
      </c>
      <c r="B245" s="62"/>
      <c r="C245" s="62"/>
      <c r="D245" s="8"/>
      <c r="E245" s="8" t="s">
        <v>116</v>
      </c>
      <c r="F245" s="113">
        <v>2000</v>
      </c>
      <c r="J245" s="140"/>
    </row>
    <row r="246" spans="1:10" ht="12" customHeight="1">
      <c r="A246" s="27" t="s">
        <v>39</v>
      </c>
      <c r="B246" s="144"/>
      <c r="C246" s="144"/>
      <c r="D246" s="19" t="s">
        <v>183</v>
      </c>
      <c r="E246" s="19"/>
      <c r="F246" s="158">
        <f>F247</f>
        <v>12345.6</v>
      </c>
      <c r="J246" s="140"/>
    </row>
    <row r="247" spans="1:10" ht="12" customHeight="1">
      <c r="A247" s="17" t="s">
        <v>81</v>
      </c>
      <c r="B247" s="27"/>
      <c r="C247" s="144"/>
      <c r="D247" s="19"/>
      <c r="E247" s="19" t="s">
        <v>5</v>
      </c>
      <c r="F247" s="158">
        <v>12345.6</v>
      </c>
      <c r="J247" s="140"/>
    </row>
    <row r="248" spans="1:10" ht="12.75" customHeight="1">
      <c r="A248" s="195" t="s">
        <v>73</v>
      </c>
      <c r="B248" s="61"/>
      <c r="C248" s="180"/>
      <c r="D248" s="1" t="s">
        <v>74</v>
      </c>
      <c r="E248" s="196"/>
      <c r="F248" s="229">
        <f>F249+F251</f>
        <v>10623</v>
      </c>
      <c r="J248" s="140"/>
    </row>
    <row r="249" spans="1:10" ht="12.75" customHeight="1">
      <c r="A249" s="195" t="s">
        <v>73</v>
      </c>
      <c r="B249" s="177"/>
      <c r="C249" s="180"/>
      <c r="D249" s="1" t="s">
        <v>74</v>
      </c>
      <c r="E249" s="196"/>
      <c r="F249" s="229">
        <f>F250</f>
        <v>2500</v>
      </c>
      <c r="J249" s="140"/>
    </row>
    <row r="250" spans="1:10" ht="13.5" customHeight="1">
      <c r="A250" s="195" t="s">
        <v>82</v>
      </c>
      <c r="B250" s="199"/>
      <c r="C250" s="200"/>
      <c r="D250" s="197"/>
      <c r="E250" s="198" t="s">
        <v>83</v>
      </c>
      <c r="F250" s="229">
        <v>2500</v>
      </c>
      <c r="J250" s="140"/>
    </row>
    <row r="251" spans="1:10" ht="24.75" customHeight="1">
      <c r="A251" s="195" t="s">
        <v>336</v>
      </c>
      <c r="B251" s="199"/>
      <c r="C251" s="200"/>
      <c r="D251" s="1" t="s">
        <v>338</v>
      </c>
      <c r="E251" s="196"/>
      <c r="F251" s="229">
        <f>F252</f>
        <v>8123</v>
      </c>
      <c r="J251" s="140"/>
    </row>
    <row r="252" spans="1:10" ht="14.25" customHeight="1">
      <c r="A252" s="195" t="s">
        <v>337</v>
      </c>
      <c r="B252" s="199"/>
      <c r="C252" s="200"/>
      <c r="D252" s="197"/>
      <c r="E252" s="198" t="s">
        <v>339</v>
      </c>
      <c r="F252" s="229">
        <v>8123</v>
      </c>
      <c r="J252" s="140"/>
    </row>
    <row r="253" spans="1:10" ht="15" customHeight="1">
      <c r="A253" s="21" t="s">
        <v>75</v>
      </c>
      <c r="B253" s="55" t="s">
        <v>166</v>
      </c>
      <c r="C253" s="55" t="s">
        <v>165</v>
      </c>
      <c r="D253" s="153"/>
      <c r="E253" s="155"/>
      <c r="F253" s="237">
        <f>F254+F257+F265+F262</f>
        <v>69655.8</v>
      </c>
      <c r="J253" s="140"/>
    </row>
    <row r="254" spans="1:10" ht="36" customHeight="1">
      <c r="A254" s="179" t="s">
        <v>112</v>
      </c>
      <c r="B254" s="61"/>
      <c r="C254" s="180"/>
      <c r="D254" s="181" t="s">
        <v>114</v>
      </c>
      <c r="E254" s="182"/>
      <c r="F254" s="229">
        <f>F255</f>
        <v>14024</v>
      </c>
      <c r="J254" s="140"/>
    </row>
    <row r="255" spans="1:10" ht="12" customHeight="1">
      <c r="A255" s="179" t="s">
        <v>7</v>
      </c>
      <c r="B255" s="61"/>
      <c r="C255" s="180"/>
      <c r="D255" s="181" t="s">
        <v>117</v>
      </c>
      <c r="E255" s="182"/>
      <c r="F255" s="229">
        <f>F256</f>
        <v>14024</v>
      </c>
      <c r="J255" s="140"/>
    </row>
    <row r="256" spans="1:10" ht="13.5" customHeight="1">
      <c r="A256" s="179" t="s">
        <v>306</v>
      </c>
      <c r="B256" s="61"/>
      <c r="C256" s="180"/>
      <c r="D256" s="183"/>
      <c r="E256" s="184" t="s">
        <v>116</v>
      </c>
      <c r="F256" s="229">
        <v>14024</v>
      </c>
      <c r="J256" s="140"/>
    </row>
    <row r="257" spans="1:10" ht="22.5" customHeight="1">
      <c r="A257" s="192" t="s">
        <v>216</v>
      </c>
      <c r="B257" s="61"/>
      <c r="C257" s="180"/>
      <c r="D257" s="181" t="s">
        <v>35</v>
      </c>
      <c r="E257" s="182"/>
      <c r="F257" s="235">
        <f>F258+F260</f>
        <v>7646</v>
      </c>
      <c r="J257" s="140"/>
    </row>
    <row r="258" spans="1:10" ht="45" customHeight="1">
      <c r="A258" s="146" t="s">
        <v>320</v>
      </c>
      <c r="B258" s="61"/>
      <c r="C258" s="180"/>
      <c r="D258" s="181" t="s">
        <v>328</v>
      </c>
      <c r="E258" s="182"/>
      <c r="F258" s="235">
        <f>F259</f>
        <v>600</v>
      </c>
      <c r="J258" s="140"/>
    </row>
    <row r="259" spans="1:10" ht="22.5" customHeight="1">
      <c r="A259" s="193" t="s">
        <v>321</v>
      </c>
      <c r="B259" s="61"/>
      <c r="C259" s="180"/>
      <c r="D259" s="181"/>
      <c r="E259" s="182">
        <v>630</v>
      </c>
      <c r="F259" s="235">
        <v>600</v>
      </c>
      <c r="J259" s="140"/>
    </row>
    <row r="260" spans="1:10" ht="80.25" customHeight="1">
      <c r="A260" s="146" t="s">
        <v>322</v>
      </c>
      <c r="B260" s="84"/>
      <c r="C260" s="180"/>
      <c r="D260" s="181" t="s">
        <v>329</v>
      </c>
      <c r="E260" s="182"/>
      <c r="F260" s="235">
        <f>F261</f>
        <v>7046</v>
      </c>
      <c r="J260" s="140"/>
    </row>
    <row r="261" spans="1:10" ht="27" customHeight="1">
      <c r="A261" s="194" t="s">
        <v>321</v>
      </c>
      <c r="B261" s="177"/>
      <c r="C261" s="180"/>
      <c r="D261" s="183"/>
      <c r="E261" s="184" t="s">
        <v>330</v>
      </c>
      <c r="F261" s="235">
        <v>7046</v>
      </c>
      <c r="J261" s="140"/>
    </row>
    <row r="262" spans="1:10" ht="16.5" customHeight="1">
      <c r="A262" s="195" t="s">
        <v>323</v>
      </c>
      <c r="B262" s="4"/>
      <c r="C262" s="180"/>
      <c r="D262" s="1" t="s">
        <v>331</v>
      </c>
      <c r="E262" s="196"/>
      <c r="F262" s="235">
        <f>F263+F264</f>
        <v>1117</v>
      </c>
      <c r="J262" s="140"/>
    </row>
    <row r="263" spans="1:10" ht="22.5" customHeight="1">
      <c r="A263" s="195" t="s">
        <v>324</v>
      </c>
      <c r="B263" s="61"/>
      <c r="C263" s="180"/>
      <c r="D263" s="197"/>
      <c r="E263" s="198" t="s">
        <v>332</v>
      </c>
      <c r="F263" s="235">
        <v>1081</v>
      </c>
      <c r="J263" s="140"/>
    </row>
    <row r="264" spans="1:10" ht="26.25" customHeight="1">
      <c r="A264" s="195" t="s">
        <v>325</v>
      </c>
      <c r="B264" s="61"/>
      <c r="C264" s="180"/>
      <c r="D264" s="197"/>
      <c r="E264" s="198" t="s">
        <v>333</v>
      </c>
      <c r="F264" s="235">
        <v>36</v>
      </c>
      <c r="J264" s="140"/>
    </row>
    <row r="265" spans="1:10" ht="53.25" customHeight="1">
      <c r="A265" s="195" t="s">
        <v>63</v>
      </c>
      <c r="B265" s="61"/>
      <c r="C265" s="180"/>
      <c r="D265" s="1" t="s">
        <v>64</v>
      </c>
      <c r="E265" s="196"/>
      <c r="F265" s="235">
        <f>F266+F268</f>
        <v>46868.8</v>
      </c>
      <c r="J265" s="140"/>
    </row>
    <row r="266" spans="1:10" ht="21.75" customHeight="1">
      <c r="A266" s="195" t="s">
        <v>326</v>
      </c>
      <c r="B266" s="177"/>
      <c r="C266" s="180"/>
      <c r="D266" s="1" t="s">
        <v>334</v>
      </c>
      <c r="E266" s="196"/>
      <c r="F266" s="230">
        <f>F267</f>
        <v>1834.3</v>
      </c>
      <c r="J266" s="140"/>
    </row>
    <row r="267" spans="1:10" ht="12" customHeight="1">
      <c r="A267" s="195" t="s">
        <v>327</v>
      </c>
      <c r="B267" s="177"/>
      <c r="C267" s="180"/>
      <c r="D267" s="197"/>
      <c r="E267" s="198" t="s">
        <v>335</v>
      </c>
      <c r="F267" s="238">
        <v>1834.3</v>
      </c>
      <c r="J267" s="140"/>
    </row>
    <row r="268" spans="1:10" ht="44.25" customHeight="1">
      <c r="A268" s="195" t="s">
        <v>254</v>
      </c>
      <c r="B268" s="177"/>
      <c r="C268" s="180"/>
      <c r="D268" s="1" t="s">
        <v>255</v>
      </c>
      <c r="E268" s="196"/>
      <c r="F268" s="230">
        <f>F269+F271+F273</f>
        <v>45034.5</v>
      </c>
      <c r="J268" s="140"/>
    </row>
    <row r="269" spans="1:10" ht="12" customHeight="1">
      <c r="A269" s="195" t="s">
        <v>300</v>
      </c>
      <c r="B269" s="61"/>
      <c r="C269" s="180"/>
      <c r="D269" s="1" t="s">
        <v>256</v>
      </c>
      <c r="E269" s="196"/>
      <c r="F269" s="229">
        <f>F270</f>
        <v>44045.9</v>
      </c>
      <c r="J269" s="140"/>
    </row>
    <row r="270" spans="1:10" ht="12" customHeight="1">
      <c r="A270" s="195" t="s">
        <v>175</v>
      </c>
      <c r="B270" s="61"/>
      <c r="C270" s="180"/>
      <c r="D270" s="197"/>
      <c r="E270" s="198" t="s">
        <v>176</v>
      </c>
      <c r="F270" s="229">
        <v>44045.9</v>
      </c>
      <c r="J270" s="140"/>
    </row>
    <row r="271" spans="1:10" ht="24.75" customHeight="1">
      <c r="A271" s="195" t="s">
        <v>309</v>
      </c>
      <c r="B271" s="61"/>
      <c r="C271" s="180"/>
      <c r="D271" s="1" t="s">
        <v>257</v>
      </c>
      <c r="E271" s="196"/>
      <c r="F271" s="239">
        <f>F272</f>
        <v>588.6</v>
      </c>
      <c r="J271" s="140"/>
    </row>
    <row r="272" spans="1:10" ht="12" customHeight="1">
      <c r="A272" s="195" t="s">
        <v>175</v>
      </c>
      <c r="B272" s="61"/>
      <c r="C272" s="180"/>
      <c r="D272" s="197"/>
      <c r="E272" s="198" t="s">
        <v>176</v>
      </c>
      <c r="F272" s="233">
        <v>588.6</v>
      </c>
      <c r="J272" s="140"/>
    </row>
    <row r="273" spans="1:10" ht="16.5" customHeight="1">
      <c r="A273" s="195" t="s">
        <v>294</v>
      </c>
      <c r="B273" s="61"/>
      <c r="C273" s="180"/>
      <c r="D273" s="1" t="s">
        <v>295</v>
      </c>
      <c r="E273" s="196"/>
      <c r="F273" s="229">
        <f>F274</f>
        <v>400</v>
      </c>
      <c r="J273" s="140"/>
    </row>
    <row r="274" spans="1:10" ht="14.25" customHeight="1">
      <c r="A274" s="195" t="s">
        <v>327</v>
      </c>
      <c r="B274" s="177"/>
      <c r="C274" s="180"/>
      <c r="D274" s="197"/>
      <c r="E274" s="198" t="s">
        <v>335</v>
      </c>
      <c r="F274" s="229">
        <v>400</v>
      </c>
      <c r="J274" s="140"/>
    </row>
    <row r="275" spans="1:10" ht="26.25" customHeight="1">
      <c r="A275" s="150" t="s">
        <v>98</v>
      </c>
      <c r="B275" s="41" t="s">
        <v>169</v>
      </c>
      <c r="C275" s="41"/>
      <c r="D275" s="104"/>
      <c r="E275" s="104"/>
      <c r="F275" s="149">
        <f>F276+F292</f>
        <v>78222</v>
      </c>
      <c r="J275" s="140"/>
    </row>
    <row r="276" spans="1:10" ht="15" customHeight="1">
      <c r="A276" s="21" t="s">
        <v>42</v>
      </c>
      <c r="B276" s="69" t="s">
        <v>169</v>
      </c>
      <c r="C276" s="69" t="s">
        <v>158</v>
      </c>
      <c r="D276" s="77"/>
      <c r="E276" s="77"/>
      <c r="F276" s="133">
        <f>F277+F283+F286+F289</f>
        <v>67191</v>
      </c>
      <c r="J276" s="140"/>
    </row>
    <row r="277" spans="1:10" ht="23.25" customHeight="1">
      <c r="A277" s="14" t="s">
        <v>43</v>
      </c>
      <c r="B277" s="72"/>
      <c r="C277" s="73"/>
      <c r="D277" s="78" t="s">
        <v>44</v>
      </c>
      <c r="E277" s="78"/>
      <c r="F277" s="132">
        <f>F278+F281</f>
        <v>23550</v>
      </c>
      <c r="J277" s="140"/>
    </row>
    <row r="278" spans="1:10" ht="23.25" customHeight="1">
      <c r="A278" s="17" t="s">
        <v>215</v>
      </c>
      <c r="B278" s="74"/>
      <c r="C278" s="47"/>
      <c r="D278" s="19" t="s">
        <v>217</v>
      </c>
      <c r="E278" s="19"/>
      <c r="F278" s="134">
        <f>F279</f>
        <v>382</v>
      </c>
      <c r="J278" s="140"/>
    </row>
    <row r="279" spans="1:10" ht="15.75" customHeight="1">
      <c r="A279" s="17" t="s">
        <v>218</v>
      </c>
      <c r="B279" s="68"/>
      <c r="C279" s="55"/>
      <c r="D279" s="6" t="s">
        <v>219</v>
      </c>
      <c r="E279" s="6"/>
      <c r="F279" s="134">
        <f>F280</f>
        <v>382</v>
      </c>
      <c r="J279" s="140"/>
    </row>
    <row r="280" spans="1:10" ht="14.25" customHeight="1">
      <c r="A280" s="17" t="s">
        <v>81</v>
      </c>
      <c r="B280" s="61"/>
      <c r="C280" s="44"/>
      <c r="D280" s="4"/>
      <c r="E280" s="4" t="s">
        <v>5</v>
      </c>
      <c r="F280" s="151">
        <v>382</v>
      </c>
      <c r="J280" s="140"/>
    </row>
    <row r="281" spans="1:10" ht="14.25" customHeight="1">
      <c r="A281" s="11" t="s">
        <v>20</v>
      </c>
      <c r="B281" s="72"/>
      <c r="C281" s="73"/>
      <c r="D281" s="78" t="s">
        <v>144</v>
      </c>
      <c r="E281" s="78"/>
      <c r="F281" s="132">
        <f>F282</f>
        <v>23168</v>
      </c>
      <c r="J281" s="140"/>
    </row>
    <row r="282" spans="1:10" ht="15" customHeight="1">
      <c r="A282" s="24" t="s">
        <v>81</v>
      </c>
      <c r="B282" s="70"/>
      <c r="C282" s="71"/>
      <c r="D282" s="82"/>
      <c r="E282" s="82" t="s">
        <v>5</v>
      </c>
      <c r="F282" s="152">
        <v>23168</v>
      </c>
      <c r="J282" s="140"/>
    </row>
    <row r="283" spans="1:10" ht="13.5" customHeight="1">
      <c r="A283" s="24" t="s">
        <v>45</v>
      </c>
      <c r="B283" s="40"/>
      <c r="C283" s="58"/>
      <c r="D283" s="81" t="s">
        <v>46</v>
      </c>
      <c r="E283" s="81"/>
      <c r="F283" s="124">
        <f>F284</f>
        <v>9458</v>
      </c>
      <c r="J283" s="140"/>
    </row>
    <row r="284" spans="1:10" ht="13.5" customHeight="1">
      <c r="A284" s="11" t="s">
        <v>20</v>
      </c>
      <c r="B284" s="40"/>
      <c r="C284" s="58"/>
      <c r="D284" s="81" t="s">
        <v>145</v>
      </c>
      <c r="E284" s="81"/>
      <c r="F284" s="110">
        <f>F285</f>
        <v>9458</v>
      </c>
      <c r="J284" s="140"/>
    </row>
    <row r="285" spans="1:10" ht="15" customHeight="1">
      <c r="A285" s="17" t="s">
        <v>81</v>
      </c>
      <c r="B285" s="40"/>
      <c r="C285" s="58"/>
      <c r="D285" s="81"/>
      <c r="E285" s="81" t="s">
        <v>5</v>
      </c>
      <c r="F285" s="115">
        <v>9458</v>
      </c>
      <c r="J285" s="140"/>
    </row>
    <row r="286" spans="1:10" ht="15" customHeight="1">
      <c r="A286" s="17" t="s">
        <v>67</v>
      </c>
      <c r="B286" s="44"/>
      <c r="C286" s="44"/>
      <c r="D286" s="4" t="s">
        <v>68</v>
      </c>
      <c r="E286" s="4"/>
      <c r="F286" s="124">
        <f>F287</f>
        <v>30183</v>
      </c>
      <c r="J286" s="140"/>
    </row>
    <row r="287" spans="1:10" ht="15" customHeight="1">
      <c r="A287" s="11" t="s">
        <v>20</v>
      </c>
      <c r="B287" s="44"/>
      <c r="C287" s="44"/>
      <c r="D287" s="4" t="s">
        <v>146</v>
      </c>
      <c r="E287" s="4"/>
      <c r="F287" s="110">
        <f>F288</f>
        <v>30183</v>
      </c>
      <c r="J287" s="140"/>
    </row>
    <row r="288" spans="1:10" ht="15" customHeight="1">
      <c r="A288" s="17" t="s">
        <v>81</v>
      </c>
      <c r="B288" s="44"/>
      <c r="C288" s="44"/>
      <c r="D288" s="4"/>
      <c r="E288" s="4" t="s">
        <v>5</v>
      </c>
      <c r="F288" s="130">
        <v>30183</v>
      </c>
      <c r="J288" s="140"/>
    </row>
    <row r="289" spans="1:10" ht="24.75" customHeight="1">
      <c r="A289" s="247" t="s">
        <v>47</v>
      </c>
      <c r="B289" s="44"/>
      <c r="C289" s="44"/>
      <c r="D289" s="4" t="s">
        <v>48</v>
      </c>
      <c r="E289" s="4"/>
      <c r="F289" s="131">
        <f>F290</f>
        <v>4000</v>
      </c>
      <c r="J289" s="140"/>
    </row>
    <row r="290" spans="1:10" ht="24" customHeight="1">
      <c r="A290" s="247" t="s">
        <v>150</v>
      </c>
      <c r="B290" s="44"/>
      <c r="C290" s="44"/>
      <c r="D290" s="4" t="s">
        <v>149</v>
      </c>
      <c r="E290" s="4"/>
      <c r="F290" s="110">
        <f>F291</f>
        <v>4000</v>
      </c>
      <c r="J290" s="140"/>
    </row>
    <row r="291" spans="1:10" ht="13.5" customHeight="1">
      <c r="A291" s="17" t="s">
        <v>81</v>
      </c>
      <c r="B291" s="44"/>
      <c r="C291" s="44"/>
      <c r="D291" s="4"/>
      <c r="E291" s="4" t="s">
        <v>5</v>
      </c>
      <c r="F291" s="130">
        <v>4000</v>
      </c>
      <c r="J291" s="140"/>
    </row>
    <row r="292" spans="1:10" ht="26.25" customHeight="1">
      <c r="A292" s="21" t="s">
        <v>105</v>
      </c>
      <c r="B292" s="44" t="s">
        <v>169</v>
      </c>
      <c r="C292" s="44" t="s">
        <v>161</v>
      </c>
      <c r="D292" s="4"/>
      <c r="E292" s="4"/>
      <c r="F292" s="110">
        <f>F293</f>
        <v>11031</v>
      </c>
      <c r="J292" s="140"/>
    </row>
    <row r="293" spans="1:10" ht="33.75" customHeight="1">
      <c r="A293" s="17" t="s">
        <v>112</v>
      </c>
      <c r="B293" s="44"/>
      <c r="C293" s="44"/>
      <c r="D293" s="4" t="s">
        <v>114</v>
      </c>
      <c r="E293" s="4"/>
      <c r="F293" s="110">
        <f>F294</f>
        <v>11031</v>
      </c>
      <c r="J293" s="140"/>
    </row>
    <row r="294" spans="1:6" ht="9.75" customHeight="1">
      <c r="A294" s="11" t="s">
        <v>7</v>
      </c>
      <c r="B294" s="44"/>
      <c r="C294" s="44"/>
      <c r="D294" s="4" t="s">
        <v>117</v>
      </c>
      <c r="E294" s="4"/>
      <c r="F294" s="110">
        <f>F295</f>
        <v>11031</v>
      </c>
    </row>
    <row r="295" spans="1:6" ht="15" customHeight="1">
      <c r="A295" s="11" t="s">
        <v>113</v>
      </c>
      <c r="B295" s="44"/>
      <c r="C295" s="44"/>
      <c r="D295" s="4"/>
      <c r="E295" s="4" t="s">
        <v>116</v>
      </c>
      <c r="F295" s="111">
        <v>11031</v>
      </c>
    </row>
    <row r="296" spans="1:6" ht="15" customHeight="1">
      <c r="A296" s="52" t="s">
        <v>290</v>
      </c>
      <c r="B296" s="178" t="s">
        <v>165</v>
      </c>
      <c r="C296" s="170"/>
      <c r="D296" s="153"/>
      <c r="E296" s="153"/>
      <c r="F296" s="139">
        <f>F297+F310+F327+F333+F339</f>
        <v>414748.79999999993</v>
      </c>
    </row>
    <row r="297" spans="1:6" ht="15" customHeight="1">
      <c r="A297" s="161" t="s">
        <v>106</v>
      </c>
      <c r="B297" s="44" t="s">
        <v>165</v>
      </c>
      <c r="C297" s="44" t="s">
        <v>158</v>
      </c>
      <c r="D297" s="153"/>
      <c r="E297" s="153"/>
      <c r="F297" s="132">
        <f>F298+F307</f>
        <v>226773.09999999998</v>
      </c>
    </row>
    <row r="298" spans="1:6" ht="15" customHeight="1">
      <c r="A298" s="17" t="s">
        <v>57</v>
      </c>
      <c r="B298" s="4"/>
      <c r="C298" s="58"/>
      <c r="D298" s="81" t="s">
        <v>58</v>
      </c>
      <c r="E298" s="153"/>
      <c r="F298" s="110">
        <f>F299+F301+F303+F305</f>
        <v>186669.8</v>
      </c>
    </row>
    <row r="299" spans="1:6" ht="35.25" customHeight="1">
      <c r="A299" s="146" t="s">
        <v>383</v>
      </c>
      <c r="B299" s="213"/>
      <c r="C299" s="58"/>
      <c r="D299" s="81" t="s">
        <v>384</v>
      </c>
      <c r="E299" s="153"/>
      <c r="F299" s="110">
        <f>F300</f>
        <v>151487.4</v>
      </c>
    </row>
    <row r="300" spans="1:6" ht="15.75" customHeight="1">
      <c r="A300" s="214" t="s">
        <v>385</v>
      </c>
      <c r="B300" s="213"/>
      <c r="C300" s="58"/>
      <c r="D300" s="153"/>
      <c r="E300" s="153" t="s">
        <v>335</v>
      </c>
      <c r="F300" s="110">
        <v>151487.4</v>
      </c>
    </row>
    <row r="301" spans="1:6" ht="32.25" customHeight="1">
      <c r="A301" s="146" t="s">
        <v>386</v>
      </c>
      <c r="B301" s="213"/>
      <c r="C301" s="58"/>
      <c r="D301" s="81" t="s">
        <v>387</v>
      </c>
      <c r="E301" s="153"/>
      <c r="F301" s="110">
        <f>F302</f>
        <v>13654.4</v>
      </c>
    </row>
    <row r="302" spans="1:6" ht="15.75" customHeight="1">
      <c r="A302" s="145" t="s">
        <v>385</v>
      </c>
      <c r="B302" s="213"/>
      <c r="C302" s="58"/>
      <c r="D302" s="81"/>
      <c r="E302" s="153" t="s">
        <v>335</v>
      </c>
      <c r="F302" s="132">
        <v>13654.4</v>
      </c>
    </row>
    <row r="303" spans="1:6" ht="56.25" customHeight="1">
      <c r="A303" s="146" t="s">
        <v>439</v>
      </c>
      <c r="B303" s="213"/>
      <c r="C303" s="58"/>
      <c r="D303" s="81" t="s">
        <v>388</v>
      </c>
      <c r="E303" s="153"/>
      <c r="F303" s="110">
        <f>F304</f>
        <v>20479</v>
      </c>
    </row>
    <row r="304" spans="1:6" ht="15" customHeight="1">
      <c r="A304" s="145" t="s">
        <v>385</v>
      </c>
      <c r="B304" s="213"/>
      <c r="C304" s="58"/>
      <c r="D304" s="153"/>
      <c r="E304" s="153" t="s">
        <v>335</v>
      </c>
      <c r="F304" s="240">
        <v>20479</v>
      </c>
    </row>
    <row r="305" spans="1:6" ht="55.5" customHeight="1">
      <c r="A305" s="146" t="s">
        <v>440</v>
      </c>
      <c r="B305" s="213"/>
      <c r="C305" s="58"/>
      <c r="D305" s="81" t="s">
        <v>389</v>
      </c>
      <c r="E305" s="153"/>
      <c r="F305" s="110">
        <f>F306</f>
        <v>1049</v>
      </c>
    </row>
    <row r="306" spans="1:6" ht="15" customHeight="1">
      <c r="A306" s="145" t="s">
        <v>385</v>
      </c>
      <c r="B306" s="213"/>
      <c r="C306" s="58"/>
      <c r="D306" s="81"/>
      <c r="E306" s="153" t="s">
        <v>335</v>
      </c>
      <c r="F306" s="240">
        <v>1049</v>
      </c>
    </row>
    <row r="307" spans="1:6" ht="15" customHeight="1">
      <c r="A307" s="146" t="s">
        <v>340</v>
      </c>
      <c r="B307" s="215"/>
      <c r="C307" s="58"/>
      <c r="D307" s="81" t="s">
        <v>343</v>
      </c>
      <c r="E307" s="153"/>
      <c r="F307" s="110">
        <f>F308</f>
        <v>40103.3</v>
      </c>
    </row>
    <row r="308" spans="1:6" ht="23.25" customHeight="1">
      <c r="A308" s="207" t="s">
        <v>390</v>
      </c>
      <c r="B308" s="10"/>
      <c r="C308" s="216"/>
      <c r="D308" s="81" t="s">
        <v>391</v>
      </c>
      <c r="E308" s="153"/>
      <c r="F308" s="110">
        <f>F309</f>
        <v>40103.3</v>
      </c>
    </row>
    <row r="309" spans="1:6" ht="15" customHeight="1">
      <c r="A309" s="145" t="s">
        <v>291</v>
      </c>
      <c r="B309" s="206"/>
      <c r="C309" s="58"/>
      <c r="D309" s="153"/>
      <c r="E309" s="153" t="s">
        <v>392</v>
      </c>
      <c r="F309" s="240">
        <v>40103.3</v>
      </c>
    </row>
    <row r="310" spans="1:6" ht="15" customHeight="1">
      <c r="A310" s="217" t="s">
        <v>107</v>
      </c>
      <c r="B310" s="84" t="s">
        <v>165</v>
      </c>
      <c r="C310" s="44" t="s">
        <v>159</v>
      </c>
      <c r="D310" s="4"/>
      <c r="E310" s="4"/>
      <c r="F310" s="132">
        <f>F311+F316+F321</f>
        <v>83493.8</v>
      </c>
    </row>
    <row r="311" spans="1:6" ht="15" customHeight="1">
      <c r="A311" s="146" t="s">
        <v>57</v>
      </c>
      <c r="B311" s="163"/>
      <c r="C311" s="55"/>
      <c r="D311" s="6" t="s">
        <v>58</v>
      </c>
      <c r="E311" s="6"/>
      <c r="F311" s="131">
        <f>F312+F314</f>
        <v>61014.4</v>
      </c>
    </row>
    <row r="312" spans="1:6" ht="37.5" customHeight="1">
      <c r="A312" s="146" t="s">
        <v>383</v>
      </c>
      <c r="B312" s="163"/>
      <c r="C312" s="55"/>
      <c r="D312" s="81" t="s">
        <v>384</v>
      </c>
      <c r="E312" s="6"/>
      <c r="F312" s="132">
        <f>F313</f>
        <v>54498.3</v>
      </c>
    </row>
    <row r="313" spans="1:6" ht="12.75" customHeight="1">
      <c r="A313" s="145" t="s">
        <v>385</v>
      </c>
      <c r="B313" s="213"/>
      <c r="C313" s="58"/>
      <c r="D313" s="81"/>
      <c r="E313" s="153" t="s">
        <v>335</v>
      </c>
      <c r="F313" s="132">
        <v>54498.3</v>
      </c>
    </row>
    <row r="314" spans="1:6" ht="33" customHeight="1">
      <c r="A314" s="146" t="s">
        <v>386</v>
      </c>
      <c r="B314" s="4"/>
      <c r="C314" s="58"/>
      <c r="D314" s="81" t="s">
        <v>387</v>
      </c>
      <c r="E314" s="153"/>
      <c r="F314" s="110">
        <f>F315</f>
        <v>6516.1</v>
      </c>
    </row>
    <row r="315" spans="1:6" ht="13.5" customHeight="1">
      <c r="A315" s="145" t="s">
        <v>385</v>
      </c>
      <c r="B315" s="4"/>
      <c r="C315" s="58"/>
      <c r="D315" s="153"/>
      <c r="E315" s="153" t="s">
        <v>335</v>
      </c>
      <c r="F315" s="132">
        <v>6516.1</v>
      </c>
    </row>
    <row r="316" spans="1:6" ht="15" customHeight="1">
      <c r="A316" s="24" t="s">
        <v>59</v>
      </c>
      <c r="B316" s="4"/>
      <c r="C316" s="58"/>
      <c r="D316" s="81" t="s">
        <v>60</v>
      </c>
      <c r="E316" s="171"/>
      <c r="F316" s="241">
        <f>F317+F319</f>
        <v>1699.9</v>
      </c>
    </row>
    <row r="317" spans="1:6" ht="35.25" customHeight="1">
      <c r="A317" s="210" t="s">
        <v>393</v>
      </c>
      <c r="B317" s="4"/>
      <c r="C317" s="58"/>
      <c r="D317" s="81" t="s">
        <v>394</v>
      </c>
      <c r="E317" s="171"/>
      <c r="F317" s="110">
        <f>F318</f>
        <v>1497</v>
      </c>
    </row>
    <row r="318" spans="1:6" ht="15.75" customHeight="1">
      <c r="A318" s="145" t="s">
        <v>385</v>
      </c>
      <c r="B318" s="4"/>
      <c r="C318" s="58"/>
      <c r="D318" s="81"/>
      <c r="E318" s="153" t="s">
        <v>335</v>
      </c>
      <c r="F318" s="241">
        <v>1497</v>
      </c>
    </row>
    <row r="319" spans="1:6" ht="45.75" customHeight="1">
      <c r="A319" s="210" t="s">
        <v>395</v>
      </c>
      <c r="B319" s="4"/>
      <c r="C319" s="58"/>
      <c r="D319" s="81" t="s">
        <v>396</v>
      </c>
      <c r="E319" s="171"/>
      <c r="F319" s="110">
        <f>F320</f>
        <v>202.9</v>
      </c>
    </row>
    <row r="320" spans="1:6" ht="15" customHeight="1">
      <c r="A320" s="145" t="s">
        <v>385</v>
      </c>
      <c r="B320" s="4"/>
      <c r="C320" s="58"/>
      <c r="D320" s="153"/>
      <c r="E320" s="153" t="s">
        <v>335</v>
      </c>
      <c r="F320" s="241">
        <v>202.9</v>
      </c>
    </row>
    <row r="321" spans="1:6" ht="15.75" customHeight="1">
      <c r="A321" s="17" t="s">
        <v>3</v>
      </c>
      <c r="B321" s="61"/>
      <c r="C321" s="44"/>
      <c r="D321" s="4" t="s">
        <v>4</v>
      </c>
      <c r="E321" s="85"/>
      <c r="F321" s="158">
        <f>F322+F324</f>
        <v>20779.5</v>
      </c>
    </row>
    <row r="322" spans="1:6" ht="35.25" customHeight="1">
      <c r="A322" s="28" t="s">
        <v>438</v>
      </c>
      <c r="B322" s="62"/>
      <c r="C322" s="44"/>
      <c r="D322" s="4" t="s">
        <v>397</v>
      </c>
      <c r="E322" s="4"/>
      <c r="F322" s="132">
        <f>F323</f>
        <v>4625</v>
      </c>
    </row>
    <row r="323" spans="1:6" ht="15" customHeight="1">
      <c r="A323" s="145" t="s">
        <v>385</v>
      </c>
      <c r="B323" s="144"/>
      <c r="C323" s="172"/>
      <c r="D323" s="8"/>
      <c r="E323" s="8" t="s">
        <v>335</v>
      </c>
      <c r="F323" s="113">
        <v>4625</v>
      </c>
    </row>
    <row r="324" spans="1:6" ht="15" customHeight="1">
      <c r="A324" s="146" t="s">
        <v>340</v>
      </c>
      <c r="B324" s="215"/>
      <c r="C324" s="58"/>
      <c r="D324" s="81" t="s">
        <v>343</v>
      </c>
      <c r="E324" s="153"/>
      <c r="F324" s="110">
        <f>F325</f>
        <v>16154.5</v>
      </c>
    </row>
    <row r="325" spans="1:6" ht="24.75" customHeight="1">
      <c r="A325" s="207" t="s">
        <v>390</v>
      </c>
      <c r="B325" s="10"/>
      <c r="C325" s="216"/>
      <c r="D325" s="81" t="s">
        <v>391</v>
      </c>
      <c r="E325" s="153"/>
      <c r="F325" s="110">
        <f>F326</f>
        <v>16154.5</v>
      </c>
    </row>
    <row r="326" spans="1:6" ht="15" customHeight="1">
      <c r="A326" s="145" t="s">
        <v>291</v>
      </c>
      <c r="B326" s="206"/>
      <c r="C326" s="58"/>
      <c r="D326" s="153"/>
      <c r="E326" s="153" t="s">
        <v>392</v>
      </c>
      <c r="F326" s="240">
        <v>16154.5</v>
      </c>
    </row>
    <row r="327" spans="1:6" ht="15" customHeight="1">
      <c r="A327" s="173" t="s">
        <v>184</v>
      </c>
      <c r="B327" s="144" t="s">
        <v>165</v>
      </c>
      <c r="C327" s="174" t="s">
        <v>160</v>
      </c>
      <c r="D327" s="4"/>
      <c r="E327" s="4"/>
      <c r="F327" s="132">
        <f>F328</f>
        <v>17870.1</v>
      </c>
    </row>
    <row r="328" spans="1:6" ht="14.25" customHeight="1">
      <c r="A328" s="24" t="s">
        <v>57</v>
      </c>
      <c r="B328" s="68"/>
      <c r="C328" s="44"/>
      <c r="D328" s="4" t="s">
        <v>58</v>
      </c>
      <c r="E328" s="4"/>
      <c r="F328" s="132">
        <f>F329+F331</f>
        <v>17870.1</v>
      </c>
    </row>
    <row r="329" spans="1:6" ht="32.25" customHeight="1">
      <c r="A329" s="146" t="s">
        <v>383</v>
      </c>
      <c r="B329" s="61"/>
      <c r="C329" s="44"/>
      <c r="D329" s="81" t="s">
        <v>384</v>
      </c>
      <c r="E329" s="4"/>
      <c r="F329" s="132">
        <f>F330</f>
        <v>16257.3</v>
      </c>
    </row>
    <row r="330" spans="1:6" ht="15" customHeight="1">
      <c r="A330" s="145" t="s">
        <v>385</v>
      </c>
      <c r="B330" s="144"/>
      <c r="C330" s="172"/>
      <c r="D330" s="8"/>
      <c r="E330" s="99" t="s">
        <v>335</v>
      </c>
      <c r="F330" s="158">
        <v>16257.3</v>
      </c>
    </row>
    <row r="331" spans="1:6" ht="35.25" customHeight="1">
      <c r="A331" s="146" t="s">
        <v>386</v>
      </c>
      <c r="B331" s="175"/>
      <c r="C331" s="172"/>
      <c r="D331" s="81" t="s">
        <v>387</v>
      </c>
      <c r="E331" s="8"/>
      <c r="F331" s="133">
        <f>F332</f>
        <v>1612.8</v>
      </c>
    </row>
    <row r="332" spans="1:6" ht="15" customHeight="1">
      <c r="A332" s="145" t="s">
        <v>385</v>
      </c>
      <c r="B332" s="144"/>
      <c r="C332" s="176"/>
      <c r="D332" s="19"/>
      <c r="E332" s="221" t="s">
        <v>335</v>
      </c>
      <c r="F332" s="158">
        <v>1612.8</v>
      </c>
    </row>
    <row r="333" spans="1:6" ht="15" customHeight="1">
      <c r="A333" s="161" t="s">
        <v>108</v>
      </c>
      <c r="B333" s="68" t="s">
        <v>165</v>
      </c>
      <c r="C333" s="55" t="s">
        <v>161</v>
      </c>
      <c r="D333" s="6"/>
      <c r="E333" s="6"/>
      <c r="F333" s="242">
        <f>F334</f>
        <v>78712.79999999999</v>
      </c>
    </row>
    <row r="334" spans="1:6" ht="15" customHeight="1">
      <c r="A334" s="11" t="s">
        <v>61</v>
      </c>
      <c r="B334" s="61"/>
      <c r="C334" s="44"/>
      <c r="D334" s="4" t="s">
        <v>62</v>
      </c>
      <c r="E334" s="4"/>
      <c r="F334" s="132">
        <f>F335+F337</f>
        <v>78712.79999999999</v>
      </c>
    </row>
    <row r="335" spans="1:6" ht="24.75" customHeight="1">
      <c r="A335" s="210" t="s">
        <v>398</v>
      </c>
      <c r="B335" s="61"/>
      <c r="C335" s="44"/>
      <c r="D335" s="4" t="s">
        <v>399</v>
      </c>
      <c r="E335" s="4"/>
      <c r="F335" s="132">
        <f>F336</f>
        <v>77203.9</v>
      </c>
    </row>
    <row r="336" spans="1:6" ht="14.25" customHeight="1">
      <c r="A336" s="145" t="s">
        <v>385</v>
      </c>
      <c r="B336" s="144"/>
      <c r="C336" s="172"/>
      <c r="D336" s="8"/>
      <c r="E336" s="8" t="s">
        <v>335</v>
      </c>
      <c r="F336" s="111">
        <v>77203.9</v>
      </c>
    </row>
    <row r="337" spans="1:6" ht="35.25" customHeight="1">
      <c r="A337" s="210" t="s">
        <v>400</v>
      </c>
      <c r="B337" s="61"/>
      <c r="C337" s="44"/>
      <c r="D337" s="4" t="s">
        <v>401</v>
      </c>
      <c r="E337" s="4"/>
      <c r="F337" s="132">
        <f>F338</f>
        <v>1508.9</v>
      </c>
    </row>
    <row r="338" spans="1:6" ht="15" customHeight="1">
      <c r="A338" s="145" t="s">
        <v>385</v>
      </c>
      <c r="B338" s="144"/>
      <c r="C338" s="172"/>
      <c r="D338" s="8"/>
      <c r="E338" s="8" t="s">
        <v>335</v>
      </c>
      <c r="F338" s="111">
        <v>1508.9</v>
      </c>
    </row>
    <row r="339" spans="1:6" ht="15" customHeight="1">
      <c r="A339" s="161" t="s">
        <v>208</v>
      </c>
      <c r="B339" s="61" t="s">
        <v>165</v>
      </c>
      <c r="C339" s="44" t="s">
        <v>165</v>
      </c>
      <c r="D339" s="4"/>
      <c r="E339" s="4"/>
      <c r="F339" s="110">
        <f>F340</f>
        <v>7899</v>
      </c>
    </row>
    <row r="340" spans="1:6" ht="35.25" customHeight="1">
      <c r="A340" s="17" t="s">
        <v>112</v>
      </c>
      <c r="B340" s="61"/>
      <c r="C340" s="44"/>
      <c r="D340" s="4" t="s">
        <v>114</v>
      </c>
      <c r="E340" s="4"/>
      <c r="F340" s="132">
        <f>F341+F344</f>
        <v>7899</v>
      </c>
    </row>
    <row r="341" spans="1:6" ht="16.5" customHeight="1">
      <c r="A341" s="12" t="s">
        <v>7</v>
      </c>
      <c r="B341" s="62"/>
      <c r="C341" s="45"/>
      <c r="D341" s="8" t="s">
        <v>117</v>
      </c>
      <c r="E341" s="8"/>
      <c r="F341" s="133">
        <f>F342+F343</f>
        <v>3000</v>
      </c>
    </row>
    <row r="342" spans="1:6" ht="12.75" customHeight="1">
      <c r="A342" s="146" t="s">
        <v>422</v>
      </c>
      <c r="B342" s="144"/>
      <c r="C342" s="49"/>
      <c r="D342" s="10"/>
      <c r="E342" s="10" t="s">
        <v>423</v>
      </c>
      <c r="F342" s="250">
        <v>1960</v>
      </c>
    </row>
    <row r="343" spans="1:6" ht="15.75" customHeight="1">
      <c r="A343" s="146" t="s">
        <v>424</v>
      </c>
      <c r="B343" s="144"/>
      <c r="C343" s="49"/>
      <c r="D343" s="10"/>
      <c r="E343" s="10" t="s">
        <v>425</v>
      </c>
      <c r="F343" s="250">
        <v>1040</v>
      </c>
    </row>
    <row r="344" spans="1:6" ht="22.5" customHeight="1">
      <c r="A344" s="210" t="s">
        <v>382</v>
      </c>
      <c r="B344" s="68"/>
      <c r="C344" s="55"/>
      <c r="D344" s="6" t="s">
        <v>379</v>
      </c>
      <c r="E344" s="203"/>
      <c r="F344" s="118">
        <f>F345</f>
        <v>4899</v>
      </c>
    </row>
    <row r="345" spans="1:6" ht="15.75" customHeight="1">
      <c r="A345" s="146" t="s">
        <v>381</v>
      </c>
      <c r="B345" s="62"/>
      <c r="C345" s="45"/>
      <c r="D345" s="8"/>
      <c r="E345" s="8" t="s">
        <v>380</v>
      </c>
      <c r="F345" s="115">
        <v>4899</v>
      </c>
    </row>
    <row r="346" spans="1:6" ht="15" customHeight="1">
      <c r="A346" s="52" t="s">
        <v>102</v>
      </c>
      <c r="B346" s="51" t="s">
        <v>170</v>
      </c>
      <c r="C346" s="51"/>
      <c r="D346" s="39"/>
      <c r="E346" s="39"/>
      <c r="F346" s="109">
        <f>F347+F352+F380</f>
        <v>92122.5</v>
      </c>
    </row>
    <row r="347" spans="1:6" ht="15" customHeight="1">
      <c r="A347" s="21" t="s">
        <v>96</v>
      </c>
      <c r="B347" s="44" t="s">
        <v>170</v>
      </c>
      <c r="C347" s="44" t="s">
        <v>158</v>
      </c>
      <c r="D347" s="4"/>
      <c r="E347" s="4"/>
      <c r="F347" s="112">
        <f>F348</f>
        <v>3633.4</v>
      </c>
    </row>
    <row r="348" spans="1:6" ht="15" customHeight="1">
      <c r="A348" s="11" t="s">
        <v>137</v>
      </c>
      <c r="B348" s="44"/>
      <c r="C348" s="44"/>
      <c r="D348" s="4" t="s">
        <v>136</v>
      </c>
      <c r="E348" s="4"/>
      <c r="F348" s="112">
        <f>F349</f>
        <v>3633.4</v>
      </c>
    </row>
    <row r="349" spans="1:6" ht="22.5" customHeight="1">
      <c r="A349" s="17" t="s">
        <v>49</v>
      </c>
      <c r="B349" s="44"/>
      <c r="C349" s="44"/>
      <c r="D349" s="4" t="s">
        <v>138</v>
      </c>
      <c r="E349" s="4"/>
      <c r="F349" s="112">
        <f>F350+F351</f>
        <v>3633.4</v>
      </c>
    </row>
    <row r="350" spans="1:6" ht="15" customHeight="1">
      <c r="A350" s="12" t="s">
        <v>95</v>
      </c>
      <c r="B350" s="44"/>
      <c r="C350" s="44"/>
      <c r="D350" s="4"/>
      <c r="E350" s="4" t="s">
        <v>8</v>
      </c>
      <c r="F350" s="113">
        <v>3233.4</v>
      </c>
    </row>
    <row r="351" spans="1:6" ht="24" customHeight="1">
      <c r="A351" s="17" t="s">
        <v>421</v>
      </c>
      <c r="B351" s="44"/>
      <c r="C351" s="44"/>
      <c r="D351" s="4"/>
      <c r="E351" s="85" t="s">
        <v>333</v>
      </c>
      <c r="F351" s="158">
        <v>400</v>
      </c>
    </row>
    <row r="352" spans="1:6" ht="15" customHeight="1">
      <c r="A352" s="21" t="s">
        <v>94</v>
      </c>
      <c r="B352" s="44" t="s">
        <v>170</v>
      </c>
      <c r="C352" s="44" t="s">
        <v>160</v>
      </c>
      <c r="D352" s="4"/>
      <c r="E352" s="4"/>
      <c r="F352" s="131">
        <f>F353+F356+F374+F377</f>
        <v>62730.5</v>
      </c>
    </row>
    <row r="353" spans="1:6" ht="16.5" customHeight="1">
      <c r="A353" s="17" t="s">
        <v>406</v>
      </c>
      <c r="B353" s="62"/>
      <c r="C353" s="62"/>
      <c r="D353" s="19" t="s">
        <v>407</v>
      </c>
      <c r="E353" s="221"/>
      <c r="F353" s="110">
        <f>F354</f>
        <v>222.5</v>
      </c>
    </row>
    <row r="354" spans="1:6" ht="15" customHeight="1">
      <c r="A354" s="17" t="s">
        <v>408</v>
      </c>
      <c r="B354" s="62"/>
      <c r="C354" s="62"/>
      <c r="D354" s="19" t="s">
        <v>409</v>
      </c>
      <c r="E354" s="221"/>
      <c r="F354" s="110">
        <f>F355</f>
        <v>222.5</v>
      </c>
    </row>
    <row r="355" spans="1:6" ht="15" customHeight="1">
      <c r="A355" s="210" t="s">
        <v>410</v>
      </c>
      <c r="B355" s="62"/>
      <c r="C355" s="62"/>
      <c r="D355" s="19"/>
      <c r="E355" s="221" t="s">
        <v>411</v>
      </c>
      <c r="F355" s="131">
        <v>222.5</v>
      </c>
    </row>
    <row r="356" spans="1:6" ht="15" customHeight="1">
      <c r="A356" s="160" t="s">
        <v>139</v>
      </c>
      <c r="B356" s="44"/>
      <c r="C356" s="44"/>
      <c r="D356" s="4" t="s">
        <v>50</v>
      </c>
      <c r="E356" s="4"/>
      <c r="F356" s="131">
        <f>F357+F359+F361+F363+F366+F369+F372</f>
        <v>59185.5</v>
      </c>
    </row>
    <row r="357" spans="1:6" ht="15" customHeight="1">
      <c r="A357" s="32" t="s">
        <v>97</v>
      </c>
      <c r="B357" s="45"/>
      <c r="C357" s="45"/>
      <c r="D357" s="8" t="s">
        <v>103</v>
      </c>
      <c r="E357" s="8"/>
      <c r="F357" s="129">
        <f>F358</f>
        <v>168</v>
      </c>
    </row>
    <row r="358" spans="1:6" ht="14.25" customHeight="1">
      <c r="A358" s="190" t="s">
        <v>369</v>
      </c>
      <c r="B358" s="49"/>
      <c r="C358" s="49"/>
      <c r="D358" s="10"/>
      <c r="E358" s="10" t="s">
        <v>368</v>
      </c>
      <c r="F358" s="158">
        <v>168</v>
      </c>
    </row>
    <row r="359" spans="1:6" ht="14.25" customHeight="1">
      <c r="A359" s="209" t="s">
        <v>378</v>
      </c>
      <c r="B359" s="49"/>
      <c r="C359" s="49"/>
      <c r="D359" s="10" t="s">
        <v>377</v>
      </c>
      <c r="E359" s="10"/>
      <c r="F359" s="158">
        <f>F360</f>
        <v>900</v>
      </c>
    </row>
    <row r="360" spans="1:6" ht="14.25" customHeight="1">
      <c r="A360" s="146" t="s">
        <v>327</v>
      </c>
      <c r="B360" s="49"/>
      <c r="C360" s="49"/>
      <c r="D360" s="10"/>
      <c r="E360" s="10" t="s">
        <v>392</v>
      </c>
      <c r="F360" s="158">
        <v>900</v>
      </c>
    </row>
    <row r="361" spans="1:6" ht="56.25" customHeight="1">
      <c r="A361" s="207" t="s">
        <v>376</v>
      </c>
      <c r="B361" s="208"/>
      <c r="C361" s="208"/>
      <c r="D361" s="206" t="s">
        <v>375</v>
      </c>
      <c r="E361" s="6"/>
      <c r="F361" s="130">
        <f>F362</f>
        <v>1593</v>
      </c>
    </row>
    <row r="362" spans="1:6" ht="14.25" customHeight="1">
      <c r="A362" s="190" t="s">
        <v>111</v>
      </c>
      <c r="B362" s="144"/>
      <c r="C362" s="144"/>
      <c r="D362" s="206"/>
      <c r="E362" s="6" t="s">
        <v>346</v>
      </c>
      <c r="F362" s="130">
        <v>1593</v>
      </c>
    </row>
    <row r="363" spans="1:6" ht="21" customHeight="1">
      <c r="A363" s="146" t="s">
        <v>370</v>
      </c>
      <c r="B363" s="76"/>
      <c r="C363" s="76"/>
      <c r="D363" s="23" t="s">
        <v>268</v>
      </c>
      <c r="E363" s="23"/>
      <c r="F363" s="148">
        <f>F364+F365</f>
        <v>2832</v>
      </c>
    </row>
    <row r="364" spans="1:6" ht="16.5" customHeight="1">
      <c r="A364" s="146" t="s">
        <v>371</v>
      </c>
      <c r="B364" s="144"/>
      <c r="C364" s="144"/>
      <c r="D364" s="10"/>
      <c r="E364" s="10" t="s">
        <v>8</v>
      </c>
      <c r="F364" s="158">
        <v>2812</v>
      </c>
    </row>
    <row r="365" spans="1:6" ht="14.25" customHeight="1">
      <c r="A365" s="146" t="s">
        <v>369</v>
      </c>
      <c r="B365" s="144"/>
      <c r="C365" s="144"/>
      <c r="D365" s="10"/>
      <c r="E365" s="10" t="s">
        <v>368</v>
      </c>
      <c r="F365" s="158">
        <v>20</v>
      </c>
    </row>
    <row r="366" spans="1:6" ht="22.5" customHeight="1">
      <c r="A366" s="146" t="s">
        <v>372</v>
      </c>
      <c r="B366" s="144"/>
      <c r="C366" s="144"/>
      <c r="D366" s="10" t="s">
        <v>104</v>
      </c>
      <c r="E366" s="10"/>
      <c r="F366" s="118">
        <f>F367+F368</f>
        <v>47040.2</v>
      </c>
    </row>
    <row r="367" spans="1:6" ht="24.75" customHeight="1">
      <c r="A367" s="146" t="s">
        <v>374</v>
      </c>
      <c r="B367" s="76"/>
      <c r="C367" s="76"/>
      <c r="D367" s="23"/>
      <c r="E367" s="23" t="s">
        <v>373</v>
      </c>
      <c r="F367" s="115">
        <v>46689.2</v>
      </c>
    </row>
    <row r="368" spans="1:6" ht="15" customHeight="1">
      <c r="A368" s="146" t="s">
        <v>369</v>
      </c>
      <c r="B368" s="144"/>
      <c r="C368" s="144"/>
      <c r="D368" s="10"/>
      <c r="E368" s="10" t="s">
        <v>368</v>
      </c>
      <c r="F368" s="158">
        <v>351</v>
      </c>
    </row>
    <row r="369" spans="1:6" ht="14.25" customHeight="1">
      <c r="A369" s="205" t="s">
        <v>270</v>
      </c>
      <c r="B369" s="49"/>
      <c r="C369" s="49"/>
      <c r="D369" s="10" t="s">
        <v>185</v>
      </c>
      <c r="E369" s="10"/>
      <c r="F369" s="118">
        <f>F370+F371</f>
        <v>804</v>
      </c>
    </row>
    <row r="370" spans="1:6" ht="14.25" customHeight="1">
      <c r="A370" s="24" t="s">
        <v>95</v>
      </c>
      <c r="B370" s="55"/>
      <c r="C370" s="55"/>
      <c r="D370" s="23"/>
      <c r="E370" s="23" t="s">
        <v>8</v>
      </c>
      <c r="F370" s="115">
        <v>90</v>
      </c>
    </row>
    <row r="371" spans="1:6" ht="24" customHeight="1">
      <c r="A371" s="195" t="s">
        <v>325</v>
      </c>
      <c r="B371" s="45"/>
      <c r="C371" s="159"/>
      <c r="D371" s="197"/>
      <c r="E371" s="198" t="s">
        <v>333</v>
      </c>
      <c r="F371" s="229">
        <v>714</v>
      </c>
    </row>
    <row r="372" spans="1:6" ht="25.5" customHeight="1">
      <c r="A372" s="162" t="s">
        <v>271</v>
      </c>
      <c r="B372" s="45"/>
      <c r="C372" s="159"/>
      <c r="D372" s="10" t="s">
        <v>269</v>
      </c>
      <c r="E372" s="10"/>
      <c r="F372" s="158">
        <f>F373</f>
        <v>5848.3</v>
      </c>
    </row>
    <row r="373" spans="1:6" ht="14.25" customHeight="1">
      <c r="A373" s="17" t="s">
        <v>95</v>
      </c>
      <c r="B373" s="45"/>
      <c r="C373" s="159"/>
      <c r="D373" s="10"/>
      <c r="E373" s="10" t="s">
        <v>8</v>
      </c>
      <c r="F373" s="158">
        <v>5848.3</v>
      </c>
    </row>
    <row r="374" spans="1:6" ht="23.25" customHeight="1">
      <c r="A374" s="146" t="s">
        <v>412</v>
      </c>
      <c r="B374" s="144"/>
      <c r="C374" s="144"/>
      <c r="D374" s="10" t="s">
        <v>413</v>
      </c>
      <c r="E374" s="10"/>
      <c r="F374" s="158">
        <f>F375</f>
        <v>864.5</v>
      </c>
    </row>
    <row r="375" spans="1:6" ht="12.75" customHeight="1">
      <c r="A375" s="146" t="s">
        <v>414</v>
      </c>
      <c r="B375" s="144"/>
      <c r="C375" s="144"/>
      <c r="D375" s="10" t="s">
        <v>415</v>
      </c>
      <c r="E375" s="10"/>
      <c r="F375" s="158">
        <f>F376</f>
        <v>864.5</v>
      </c>
    </row>
    <row r="376" spans="1:6" ht="15.75" customHeight="1">
      <c r="A376" s="146" t="s">
        <v>410</v>
      </c>
      <c r="B376" s="144"/>
      <c r="C376" s="144"/>
      <c r="D376" s="10"/>
      <c r="E376" s="10" t="s">
        <v>411</v>
      </c>
      <c r="F376" s="158">
        <v>864.5</v>
      </c>
    </row>
    <row r="377" spans="1:6" ht="15.75" customHeight="1">
      <c r="A377" s="164" t="s">
        <v>260</v>
      </c>
      <c r="B377" s="76"/>
      <c r="C377" s="76"/>
      <c r="D377" s="23" t="s">
        <v>180</v>
      </c>
      <c r="E377" s="222"/>
      <c r="F377" s="243">
        <f>F379</f>
        <v>2458</v>
      </c>
    </row>
    <row r="378" spans="1:6" ht="24.75" customHeight="1">
      <c r="A378" s="165" t="s">
        <v>279</v>
      </c>
      <c r="B378" s="166"/>
      <c r="C378" s="62"/>
      <c r="D378" s="8" t="s">
        <v>280</v>
      </c>
      <c r="E378" s="99"/>
      <c r="F378" s="158">
        <f>F379</f>
        <v>2458</v>
      </c>
    </row>
    <row r="379" spans="1:6" ht="14.25" customHeight="1">
      <c r="A379" s="11" t="s">
        <v>113</v>
      </c>
      <c r="B379" s="167"/>
      <c r="C379" s="167"/>
      <c r="D379" s="7"/>
      <c r="E379" s="7" t="s">
        <v>380</v>
      </c>
      <c r="F379" s="244">
        <v>2458</v>
      </c>
    </row>
    <row r="380" spans="1:6" ht="14.25" customHeight="1">
      <c r="A380" s="21" t="s">
        <v>147</v>
      </c>
      <c r="B380" s="40" t="s">
        <v>170</v>
      </c>
      <c r="C380" s="40" t="s">
        <v>161</v>
      </c>
      <c r="D380" s="81"/>
      <c r="E380" s="81"/>
      <c r="F380" s="111">
        <f>F384+F381</f>
        <v>25758.6</v>
      </c>
    </row>
    <row r="381" spans="1:6" ht="12.75" customHeight="1">
      <c r="A381" s="11" t="s">
        <v>139</v>
      </c>
      <c r="B381" s="44"/>
      <c r="C381" s="44"/>
      <c r="D381" s="4" t="s">
        <v>50</v>
      </c>
      <c r="E381" s="81"/>
      <c r="F381" s="111">
        <f>F382</f>
        <v>3791</v>
      </c>
    </row>
    <row r="382" spans="1:6" ht="47.25" customHeight="1">
      <c r="A382" s="17" t="s">
        <v>141</v>
      </c>
      <c r="B382" s="44"/>
      <c r="C382" s="44"/>
      <c r="D382" s="4" t="s">
        <v>140</v>
      </c>
      <c r="E382" s="4"/>
      <c r="F382" s="110">
        <f>F383</f>
        <v>3791</v>
      </c>
    </row>
    <row r="383" spans="1:6" ht="11.25" customHeight="1">
      <c r="A383" s="17" t="s">
        <v>111</v>
      </c>
      <c r="B383" s="44"/>
      <c r="C383" s="44"/>
      <c r="D383" s="4"/>
      <c r="E383" s="4" t="s">
        <v>110</v>
      </c>
      <c r="F383" s="111">
        <v>3791</v>
      </c>
    </row>
    <row r="384" spans="1:6" ht="14.25" customHeight="1">
      <c r="A384" s="195" t="s">
        <v>3</v>
      </c>
      <c r="B384" s="62"/>
      <c r="C384" s="180"/>
      <c r="D384" s="181" t="s">
        <v>4</v>
      </c>
      <c r="E384" s="182"/>
      <c r="F384" s="230">
        <f>F385</f>
        <v>21967.6</v>
      </c>
    </row>
    <row r="385" spans="1:6" ht="45.75" customHeight="1">
      <c r="A385" s="195" t="s">
        <v>312</v>
      </c>
      <c r="B385" s="19"/>
      <c r="C385" s="180"/>
      <c r="D385" s="181" t="s">
        <v>365</v>
      </c>
      <c r="E385" s="182"/>
      <c r="F385" s="245">
        <f>F386+F387</f>
        <v>21967.6</v>
      </c>
    </row>
    <row r="386" spans="1:6" ht="13.5" customHeight="1">
      <c r="A386" s="195" t="s">
        <v>327</v>
      </c>
      <c r="B386" s="6"/>
      <c r="C386" s="180"/>
      <c r="D386" s="181"/>
      <c r="E386" s="182">
        <v>610</v>
      </c>
      <c r="F386" s="245">
        <v>21125.6</v>
      </c>
    </row>
    <row r="387" spans="1:6" ht="15.75" customHeight="1">
      <c r="A387" s="195" t="s">
        <v>348</v>
      </c>
      <c r="B387" s="61"/>
      <c r="C387" s="180"/>
      <c r="D387" s="183"/>
      <c r="E387" s="184" t="s">
        <v>353</v>
      </c>
      <c r="F387" s="245">
        <v>842</v>
      </c>
    </row>
    <row r="388" spans="1:6" ht="16.5" customHeight="1">
      <c r="A388" s="97" t="s">
        <v>80</v>
      </c>
      <c r="B388" s="87" t="s">
        <v>162</v>
      </c>
      <c r="C388" s="88"/>
      <c r="D388" s="6"/>
      <c r="E388" s="6"/>
      <c r="F388" s="139">
        <f>F389+F402</f>
        <v>43068.1</v>
      </c>
    </row>
    <row r="389" spans="1:6" ht="17.25" customHeight="1">
      <c r="A389" s="21" t="s">
        <v>199</v>
      </c>
      <c r="B389" s="68" t="s">
        <v>162</v>
      </c>
      <c r="C389" s="55" t="s">
        <v>158</v>
      </c>
      <c r="D389" s="6"/>
      <c r="E389" s="6"/>
      <c r="F389" s="131">
        <f>F390+F398</f>
        <v>35636.1</v>
      </c>
    </row>
    <row r="390" spans="1:6" ht="13.5" customHeight="1">
      <c r="A390" s="17" t="s">
        <v>65</v>
      </c>
      <c r="B390" s="68"/>
      <c r="C390" s="55"/>
      <c r="D390" s="6" t="s">
        <v>66</v>
      </c>
      <c r="E390" s="6"/>
      <c r="F390" s="117">
        <f>F391+F396</f>
        <v>32984</v>
      </c>
    </row>
    <row r="391" spans="1:6" ht="21" customHeight="1">
      <c r="A391" s="17" t="s">
        <v>272</v>
      </c>
      <c r="B391" s="163"/>
      <c r="C391" s="55"/>
      <c r="D391" s="6" t="s">
        <v>273</v>
      </c>
      <c r="E391" s="6"/>
      <c r="F391" s="117">
        <f>F392+F394</f>
        <v>29613.899999999998</v>
      </c>
    </row>
    <row r="392" spans="1:6" ht="32.25" customHeight="1">
      <c r="A392" s="146" t="s">
        <v>274</v>
      </c>
      <c r="B392" s="163"/>
      <c r="C392" s="55"/>
      <c r="D392" s="6" t="s">
        <v>275</v>
      </c>
      <c r="E392" s="6"/>
      <c r="F392" s="117">
        <f>F393</f>
        <v>27274.6</v>
      </c>
    </row>
    <row r="393" spans="1:6" ht="12.75" customHeight="1">
      <c r="A393" s="146" t="s">
        <v>276</v>
      </c>
      <c r="B393" s="163"/>
      <c r="C393" s="55"/>
      <c r="D393" s="6"/>
      <c r="E393" s="6" t="s">
        <v>176</v>
      </c>
      <c r="F393" s="117">
        <v>27274.6</v>
      </c>
    </row>
    <row r="394" spans="1:6" ht="21" customHeight="1">
      <c r="A394" s="146" t="s">
        <v>277</v>
      </c>
      <c r="B394" s="163"/>
      <c r="C394" s="55"/>
      <c r="D394" s="6" t="s">
        <v>278</v>
      </c>
      <c r="E394" s="6"/>
      <c r="F394" s="117">
        <f>F395</f>
        <v>2339.3</v>
      </c>
    </row>
    <row r="395" spans="1:6" ht="13.5" customHeight="1">
      <c r="A395" s="146" t="s">
        <v>276</v>
      </c>
      <c r="B395" s="163"/>
      <c r="C395" s="55"/>
      <c r="D395" s="6"/>
      <c r="E395" s="6" t="s">
        <v>176</v>
      </c>
      <c r="F395" s="117">
        <v>2339.3</v>
      </c>
    </row>
    <row r="396" spans="1:6" ht="12" customHeight="1">
      <c r="A396" s="18" t="s">
        <v>20</v>
      </c>
      <c r="B396" s="68"/>
      <c r="C396" s="55"/>
      <c r="D396" s="23" t="s">
        <v>143</v>
      </c>
      <c r="E396" s="23"/>
      <c r="F396" s="246">
        <f>F397</f>
        <v>3370.1</v>
      </c>
    </row>
    <row r="397" spans="1:6" ht="12" customHeight="1">
      <c r="A397" s="17" t="s">
        <v>81</v>
      </c>
      <c r="B397" s="68"/>
      <c r="C397" s="154"/>
      <c r="D397" s="10"/>
      <c r="E397" s="10" t="s">
        <v>5</v>
      </c>
      <c r="F397" s="158">
        <v>3370.1</v>
      </c>
    </row>
    <row r="398" spans="1:6" ht="22.5" customHeight="1">
      <c r="A398" s="14" t="s">
        <v>177</v>
      </c>
      <c r="B398" s="68"/>
      <c r="C398" s="55"/>
      <c r="D398" s="6" t="s">
        <v>178</v>
      </c>
      <c r="E398" s="6"/>
      <c r="F398" s="128">
        <f>F399</f>
        <v>2652.1</v>
      </c>
    </row>
    <row r="399" spans="1:6" ht="13.5" customHeight="1">
      <c r="A399" s="16" t="s">
        <v>200</v>
      </c>
      <c r="B399" s="76"/>
      <c r="C399" s="48"/>
      <c r="D399" s="23" t="s">
        <v>179</v>
      </c>
      <c r="E399" s="23"/>
      <c r="F399" s="129">
        <f>F400+F401</f>
        <v>2652.1</v>
      </c>
    </row>
    <row r="400" spans="1:6" ht="15" customHeight="1">
      <c r="A400" s="212" t="s">
        <v>369</v>
      </c>
      <c r="B400" s="144"/>
      <c r="C400" s="49"/>
      <c r="D400" s="10"/>
      <c r="E400" s="10" t="s">
        <v>368</v>
      </c>
      <c r="F400" s="118">
        <v>152.1</v>
      </c>
    </row>
    <row r="401" spans="1:6" ht="13.5" customHeight="1">
      <c r="A401" s="65" t="s">
        <v>113</v>
      </c>
      <c r="B401" s="68"/>
      <c r="C401" s="55"/>
      <c r="D401" s="6"/>
      <c r="E401" s="6" t="s">
        <v>116</v>
      </c>
      <c r="F401" s="130">
        <v>2500</v>
      </c>
    </row>
    <row r="402" spans="1:6" ht="16.5" customHeight="1">
      <c r="A402" s="21" t="s">
        <v>201</v>
      </c>
      <c r="B402" s="68" t="s">
        <v>162</v>
      </c>
      <c r="C402" s="55" t="s">
        <v>167</v>
      </c>
      <c r="D402" s="6"/>
      <c r="E402" s="6"/>
      <c r="F402" s="128">
        <f>F403</f>
        <v>7432</v>
      </c>
    </row>
    <row r="403" spans="1:6" ht="33.75" customHeight="1">
      <c r="A403" s="17" t="s">
        <v>112</v>
      </c>
      <c r="B403" s="61"/>
      <c r="C403" s="44"/>
      <c r="D403" s="4" t="s">
        <v>114</v>
      </c>
      <c r="E403" s="4"/>
      <c r="F403" s="128">
        <f>F404</f>
        <v>7432</v>
      </c>
    </row>
    <row r="404" spans="1:6" ht="15" customHeight="1">
      <c r="A404" s="11" t="s">
        <v>7</v>
      </c>
      <c r="B404" s="61"/>
      <c r="C404" s="44"/>
      <c r="D404" s="4" t="s">
        <v>117</v>
      </c>
      <c r="E404" s="4"/>
      <c r="F404" s="128">
        <f>F405</f>
        <v>7432</v>
      </c>
    </row>
    <row r="405" spans="1:6" ht="15" customHeight="1">
      <c r="A405" s="11" t="s">
        <v>113</v>
      </c>
      <c r="B405" s="61"/>
      <c r="C405" s="44"/>
      <c r="D405" s="4"/>
      <c r="E405" s="4" t="s">
        <v>116</v>
      </c>
      <c r="F405" s="121">
        <v>7432</v>
      </c>
    </row>
    <row r="406" spans="1:6" ht="25.5" customHeight="1">
      <c r="A406" s="92" t="s">
        <v>202</v>
      </c>
      <c r="B406" s="93" t="s">
        <v>187</v>
      </c>
      <c r="C406" s="94"/>
      <c r="D406" s="95"/>
      <c r="E406" s="96"/>
      <c r="F406" s="138">
        <f>F407</f>
        <v>27000</v>
      </c>
    </row>
    <row r="407" spans="1:6" ht="24.75" customHeight="1">
      <c r="A407" s="21" t="s">
        <v>203</v>
      </c>
      <c r="B407" s="89" t="s">
        <v>187</v>
      </c>
      <c r="C407" s="90" t="s">
        <v>158</v>
      </c>
      <c r="D407" s="10"/>
      <c r="E407" s="91"/>
      <c r="F407" s="136">
        <f>F408</f>
        <v>27000</v>
      </c>
    </row>
    <row r="408" spans="1:6" ht="14.25" customHeight="1">
      <c r="A408" s="27" t="s">
        <v>204</v>
      </c>
      <c r="B408" s="61"/>
      <c r="C408" s="61"/>
      <c r="D408" s="4" t="s">
        <v>205</v>
      </c>
      <c r="E408" s="4"/>
      <c r="F408" s="136">
        <f>F409</f>
        <v>27000</v>
      </c>
    </row>
    <row r="409" spans="1:6" ht="14.25" customHeight="1">
      <c r="A409" s="17" t="s">
        <v>206</v>
      </c>
      <c r="B409" s="61"/>
      <c r="C409" s="61"/>
      <c r="D409" s="4" t="s">
        <v>207</v>
      </c>
      <c r="E409" s="4"/>
      <c r="F409" s="136">
        <f>F410</f>
        <v>27000</v>
      </c>
    </row>
    <row r="410" spans="1:6" ht="14.25" customHeight="1">
      <c r="A410" s="17" t="s">
        <v>82</v>
      </c>
      <c r="B410" s="61"/>
      <c r="C410" s="61"/>
      <c r="D410" s="4"/>
      <c r="E410" s="4" t="s">
        <v>83</v>
      </c>
      <c r="F410" s="127">
        <v>27000</v>
      </c>
    </row>
    <row r="411" spans="1:6" ht="19.5" customHeight="1">
      <c r="A411" s="59" t="s">
        <v>171</v>
      </c>
      <c r="B411" s="51"/>
      <c r="C411" s="60"/>
      <c r="D411" s="4"/>
      <c r="E411" s="4"/>
      <c r="F411" s="137">
        <f>F8+F53+F62+F79+F96+F142+F147+F275+F296+F346+F388+F406</f>
        <v>2814894.5</v>
      </c>
    </row>
    <row r="412" spans="1:6" ht="36" customHeight="1">
      <c r="A412" s="143" t="s">
        <v>220</v>
      </c>
      <c r="B412" s="105"/>
      <c r="C412" s="106"/>
      <c r="D412" s="107"/>
      <c r="E412" s="107"/>
      <c r="F412" s="108"/>
    </row>
  </sheetData>
  <sheetProtection/>
  <mergeCells count="4"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2012-04-20T07:43:11Z</cp:lastPrinted>
  <dcterms:created xsi:type="dcterms:W3CDTF">2007-06-21T04:52:44Z</dcterms:created>
  <dcterms:modified xsi:type="dcterms:W3CDTF">2012-05-11T08:01:36Z</dcterms:modified>
  <cp:category/>
  <cp:version/>
  <cp:contentType/>
  <cp:contentStatus/>
</cp:coreProperties>
</file>