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 2012 год" sheetId="1" r:id="rId1"/>
  </sheets>
  <definedNames>
    <definedName name="_xlnm.Print_Titles" localSheetId="0">'Ср-ва о. и ф. 2012 год'!$14:$14</definedName>
  </definedNames>
  <calcPr fullCalcOnLoad="1"/>
</workbook>
</file>

<file path=xl/sharedStrings.xml><?xml version="1.0" encoding="utf-8"?>
<sst xmlns="http://schemas.openxmlformats.org/spreadsheetml/2006/main" count="72" uniqueCount="71">
  <si>
    <t xml:space="preserve">  Иные межбюджетные трансферты из резервного фонда Правительства Московской области на безвозмездной и безвозвратной основе на обеспечение жилыми помещениями в установленном законодательством Российской Федерации порядке граждан, пострадавших от пожара, проживающих в многоквартирном доме по адресу: Московская область, город Электросталь, ул.Горького, дом 24, признанным аварийным и подлежащим сносу</t>
  </si>
  <si>
    <t xml:space="preserve">  Субвенции бюджетам муниципальных образований Московской области на обеспечение жилыми помещениями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детей-инвалидов",на 2012 год</t>
  </si>
  <si>
    <r>
      <t xml:space="preserve">  Субвенции бюджетам муниципальных образований Московской области на на реализацию государственных полномочий по обеспечению граждан</t>
    </r>
    <r>
      <rPr>
        <b/>
        <sz val="8"/>
        <color indexed="10"/>
        <rFont val="Times New Roman Cyr"/>
        <family val="0"/>
      </rPr>
      <t xml:space="preserve"> </t>
    </r>
    <r>
      <rPr>
        <sz val="8"/>
        <rFont val="Times New Roman Cyr"/>
        <family val="0"/>
      </rPr>
      <t>жилыми помещениями в соответствии с Федеральным законом от 08.12.2010 №342-ФЗ "О внесении изменеинй в Федеральный закон  "О статусе</t>
    </r>
    <r>
      <rPr>
        <sz val="10"/>
        <rFont val="Times New Roman CYR"/>
        <family val="0"/>
      </rPr>
      <t xml:space="preserve"> </t>
    </r>
    <r>
      <rPr>
        <sz val="8"/>
        <rFont val="Times New Roman Cyr"/>
        <family val="0"/>
      </rPr>
      <t>военнослужащих" и об обеспечении</t>
    </r>
    <r>
      <rPr>
        <sz val="10"/>
        <rFont val="Times New Roman CYR"/>
        <family val="0"/>
      </rPr>
      <t xml:space="preserve"> </t>
    </r>
    <r>
      <rPr>
        <sz val="8"/>
        <rFont val="Times New Roman Cyr"/>
        <family val="0"/>
      </rPr>
      <t>жилыми помещениями</t>
    </r>
    <r>
      <rPr>
        <sz val="10"/>
        <color indexed="10"/>
        <rFont val="Times New Roman Cyr"/>
        <family val="0"/>
      </rPr>
      <t xml:space="preserve"> </t>
    </r>
    <r>
      <rPr>
        <sz val="10"/>
        <rFont val="Times New Roman CYR"/>
        <family val="0"/>
      </rPr>
      <t>н</t>
    </r>
    <r>
      <rPr>
        <sz val="8"/>
        <rFont val="Times New Roman Cyr"/>
        <family val="0"/>
      </rPr>
      <t>екоторых категорий граждан" из бюджета Московской области за счет средств, поступающих из федерального бюджета на эти цели</t>
    </r>
  </si>
  <si>
    <t>Всего</t>
  </si>
  <si>
    <t>Администрация городского округа</t>
  </si>
  <si>
    <t>Управление образования Администраци городского округа</t>
  </si>
  <si>
    <t>Управление здравоохранения Администрации городского округа</t>
  </si>
  <si>
    <t>Иные межбюджетные трансферты всего,    в том числе: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</si>
  <si>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</si>
  <si>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</si>
  <si>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</si>
  <si>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</si>
  <si>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</si>
  <si>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>к решению Совета депутатов</t>
  </si>
  <si>
    <t>Управление п культуре и делам молодежи</t>
  </si>
  <si>
    <t xml:space="preserve">Распределение  и объмы субвенций и  субсидий из федерального бюджета и бюджета Московской области  на 2012 год </t>
  </si>
  <si>
    <t>Субсидии всего,    в том числе:</t>
  </si>
  <si>
    <t xml:space="preserve">  Субв.бюдж.муниц.образ.МО на обеспеч.в соотв.с законодат. РФ государств.гарантий прав граждан на получ.общедоступного и бесплатного дошкольного, начального общего, основного общего, среднего (полного) общего образов.,а также дополнительного образования в муниципальных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ежемесячную денежную компенсацию педагогическим работникам для обеспечения книгоиздательской продукцией и периодическими изданиями, на 2012 год</t>
  </si>
  <si>
    <t xml:space="preserve">  Субвенция на выплату ежемесячного денежного вознаграждения за классное руководство</t>
  </si>
  <si>
    <t xml:space="preserve">  Субвенции бюджетам муниципальных образований Московской области на обеспечение полноценным питанием беременных женщин, кормящих матерей, а также детей в возрасте до трех лет в соответствии с Законом Московской области  № 26/2006-ОЗ "О порядке обеспечения полноценным питанием беременных женщин, кормящих матерей, а также детей в возрасте до трех лет в Московской области", на 2012 год.</t>
  </si>
  <si>
    <t xml:space="preserve">  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муниципальных районов и городских округов Московской области на 2012 год</t>
  </si>
  <si>
    <t xml:space="preserve">  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2012 год</t>
  </si>
  <si>
    <t xml:space="preserve">  Субвенции бюджетам муниципальных образований Московской области на обеспечение жилыми помещениями детей-сирот и детей, оставшихся без попечения родителей, а также лиц из их числа, в соответствии с Законом МО №248/2007-ОЗ "О предоставлении полного государственного обеспечения и дополнительных гарантий по социальной поддержке детям - сиротам и детям, оставшимся без попечения родителей", на 2012 год</t>
  </si>
  <si>
    <t xml:space="preserve">  Субвенции бюджетам муниципальных районов и городских округов Московской области на выплаты гражданам Российской Федерации, имеющим место жительства в Московской области, субсидий на оплату жилого помещения и коммунальных услуг, на 2012 год,в т.ч.</t>
  </si>
  <si>
    <t xml:space="preserve"> - выплаты гражданам субсидий на оплату жилого помещения и коммунальных услуг</t>
  </si>
  <si>
    <t xml:space="preserve"> - обеспечение предоставления гражданам субсидий на оплату жилого помещения и коммунальных услуг</t>
  </si>
  <si>
    <t xml:space="preserve">  Субвенции бюджетам муниципальных образований Московской области на финансирование частичной компенсации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 в соответствии с Законом Московской области №24/2005-ОЗ "О частичной компенсации стоимости питания отдельным категориям обучающихся в образовательных учреждениях Московской области", на 2012 год</t>
  </si>
  <si>
    <t xml:space="preserve">  Субвенции бюджетам муниципальных образований Московской области на финансирование  компенсации расходов на проезд к месту учебы и обратно отдельным категориям обучающихся в муниципальных образовательных учреждениях Московской области в соответствии с Законом Московской области №7/2005-ОЗ " О компенсации расходов на проезд к месту учебы и обратно отдельным категориям обучающихся", на 2012 год</t>
  </si>
  <si>
    <t xml:space="preserve">  Субвенции бюджетам муниципальных образований Московской области на реализацию мер социальной поддержки и социального обеспечения детей-сирот, детей, оставшихся без попечения родителей, а также лиц из их числа, в муниципальных образовательных и негосударственных учреждениях Московской области в соответствии с Законом Московской области № 248/2007-ОЗ "О предоставлении полного государственного обеспечения и дополнительных гарантий по социальной поддержке детям - сиротам и детям, оставшимся без попечения родителей" на 2012 год</t>
  </si>
  <si>
    <t xml:space="preserve">  Субвенции бюдж.муниц.образований МО на выплаты компенсации части родит.платы за содерж.ребенка в государственных и муниципальных образовательных учреждениях в Московской области, реализующих основную общеобразоват.программу дошкольного образования, на 2012 год, в т.ч.</t>
  </si>
  <si>
    <t xml:space="preserve"> - выплаты компенсации части родительской платы за содержание ребенка в государственных и муниципальных образовательных учреждениях Московской области, реализующих основную общеобразовательную программу дошкольного образования</t>
  </si>
  <si>
    <t xml:space="preserve"> - для организации выплаты компенсации части родительской платы за содержание ребенка в государственных и муниципальных образовательных учреждениях в Московской области, реализующих основную общеобразовательную программу дошкольного образования</t>
  </si>
  <si>
    <t xml:space="preserve">  Субвенции бюджетам муниципальных образований Московской области на денежные выплаты медицинскому персоналу фельдшерско - акушерских пунктов, врачам, фельдшерам и медицинским сестрам скорой медицинской помощи за счет средств, перечисляемых из федерального бюджета, на 2012 год</t>
  </si>
  <si>
    <t xml:space="preserve">  Субвенции бюджетам муниципальных образований Московской области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области, на 2012 год</t>
  </si>
  <si>
    <t xml:space="preserve">  Субвенции бюджетам муниципальных образований Московской области на модернизацию региональной системы общего образования на 2012 год</t>
  </si>
  <si>
    <t xml:space="preserve">  Субвенции бюджетам муниципальных образований Московской области 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бюджета, на 2012 год</t>
  </si>
  <si>
    <r>
      <t xml:space="preserve">  Субвенции бюджетам муниципальных образований Московской области на обеспечение жилыми помещениями отдельных категорий ветеранов, предусмотренных частью 1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детей-инвалидов"(остатки средств 2011 года)                                                                                      </t>
    </r>
  </si>
  <si>
    <t xml:space="preserve">  Субвенции бюджетам муниципальных образований Московской области на организацию оказания медицинской помощи на территории муниципального образования на 2012 год</t>
  </si>
  <si>
    <t xml:space="preserve">  Субвенция на финансовое обеспечение переданных исполнительно-распорядительным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судов общей юрисдикциив РФ за счет средств, перечисляемых  из федерального бюджета</t>
  </si>
  <si>
    <t xml:space="preserve">  Субвенции бюджетам муниципальных образований  Московской области по финансовой поддержке негосударственных общеобразовательных учреждений в Московской области в части расходов на оплату труда работников негосударственных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услуг), на 2012 год</t>
  </si>
  <si>
    <t xml:space="preserve">  Субсидия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ЖКХ</t>
  </si>
  <si>
    <t xml:space="preserve">  Субсидия на обеспечение мероприятий по капитальному ремонту многоквартирных домов за счет бюджета Московской области </t>
  </si>
  <si>
    <t xml:space="preserve"> Субсидия на реализацию подпрограммы "Обеспечение жильем молодых семей" федеральной целевой программы "Жилище" на 2011-2015гг. За счет средств,перечисляемых из федерального бюджета  </t>
  </si>
  <si>
    <t xml:space="preserve"> Субсидии бюджетам муниципальных образований Московсокй области на капитальные вложения в объекты дошкольного образования в соответствии с долгосрочной целевой программой Московской области "Развитие дошкольного образования в Московской области в 2012-2014 годах", на 2012 год  </t>
  </si>
  <si>
    <t xml:space="preserve"> Субсидии бюджетам муниципальных образований Московской области на закупку учебного оборудования и мебели для муниципальных общеобразовательных учреждений - победителей областного конкурса муниципальных общеобразовательных учреждений, разрабатывающих и внедряющих инновационные образовательные программы на 2012год
</t>
  </si>
  <si>
    <t xml:space="preserve">  Субсидии бюджетам муниципальных образований Московской области на закупку технологического оборудования для столовых и мебели для залов питания общеобразовательных учреждений муниципальных образований - победителей областного конкурсного отбора муниципальных проектов совершенствования организации питания обучающихся на 2012 год
</t>
  </si>
  <si>
    <t xml:space="preserve">  Субсидии бюджетам муниципальных образований Московской области в рамках подпрограммы "Модернизация здравоохранения Московской области на 2011-2012 годы долгосрочной целевой программы Московской области "Предупреждение и борьба с заболеваниями социального характера в Московской области на 2009-2012 годы"</t>
  </si>
  <si>
    <t xml:space="preserve"> Субсидии бюджетам муниципальных образований Московской области на организацию и осуществление мероприятий по работе с детьми и молодежью на 2012г.</t>
  </si>
  <si>
    <r>
      <t xml:space="preserve">  Субсидии бюджетам муниципальных образований Московской области на мероприятия по проведению оздоровительной кампании детей на 2012 год </t>
    </r>
    <r>
      <rPr>
        <b/>
        <sz val="10"/>
        <color indexed="10"/>
        <rFont val="Times New Roman Cyr"/>
        <family val="0"/>
      </rPr>
      <t xml:space="preserve"> </t>
    </r>
  </si>
  <si>
    <t xml:space="preserve"> Субсидия бюджетам муниципальных образований Московской области на финансирование работ по капитальному ремонту и ремонту автомобильных дорог общего пользования населенных пунктов</t>
  </si>
  <si>
    <t xml:space="preserve">  Субсидия бюджетам муниципальных образований Московской области  на проведение мероприятий по комплексному развитию коммунальной структуры с целью организации теплоснабжения</t>
  </si>
  <si>
    <r>
      <t xml:space="preserve">  Субсидии бюджетам муниципальных образований Московской области на внедрение</t>
    </r>
    <r>
      <rPr>
        <sz val="8"/>
        <color indexed="10"/>
        <rFont val="Times New Roman Cyr"/>
        <family val="0"/>
      </rPr>
      <t xml:space="preserve"> </t>
    </r>
    <r>
      <rPr>
        <sz val="8"/>
        <rFont val="Times New Roman Cyr"/>
        <family val="0"/>
      </rPr>
      <t xml:space="preserve">современных образовательных технологий на 2012 год </t>
    </r>
  </si>
  <si>
    <t xml:space="preserve">  Иные межбюджетные трансферты бюджетам муниципальных образований Московской области на 2012 год на комплектование книжных фондов библиотек муниципальных образований</t>
  </si>
  <si>
    <r>
      <t xml:space="preserve">  Иные межбюджетные трансферты</t>
    </r>
    <r>
      <rPr>
        <b/>
        <sz val="10"/>
        <rFont val="Times New Roman CYR"/>
        <family val="0"/>
      </rPr>
      <t xml:space="preserve">  </t>
    </r>
    <r>
      <rPr>
        <sz val="8"/>
        <rFont val="Times New Roman Cyr"/>
        <family val="0"/>
      </rPr>
      <t>по закону МО от 18.06.2012г. №80/2012-ОЗ "НАКАЗЫ ИЗБИРАТЕЛЕЙ"</t>
    </r>
  </si>
  <si>
    <t>Комитет по физической культуре и спорту</t>
  </si>
  <si>
    <r>
      <t xml:space="preserve">Субсидия бюджетам муниципальных образований Московской области на финансирование и (или) частичное возмещение расходов бюджетов муниципальных образований Мосоквской области </t>
    </r>
    <r>
      <rPr>
        <b/>
        <sz val="9"/>
        <color indexed="10"/>
        <rFont val="Times New Roman Cyr"/>
        <family val="0"/>
      </rPr>
      <t>на замену технологического оборудования и проведение ремонта инженерных систем</t>
    </r>
    <r>
      <rPr>
        <sz val="8"/>
        <rFont val="Times New Roman Cyr"/>
        <family val="0"/>
      </rPr>
      <t xml:space="preserve"> муниципальных образовательных учреждений Московской области,осуществляющих деятельность в области </t>
    </r>
    <r>
      <rPr>
        <b/>
        <sz val="9"/>
        <color indexed="10"/>
        <rFont val="Times New Roman Cyr"/>
        <family val="0"/>
      </rPr>
      <t>физической культуры и спорта</t>
    </r>
    <r>
      <rPr>
        <sz val="8"/>
        <rFont val="Times New Roman Cyr"/>
        <family val="0"/>
      </rPr>
      <t xml:space="preserve"> на 2012 год,
</t>
    </r>
  </si>
  <si>
    <r>
      <t xml:space="preserve"> Субсидия бюджетам муниципальных образований Московской области на финансирование работ</t>
    </r>
    <r>
      <rPr>
        <sz val="9"/>
        <rFont val="Times New Roman Cyr"/>
        <family val="0"/>
      </rPr>
      <t xml:space="preserve"> </t>
    </r>
    <r>
      <rPr>
        <b/>
        <sz val="9"/>
        <color indexed="10"/>
        <rFont val="Times New Roman Cyr"/>
        <family val="0"/>
      </rPr>
      <t>по капитальному ремонту и ремонту  дворовых территорий</t>
    </r>
    <r>
      <rPr>
        <b/>
        <sz val="8"/>
        <color indexed="8"/>
        <rFont val="Times New Roman Cyr"/>
        <family val="0"/>
      </rPr>
      <t xml:space="preserve"> </t>
    </r>
    <r>
      <rPr>
        <sz val="8"/>
        <color indexed="8"/>
        <rFont val="Times New Roman Cyr"/>
        <family val="0"/>
      </rPr>
      <t>многоквартирных домов,проездов к дворовым территориям многоквартирных домов населенных пунктов</t>
    </r>
    <r>
      <rPr>
        <sz val="8"/>
        <rFont val="Times New Roman Cyr"/>
        <family val="0"/>
      </rPr>
      <t xml:space="preserve">
</t>
    </r>
  </si>
  <si>
    <r>
      <t xml:space="preserve"> Субсидии бюджетам муниципальных образований Московской области на реализацию мероприятий по созданию </t>
    </r>
    <r>
      <rPr>
        <b/>
        <sz val="9"/>
        <color indexed="10"/>
        <rFont val="Times New Roman Cyr"/>
        <family val="0"/>
      </rPr>
      <t xml:space="preserve">новых мест в негосударственных дошкольных учреждениях
</t>
    </r>
  </si>
  <si>
    <r>
      <t xml:space="preserve"> Субсидии,предоставляемые из федерального бюджета бюджету Московской области на проведение</t>
    </r>
    <r>
      <rPr>
        <b/>
        <sz val="9"/>
        <color indexed="10"/>
        <rFont val="Times New Roman Cyr"/>
        <family val="0"/>
      </rPr>
      <t xml:space="preserve"> противоаварийных мероприятий </t>
    </r>
    <r>
      <rPr>
        <sz val="8"/>
        <rFont val="Times New Roman Cyr"/>
        <family val="0"/>
      </rPr>
      <t xml:space="preserve">в зданиях государственных и муниципальных общеобразовательныхт учреждений
</t>
    </r>
  </si>
  <si>
    <r>
      <t xml:space="preserve"> Субсидии бюджетам муниципальных образований Московской области на обеспечение </t>
    </r>
    <r>
      <rPr>
        <b/>
        <sz val="9"/>
        <color indexed="10"/>
        <rFont val="Times New Roman Cyr"/>
        <family val="0"/>
      </rPr>
      <t>дополнительными местами в муниципальных дошкольных образовательных учреджениях</t>
    </r>
    <r>
      <rPr>
        <sz val="8"/>
        <rFont val="Times New Roman Cyr"/>
        <family val="0"/>
      </rPr>
      <t xml:space="preserve"> в соответствии с долгосрочной целевой программой Московской области "Развитие дошкольного образования в Московской области в 2012-2014 г."</t>
    </r>
    <r>
      <rPr>
        <b/>
        <sz val="9"/>
        <color indexed="10"/>
        <rFont val="Times New Roman Cyr"/>
        <family val="0"/>
      </rPr>
      <t xml:space="preserve">
</t>
    </r>
  </si>
  <si>
    <t>Приложение № 5</t>
  </si>
  <si>
    <r>
      <t xml:space="preserve"> Субсидии бюджетам муниципальных образований Московской области на</t>
    </r>
    <r>
      <rPr>
        <b/>
        <sz val="9"/>
        <color indexed="10"/>
        <rFont val="Times New Roman Cyr"/>
        <family val="0"/>
      </rPr>
      <t xml:space="preserve"> повышение с 1 декабря 2012 года оплаты труда</t>
    </r>
    <r>
      <rPr>
        <sz val="8"/>
        <rFont val="Times New Roman Cyr"/>
        <family val="0"/>
      </rPr>
      <t xml:space="preserve"> </t>
    </r>
    <r>
      <rPr>
        <b/>
        <sz val="9"/>
        <color indexed="10"/>
        <rFont val="Times New Roman Cyr"/>
        <family val="0"/>
      </rPr>
      <t xml:space="preserve">педагогических работников дошкольных образовательных учреждений </t>
    </r>
    <r>
      <rPr>
        <sz val="8"/>
        <rFont val="Times New Roman Cyr"/>
        <family val="0"/>
      </rPr>
      <t>в соответствии с долгосрочной целевой программой Московской области "Развитие образования в Московской области на 2009-2012 годы"</t>
    </r>
    <r>
      <rPr>
        <b/>
        <sz val="9"/>
        <color indexed="10"/>
        <rFont val="Times New Roman Cyr"/>
        <family val="0"/>
      </rPr>
      <t xml:space="preserve">
</t>
    </r>
  </si>
  <si>
    <r>
      <t xml:space="preserve">  Субсидия на софинансирование</t>
    </r>
    <r>
      <rPr>
        <b/>
        <sz val="9"/>
        <color indexed="10"/>
        <rFont val="Times New Roman Cyr"/>
        <family val="0"/>
      </rPr>
      <t xml:space="preserve"> </t>
    </r>
    <r>
      <rPr>
        <sz val="8"/>
        <rFont val="Times New Roman Cyr"/>
        <family val="0"/>
      </rPr>
      <t xml:space="preserve">подпрограммы </t>
    </r>
    <r>
      <rPr>
        <sz val="10"/>
        <rFont val="Times New Roman CYR"/>
        <family val="0"/>
      </rPr>
      <t>"Обеспечение жильем молодых семей"</t>
    </r>
    <r>
      <rPr>
        <sz val="8"/>
        <rFont val="Times New Roman Cyr"/>
        <family val="0"/>
      </rPr>
      <t xml:space="preserve"> долгосрочной целевой программы Московской области "Жилище" на 2009-2012 годы(остатки средств 2011года)</t>
    </r>
  </si>
  <si>
    <t>Субвенция из бюджета Московской области бюджетам муниципальных образований Московской области на обеспечение переданных муниципальным образованиям Московской области государственных полномочий по финансовому обеспечению содержания детей (присмотр и уход за детьми) в негосударственных дошкольных образовательных учреждениях</t>
  </si>
  <si>
    <t>На подключение муниципальных библиотек РФ к сети Интернети  и развитие системы библиотечного дела с учетом задачи расширения информационных технологий и оцифровки</t>
  </si>
  <si>
    <r>
      <t xml:space="preserve"> Субсидии из бюджета  Московской  области бюджетам муниципальных образований Московской области на реализацию мероприятий  муниципальных программ </t>
    </r>
    <r>
      <rPr>
        <b/>
        <sz val="9"/>
        <color indexed="10"/>
        <rFont val="Times New Roman Cyr"/>
        <family val="0"/>
      </rPr>
      <t>развития субъектов малого и среднего предпринимательства</t>
    </r>
    <r>
      <rPr>
        <sz val="8"/>
        <rFont val="Times New Roman Cyr"/>
        <family val="0"/>
      </rPr>
      <t xml:space="preserve"> по финансовой поддержке субъектов  малого и среднего предпринимательства и организаций, образующих инфраструктуру поддержки и развития малого и среднего предпринимательства, в 2012 году, в т.ч.: 
</t>
    </r>
  </si>
  <si>
    <t xml:space="preserve"> - сумма субсидии из бюджета Московской области</t>
  </si>
  <si>
    <r>
      <t xml:space="preserve"> Субсидии бюджетам муниципальных образований Московской области на установку программного обеспечения и подключение муниципальных </t>
    </r>
    <r>
      <rPr>
        <b/>
        <sz val="9"/>
        <color indexed="10"/>
        <rFont val="Times New Roman Cyr"/>
        <family val="0"/>
      </rPr>
      <t>библиотек</t>
    </r>
    <r>
      <rPr>
        <sz val="8"/>
        <rFont val="Times New Roman Cyr"/>
        <family val="0"/>
      </rPr>
      <t xml:space="preserve"> к информационно-телекоммуникационной сети "</t>
    </r>
    <r>
      <rPr>
        <b/>
        <sz val="9"/>
        <color indexed="10"/>
        <rFont val="Times New Roman Cyr"/>
        <family val="0"/>
      </rPr>
      <t>Интернет"</t>
    </r>
    <r>
      <rPr>
        <sz val="8"/>
        <rFont val="Times New Roman Cyr"/>
        <family val="0"/>
      </rPr>
      <t xml:space="preserve"> на 2012г.
</t>
    </r>
  </si>
  <si>
    <t>от 18.12.2012 № 214/43</t>
  </si>
  <si>
    <t>тыс. руб.</t>
  </si>
  <si>
    <t xml:space="preserve">                       городского округа Электросталь
                       Московской области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</si>
</sst>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</numFmts>
  <fonts count="63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9"/>
      <color indexed="10"/>
      <name val="Times New Roman Cyr"/>
      <family val="0"/>
    </font>
    <font>
      <b/>
      <sz val="8"/>
      <color indexed="10"/>
      <name val="Times New Roman Cyr"/>
      <family val="0"/>
    </font>
    <font>
      <b/>
      <sz val="10"/>
      <color indexed="10"/>
      <name val="Times New Roman Cyr"/>
      <family val="0"/>
    </font>
    <font>
      <sz val="8"/>
      <color indexed="10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 Cyr"/>
      <family val="0"/>
    </font>
    <font>
      <b/>
      <sz val="9"/>
      <name val="Times New Roman Cyr"/>
      <family val="0"/>
    </font>
    <font>
      <b/>
      <sz val="9"/>
      <name val="Arial Cyr"/>
      <family val="0"/>
    </font>
    <font>
      <b/>
      <sz val="9"/>
      <name val="Arial"/>
      <family val="2"/>
    </font>
    <font>
      <sz val="9"/>
      <name val="Times New Roman Cyr"/>
      <family val="0"/>
    </font>
    <font>
      <b/>
      <sz val="8"/>
      <color indexed="8"/>
      <name val="Times New Roman Cyr"/>
      <family val="0"/>
    </font>
    <font>
      <i/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33" borderId="0" xfId="0" applyFont="1" applyFill="1" applyAlignment="1">
      <alignment/>
    </xf>
    <xf numFmtId="0" fontId="7" fillId="0" borderId="0" xfId="0" applyFont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4" fillId="0" borderId="15" xfId="0" applyFont="1" applyBorder="1" applyAlignment="1">
      <alignment/>
    </xf>
    <xf numFmtId="0" fontId="2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2" fontId="4" fillId="0" borderId="17" xfId="0" applyNumberFormat="1" applyFont="1" applyFill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Continuous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0" fillId="35" borderId="2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Continuous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0" fontId="10" fillId="0" borderId="0" xfId="0" applyFont="1" applyBorder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left" vertical="top" wrapText="1"/>
    </xf>
    <xf numFmtId="0" fontId="1" fillId="0" borderId="23" xfId="0" applyFont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34" borderId="12" xfId="0" applyFont="1" applyFill="1" applyBorder="1" applyAlignment="1">
      <alignment horizontal="left" vertical="top" wrapText="1"/>
    </xf>
    <xf numFmtId="164" fontId="1" fillId="0" borderId="25" xfId="0" applyNumberFormat="1" applyFont="1" applyFill="1" applyBorder="1" applyAlignment="1" applyProtection="1">
      <alignment vertical="top" wrapText="1"/>
      <protection locked="0"/>
    </xf>
    <xf numFmtId="0" fontId="1" fillId="0" borderId="2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" fontId="5" fillId="33" borderId="10" xfId="0" applyNumberFormat="1" applyFont="1" applyFill="1" applyBorder="1" applyAlignment="1">
      <alignment horizontal="center"/>
    </xf>
    <xf numFmtId="4" fontId="15" fillId="33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 wrapText="1"/>
    </xf>
    <xf numFmtId="4" fontId="4" fillId="0" borderId="12" xfId="0" applyNumberFormat="1" applyFont="1" applyBorder="1" applyAlignment="1">
      <alignment horizontal="center" wrapText="1"/>
    </xf>
    <xf numFmtId="4" fontId="4" fillId="0" borderId="12" xfId="0" applyNumberFormat="1" applyFont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 wrapText="1"/>
    </xf>
    <xf numFmtId="4" fontId="7" fillId="0" borderId="12" xfId="0" applyNumberFormat="1" applyFont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4" fillId="0" borderId="13" xfId="0" applyNumberFormat="1" applyFont="1" applyBorder="1" applyAlignment="1">
      <alignment horizontal="center" wrapText="1"/>
    </xf>
    <xf numFmtId="4" fontId="4" fillId="0" borderId="13" xfId="0" applyNumberFormat="1" applyFont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0" borderId="25" xfId="0" applyNumberFormat="1" applyFont="1" applyFill="1" applyBorder="1" applyAlignment="1">
      <alignment horizontal="center"/>
    </xf>
    <xf numFmtId="4" fontId="4" fillId="0" borderId="25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 horizontal="center"/>
    </xf>
    <xf numFmtId="4" fontId="6" fillId="0" borderId="25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3" fillId="33" borderId="10" xfId="0" applyNumberFormat="1" applyFont="1" applyFill="1" applyBorder="1" applyAlignment="1">
      <alignment horizontal="center"/>
    </xf>
    <xf numFmtId="4" fontId="24" fillId="33" borderId="10" xfId="0" applyNumberFormat="1" applyFont="1" applyFill="1" applyBorder="1" applyAlignment="1">
      <alignment/>
    </xf>
    <xf numFmtId="3" fontId="23" fillId="0" borderId="18" xfId="0" applyNumberFormat="1" applyFont="1" applyFill="1" applyBorder="1" applyAlignment="1">
      <alignment horizontal="center"/>
    </xf>
    <xf numFmtId="4" fontId="25" fillId="35" borderId="24" xfId="0" applyNumberFormat="1" applyFont="1" applyFill="1" applyBorder="1" applyAlignment="1">
      <alignment horizontal="center"/>
    </xf>
    <xf numFmtId="4" fontId="24" fillId="35" borderId="10" xfId="0" applyNumberFormat="1" applyFont="1" applyFill="1" applyBorder="1" applyAlignment="1">
      <alignment/>
    </xf>
    <xf numFmtId="0" fontId="1" fillId="0" borderId="26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wrapText="1"/>
    </xf>
    <xf numFmtId="0" fontId="28" fillId="0" borderId="10" xfId="0" applyFont="1" applyFill="1" applyBorder="1" applyAlignment="1">
      <alignment horizontal="left" vertical="top" wrapText="1"/>
    </xf>
    <xf numFmtId="4" fontId="1" fillId="0" borderId="13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6"/>
  <sheetViews>
    <sheetView tabSelected="1" zoomScalePageLayoutView="0" workbookViewId="0" topLeftCell="A1">
      <pane xSplit="2" ySplit="17" topLeftCell="C18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G2" sqref="G2:J2"/>
    </sheetView>
  </sheetViews>
  <sheetFormatPr defaultColWidth="9.00390625" defaultRowHeight="12.75"/>
  <cols>
    <col min="1" max="1" width="31.375" style="11" customWidth="1"/>
    <col min="2" max="2" width="8.875" style="0" hidden="1" customWidth="1"/>
    <col min="3" max="3" width="11.25390625" style="2" customWidth="1"/>
    <col min="4" max="4" width="9.125" style="5" customWidth="1"/>
    <col min="5" max="5" width="10.00390625" style="5" customWidth="1"/>
    <col min="6" max="7" width="9.875" style="5" customWidth="1"/>
    <col min="8" max="8" width="8.375" style="5" customWidth="1"/>
    <col min="9" max="9" width="9.00390625" style="5" customWidth="1"/>
    <col min="10" max="10" width="10.625" style="5" customWidth="1"/>
  </cols>
  <sheetData>
    <row r="1" ht="3" customHeight="1"/>
    <row r="2" spans="6:10" ht="12.75">
      <c r="F2" s="112"/>
      <c r="G2" s="113" t="s">
        <v>60</v>
      </c>
      <c r="H2" s="113"/>
      <c r="I2" s="113"/>
      <c r="J2" s="113"/>
    </row>
    <row r="3" spans="6:10" ht="12.75">
      <c r="F3" s="112"/>
      <c r="G3" s="113" t="s">
        <v>13</v>
      </c>
      <c r="H3" s="113"/>
      <c r="I3" s="113"/>
      <c r="J3" s="113"/>
    </row>
    <row r="4" spans="6:10" ht="26.25" customHeight="1">
      <c r="F4" s="114" t="s">
        <v>70</v>
      </c>
      <c r="G4" s="113"/>
      <c r="H4" s="113"/>
      <c r="I4" s="113"/>
      <c r="J4" s="113"/>
    </row>
    <row r="5" spans="6:10" ht="12.75">
      <c r="F5" s="112"/>
      <c r="G5" s="113" t="s">
        <v>68</v>
      </c>
      <c r="H5" s="113"/>
      <c r="I5" s="113"/>
      <c r="J5" s="113"/>
    </row>
    <row r="6" ht="13.5" customHeight="1"/>
    <row r="7" ht="12.75" hidden="1"/>
    <row r="8" spans="1:10" ht="30" customHeight="1">
      <c r="A8" s="107" t="s">
        <v>15</v>
      </c>
      <c r="B8" s="107"/>
      <c r="C8" s="107"/>
      <c r="D8" s="107"/>
      <c r="E8" s="107"/>
      <c r="F8" s="107"/>
      <c r="G8" s="107"/>
      <c r="H8" s="107"/>
      <c r="I8" s="107"/>
      <c r="J8" s="107"/>
    </row>
    <row r="9" spans="1:9" ht="12.75" hidden="1">
      <c r="A9" s="108"/>
      <c r="B9" s="4"/>
      <c r="C9" s="10"/>
      <c r="D9" s="6"/>
      <c r="E9" s="6"/>
      <c r="F9" s="6"/>
      <c r="G9" s="14"/>
      <c r="H9" s="14"/>
      <c r="I9" s="14"/>
    </row>
    <row r="10" spans="1:9" ht="12.75" hidden="1">
      <c r="A10" s="108"/>
      <c r="B10" s="4"/>
      <c r="C10" s="10"/>
      <c r="D10" s="8"/>
      <c r="E10" s="8"/>
      <c r="F10" s="8"/>
      <c r="G10" s="14"/>
      <c r="H10" s="14"/>
      <c r="I10" s="14"/>
    </row>
    <row r="11" spans="1:9" ht="9.75" customHeight="1" hidden="1" thickBot="1">
      <c r="A11" s="20"/>
      <c r="B11" s="21"/>
      <c r="C11" s="22"/>
      <c r="D11" s="14"/>
      <c r="E11" s="14"/>
      <c r="F11" s="14"/>
      <c r="G11" s="14"/>
      <c r="H11" s="14"/>
      <c r="I11" s="14"/>
    </row>
    <row r="12" spans="1:10" ht="12.75" hidden="1">
      <c r="A12" s="19"/>
      <c r="B12" s="15"/>
      <c r="C12" s="18"/>
      <c r="D12" s="14"/>
      <c r="E12" s="14"/>
      <c r="F12" s="14"/>
      <c r="G12" s="14"/>
      <c r="H12" s="14"/>
      <c r="I12" s="14"/>
      <c r="J12" s="13" t="s">
        <v>8</v>
      </c>
    </row>
    <row r="13" spans="1:10" ht="13.5" thickBot="1">
      <c r="A13" s="19"/>
      <c r="B13" s="15"/>
      <c r="C13" s="18"/>
      <c r="D13" s="50"/>
      <c r="E13" s="14"/>
      <c r="F13" s="14"/>
      <c r="G13" s="14"/>
      <c r="H13" s="26"/>
      <c r="I13" s="26"/>
      <c r="J13" s="111" t="s">
        <v>69</v>
      </c>
    </row>
    <row r="14" spans="1:10" ht="77.25" customHeight="1" thickBot="1">
      <c r="A14" s="30"/>
      <c r="B14" s="7"/>
      <c r="C14" s="100" t="s">
        <v>3</v>
      </c>
      <c r="D14" s="29" t="s">
        <v>4</v>
      </c>
      <c r="E14" s="29" t="s">
        <v>5</v>
      </c>
      <c r="F14" s="29" t="s">
        <v>6</v>
      </c>
      <c r="G14" s="29" t="s">
        <v>10</v>
      </c>
      <c r="H14" s="29" t="s">
        <v>14</v>
      </c>
      <c r="I14" s="29" t="s">
        <v>54</v>
      </c>
      <c r="J14" s="28" t="s">
        <v>9</v>
      </c>
    </row>
    <row r="15" spans="1:10" ht="12.75" customHeight="1" hidden="1">
      <c r="A15" s="109"/>
      <c r="B15" s="2"/>
      <c r="D15" s="9"/>
      <c r="E15" s="9"/>
      <c r="F15" s="9"/>
      <c r="G15" s="14"/>
      <c r="H15" s="14"/>
      <c r="I15" s="14"/>
      <c r="J15" s="17"/>
    </row>
    <row r="16" spans="1:10" ht="13.5" hidden="1" thickBot="1">
      <c r="A16" s="110"/>
      <c r="B16" s="2"/>
      <c r="C16" s="1"/>
      <c r="D16" s="6"/>
      <c r="E16" s="6"/>
      <c r="F16" s="6"/>
      <c r="G16" s="14"/>
      <c r="H16" s="14"/>
      <c r="I16" s="14"/>
      <c r="J16" s="17"/>
    </row>
    <row r="17" spans="1:10" ht="13.5" hidden="1" thickBot="1">
      <c r="A17" s="110"/>
      <c r="B17" s="2"/>
      <c r="D17" s="6"/>
      <c r="E17" s="6"/>
      <c r="F17" s="6"/>
      <c r="G17" s="14"/>
      <c r="H17" s="14"/>
      <c r="I17" s="14"/>
      <c r="J17" s="17"/>
    </row>
    <row r="18" spans="1:10" ht="14.25" customHeight="1">
      <c r="A18" s="12">
        <v>1</v>
      </c>
      <c r="B18" s="27"/>
      <c r="C18" s="27">
        <v>2</v>
      </c>
      <c r="D18" s="12">
        <v>3</v>
      </c>
      <c r="E18" s="31">
        <v>4</v>
      </c>
      <c r="F18" s="32">
        <v>6</v>
      </c>
      <c r="G18" s="33">
        <v>7</v>
      </c>
      <c r="H18" s="33">
        <v>9</v>
      </c>
      <c r="I18" s="33">
        <v>10</v>
      </c>
      <c r="J18" s="34">
        <v>11</v>
      </c>
    </row>
    <row r="19" spans="1:10" ht="19.5" customHeight="1">
      <c r="A19" s="43" t="s">
        <v>11</v>
      </c>
      <c r="B19" s="35"/>
      <c r="C19" s="98">
        <f>D19+E19+F19+G19+H19+J19</f>
        <v>1197647.9</v>
      </c>
      <c r="D19" s="99">
        <f aca="true" t="shared" si="0" ref="D19:J19">SUM(D20:D44)-D27-D28-D33-D34</f>
        <v>25306.7</v>
      </c>
      <c r="E19" s="99">
        <f>SUM(E20:E45)-E27-E28-E33-E34</f>
        <v>753272.7000000001</v>
      </c>
      <c r="F19" s="99">
        <f t="shared" si="0"/>
        <v>355690.3</v>
      </c>
      <c r="G19" s="99">
        <f t="shared" si="0"/>
        <v>59587.2</v>
      </c>
      <c r="H19" s="99">
        <f t="shared" si="0"/>
        <v>0</v>
      </c>
      <c r="I19" s="99">
        <f t="shared" si="0"/>
        <v>0</v>
      </c>
      <c r="J19" s="99">
        <f t="shared" si="0"/>
        <v>3791</v>
      </c>
    </row>
    <row r="20" spans="1:10" ht="263.25" customHeight="1">
      <c r="A20" s="47" t="s">
        <v>17</v>
      </c>
      <c r="B20" s="36"/>
      <c r="C20" s="69">
        <f>D20+E20+F20+G20+H20+J20</f>
        <v>642658.1</v>
      </c>
      <c r="D20" s="70"/>
      <c r="E20" s="71">
        <v>642658.1</v>
      </c>
      <c r="F20" s="72"/>
      <c r="G20" s="72"/>
      <c r="H20" s="72"/>
      <c r="I20" s="72"/>
      <c r="J20" s="72"/>
    </row>
    <row r="21" spans="1:10" ht="39.75" customHeight="1">
      <c r="A21" s="64" t="s">
        <v>18</v>
      </c>
      <c r="B21" s="36"/>
      <c r="C21" s="69">
        <f>D21+E21+F21+G21+H21+J21</f>
        <v>8093</v>
      </c>
      <c r="D21" s="70"/>
      <c r="E21" s="71">
        <v>8093</v>
      </c>
      <c r="F21" s="72"/>
      <c r="G21" s="72"/>
      <c r="H21" s="72"/>
      <c r="I21" s="72"/>
      <c r="J21" s="72"/>
    </row>
    <row r="22" spans="1:10" ht="129" customHeight="1">
      <c r="A22" s="47" t="s">
        <v>19</v>
      </c>
      <c r="B22" s="37"/>
      <c r="C22" s="69">
        <f aca="true" t="shared" si="1" ref="C22:C74">D22+E22+F22+G22+H22+J22</f>
        <v>20492</v>
      </c>
      <c r="D22" s="73"/>
      <c r="E22" s="74"/>
      <c r="F22" s="75">
        <v>20492</v>
      </c>
      <c r="G22" s="75"/>
      <c r="H22" s="75"/>
      <c r="I22" s="75"/>
      <c r="J22" s="75"/>
    </row>
    <row r="23" spans="1:10" ht="100.5" customHeight="1">
      <c r="A23" s="47" t="s">
        <v>20</v>
      </c>
      <c r="B23" s="37"/>
      <c r="C23" s="69">
        <f t="shared" si="1"/>
        <v>4724</v>
      </c>
      <c r="D23" s="74">
        <v>4724</v>
      </c>
      <c r="E23" s="74"/>
      <c r="F23" s="75"/>
      <c r="G23" s="75"/>
      <c r="H23" s="75"/>
      <c r="I23" s="75"/>
      <c r="J23" s="75"/>
    </row>
    <row r="24" spans="1:10" ht="134.25" customHeight="1">
      <c r="A24" s="47" t="s">
        <v>21</v>
      </c>
      <c r="B24" s="36"/>
      <c r="C24" s="69">
        <f t="shared" si="1"/>
        <v>950</v>
      </c>
      <c r="D24" s="74">
        <v>950</v>
      </c>
      <c r="E24" s="74"/>
      <c r="F24" s="75"/>
      <c r="G24" s="75"/>
      <c r="H24" s="75"/>
      <c r="I24" s="75"/>
      <c r="J24" s="75"/>
    </row>
    <row r="25" spans="1:10" ht="135" customHeight="1">
      <c r="A25" s="47" t="s">
        <v>22</v>
      </c>
      <c r="B25" s="36"/>
      <c r="C25" s="69">
        <f t="shared" si="1"/>
        <v>3791</v>
      </c>
      <c r="D25" s="74"/>
      <c r="E25" s="74"/>
      <c r="F25" s="75"/>
      <c r="G25" s="75"/>
      <c r="H25" s="75"/>
      <c r="I25" s="75"/>
      <c r="J25" s="75">
        <v>3791</v>
      </c>
    </row>
    <row r="26" spans="1:10" ht="75.75" customHeight="1">
      <c r="A26" s="47" t="s">
        <v>23</v>
      </c>
      <c r="B26" s="38"/>
      <c r="C26" s="69">
        <f t="shared" si="1"/>
        <v>59587.2</v>
      </c>
      <c r="D26" s="76"/>
      <c r="E26" s="76"/>
      <c r="F26" s="76"/>
      <c r="G26" s="76">
        <f>G27+G28</f>
        <v>59587.2</v>
      </c>
      <c r="H26" s="76"/>
      <c r="I26" s="76"/>
      <c r="J26" s="76"/>
    </row>
    <row r="27" spans="1:10" ht="24.75" customHeight="1">
      <c r="A27" s="65" t="s">
        <v>24</v>
      </c>
      <c r="B27" s="39"/>
      <c r="C27" s="69">
        <f t="shared" si="1"/>
        <v>51266.2</v>
      </c>
      <c r="D27" s="74"/>
      <c r="E27" s="74"/>
      <c r="F27" s="75"/>
      <c r="G27" s="75">
        <v>51266.2</v>
      </c>
      <c r="H27" s="75"/>
      <c r="I27" s="75"/>
      <c r="J27" s="75"/>
    </row>
    <row r="28" spans="1:10" ht="34.5" customHeight="1">
      <c r="A28" s="65" t="s">
        <v>25</v>
      </c>
      <c r="B28" s="39"/>
      <c r="C28" s="69">
        <f t="shared" si="1"/>
        <v>8321</v>
      </c>
      <c r="D28" s="74"/>
      <c r="E28" s="74"/>
      <c r="F28" s="75"/>
      <c r="G28" s="75">
        <v>8321</v>
      </c>
      <c r="H28" s="75"/>
      <c r="I28" s="75"/>
      <c r="J28" s="75"/>
    </row>
    <row r="29" spans="1:10" ht="161.25" customHeight="1">
      <c r="A29" s="47" t="s">
        <v>26</v>
      </c>
      <c r="B29" s="36"/>
      <c r="C29" s="69">
        <f t="shared" si="1"/>
        <v>26144.9</v>
      </c>
      <c r="D29" s="74"/>
      <c r="E29" s="74">
        <v>26144.9</v>
      </c>
      <c r="F29" s="75"/>
      <c r="G29" s="75"/>
      <c r="H29" s="75"/>
      <c r="I29" s="75"/>
      <c r="J29" s="75"/>
    </row>
    <row r="30" spans="1:10" ht="126" customHeight="1">
      <c r="A30" s="47" t="s">
        <v>27</v>
      </c>
      <c r="B30" s="36"/>
      <c r="C30" s="69">
        <f t="shared" si="1"/>
        <v>228</v>
      </c>
      <c r="D30" s="74"/>
      <c r="E30" s="74">
        <v>228</v>
      </c>
      <c r="F30" s="75"/>
      <c r="G30" s="75"/>
      <c r="H30" s="75"/>
      <c r="I30" s="75"/>
      <c r="J30" s="75"/>
    </row>
    <row r="31" spans="1:10" ht="167.25" customHeight="1">
      <c r="A31" s="47" t="s">
        <v>28</v>
      </c>
      <c r="B31" s="36"/>
      <c r="C31" s="69">
        <f t="shared" si="1"/>
        <v>3483.8</v>
      </c>
      <c r="D31" s="74"/>
      <c r="E31" s="74">
        <v>3483.8</v>
      </c>
      <c r="F31" s="75"/>
      <c r="G31" s="75"/>
      <c r="H31" s="75"/>
      <c r="I31" s="75"/>
      <c r="J31" s="75"/>
    </row>
    <row r="32" spans="1:10" ht="94.5" customHeight="1">
      <c r="A32" s="47" t="s">
        <v>29</v>
      </c>
      <c r="B32" s="38"/>
      <c r="C32" s="69">
        <f t="shared" si="1"/>
        <v>23801.899999999998</v>
      </c>
      <c r="D32" s="76"/>
      <c r="E32" s="76">
        <f>E33+E34</f>
        <v>23801.899999999998</v>
      </c>
      <c r="F32" s="76"/>
      <c r="G32" s="76"/>
      <c r="H32" s="76"/>
      <c r="I32" s="76"/>
      <c r="J32" s="76"/>
    </row>
    <row r="33" spans="1:10" ht="70.5" customHeight="1">
      <c r="A33" s="66" t="s">
        <v>30</v>
      </c>
      <c r="B33" s="36"/>
      <c r="C33" s="69">
        <f t="shared" si="1"/>
        <v>21783.6</v>
      </c>
      <c r="D33" s="74"/>
      <c r="E33" s="74">
        <v>21783.6</v>
      </c>
      <c r="F33" s="75"/>
      <c r="G33" s="75"/>
      <c r="H33" s="75"/>
      <c r="I33" s="75"/>
      <c r="J33" s="75"/>
    </row>
    <row r="34" spans="1:10" ht="89.25" customHeight="1">
      <c r="A34" s="66" t="s">
        <v>31</v>
      </c>
      <c r="B34" s="36"/>
      <c r="C34" s="69">
        <f t="shared" si="1"/>
        <v>2018.3</v>
      </c>
      <c r="D34" s="74"/>
      <c r="E34" s="74">
        <v>2018.3</v>
      </c>
      <c r="F34" s="75"/>
      <c r="G34" s="75"/>
      <c r="H34" s="75"/>
      <c r="I34" s="75"/>
      <c r="J34" s="75"/>
    </row>
    <row r="35" spans="1:10" ht="94.5" customHeight="1">
      <c r="A35" s="47" t="s">
        <v>32</v>
      </c>
      <c r="B35" s="36"/>
      <c r="C35" s="69">
        <f t="shared" si="1"/>
        <v>4625</v>
      </c>
      <c r="D35" s="74"/>
      <c r="E35" s="74"/>
      <c r="F35" s="75">
        <v>4625</v>
      </c>
      <c r="G35" s="75"/>
      <c r="H35" s="75"/>
      <c r="I35" s="75"/>
      <c r="J35" s="75"/>
    </row>
    <row r="36" spans="1:10" ht="93" customHeight="1">
      <c r="A36" s="47" t="s">
        <v>33</v>
      </c>
      <c r="B36" s="36"/>
      <c r="C36" s="69">
        <f t="shared" si="1"/>
        <v>1235.3</v>
      </c>
      <c r="D36" s="74"/>
      <c r="E36" s="74"/>
      <c r="F36" s="75">
        <v>1235.3</v>
      </c>
      <c r="G36" s="75"/>
      <c r="H36" s="75"/>
      <c r="I36" s="75"/>
      <c r="J36" s="75"/>
    </row>
    <row r="37" spans="1:10" ht="45" customHeight="1">
      <c r="A37" s="47" t="s">
        <v>34</v>
      </c>
      <c r="B37" s="36"/>
      <c r="C37" s="69">
        <f t="shared" si="1"/>
        <v>40093</v>
      </c>
      <c r="D37" s="74"/>
      <c r="E37" s="74">
        <v>40093</v>
      </c>
      <c r="F37" s="75"/>
      <c r="G37" s="75"/>
      <c r="H37" s="75"/>
      <c r="I37" s="75"/>
      <c r="J37" s="75"/>
    </row>
    <row r="38" spans="1:10" ht="82.5" customHeight="1">
      <c r="A38" s="47" t="s">
        <v>35</v>
      </c>
      <c r="B38" s="36"/>
      <c r="C38" s="69">
        <f t="shared" si="1"/>
        <v>6600</v>
      </c>
      <c r="D38" s="74">
        <v>6600</v>
      </c>
      <c r="E38" s="74"/>
      <c r="F38" s="75"/>
      <c r="G38" s="75"/>
      <c r="H38" s="75"/>
      <c r="I38" s="75"/>
      <c r="J38" s="75"/>
    </row>
    <row r="39" spans="1:10" ht="125.25" customHeight="1">
      <c r="A39" s="47" t="s">
        <v>36</v>
      </c>
      <c r="B39" s="36"/>
      <c r="C39" s="69">
        <f t="shared" si="1"/>
        <v>6453</v>
      </c>
      <c r="D39" s="74">
        <v>6453</v>
      </c>
      <c r="E39" s="74"/>
      <c r="F39" s="75"/>
      <c r="G39" s="75"/>
      <c r="H39" s="75"/>
      <c r="I39" s="75"/>
      <c r="J39" s="75"/>
    </row>
    <row r="40" spans="1:10" ht="117" customHeight="1">
      <c r="A40" s="51" t="s">
        <v>1</v>
      </c>
      <c r="B40" s="36"/>
      <c r="C40" s="69">
        <f t="shared" si="1"/>
        <v>1593</v>
      </c>
      <c r="D40" s="74">
        <v>1593</v>
      </c>
      <c r="E40" s="74"/>
      <c r="F40" s="75"/>
      <c r="G40" s="75"/>
      <c r="H40" s="75"/>
      <c r="I40" s="75"/>
      <c r="J40" s="75"/>
    </row>
    <row r="41" spans="1:10" ht="156.75" customHeight="1">
      <c r="A41" s="51" t="s">
        <v>2</v>
      </c>
      <c r="B41" s="36"/>
      <c r="C41" s="69">
        <f t="shared" si="1"/>
        <v>4720.7</v>
      </c>
      <c r="D41" s="74">
        <v>4720.7</v>
      </c>
      <c r="E41" s="74"/>
      <c r="F41" s="75"/>
      <c r="G41" s="75"/>
      <c r="H41" s="75"/>
      <c r="I41" s="75"/>
      <c r="J41" s="75"/>
    </row>
    <row r="42" spans="1:10" ht="58.5" customHeight="1">
      <c r="A42" s="47" t="s">
        <v>37</v>
      </c>
      <c r="B42" s="36"/>
      <c r="C42" s="69">
        <f t="shared" si="1"/>
        <v>329338</v>
      </c>
      <c r="D42" s="74"/>
      <c r="E42" s="74"/>
      <c r="F42" s="74">
        <v>329338</v>
      </c>
      <c r="G42" s="75"/>
      <c r="H42" s="75"/>
      <c r="I42" s="75"/>
      <c r="J42" s="75"/>
    </row>
    <row r="43" spans="1:10" ht="104.25" customHeight="1">
      <c r="A43" s="47" t="s">
        <v>38</v>
      </c>
      <c r="B43" s="36"/>
      <c r="C43" s="69">
        <f t="shared" si="1"/>
        <v>266</v>
      </c>
      <c r="D43" s="74">
        <v>266</v>
      </c>
      <c r="E43" s="74"/>
      <c r="F43" s="74"/>
      <c r="G43" s="75"/>
      <c r="H43" s="75"/>
      <c r="I43" s="75"/>
      <c r="J43" s="75"/>
    </row>
    <row r="44" spans="1:11" ht="149.25" customHeight="1">
      <c r="A44" s="55" t="s">
        <v>39</v>
      </c>
      <c r="B44" s="40"/>
      <c r="C44" s="69">
        <f t="shared" si="1"/>
        <v>5714</v>
      </c>
      <c r="D44" s="77"/>
      <c r="E44" s="77">
        <v>5714</v>
      </c>
      <c r="F44" s="78"/>
      <c r="G44" s="78"/>
      <c r="H44" s="78"/>
      <c r="I44" s="78"/>
      <c r="J44" s="78"/>
      <c r="K44" s="16"/>
    </row>
    <row r="45" spans="1:11" ht="149.25" customHeight="1">
      <c r="A45" s="55" t="s">
        <v>63</v>
      </c>
      <c r="B45" s="44"/>
      <c r="C45" s="69">
        <f t="shared" si="1"/>
        <v>3056</v>
      </c>
      <c r="D45" s="77"/>
      <c r="E45" s="77">
        <v>3056</v>
      </c>
      <c r="F45" s="78"/>
      <c r="G45" s="78"/>
      <c r="H45" s="78"/>
      <c r="I45" s="78"/>
      <c r="J45" s="78"/>
      <c r="K45" s="16"/>
    </row>
    <row r="46" spans="1:11" ht="16.5" customHeight="1">
      <c r="A46" s="43" t="s">
        <v>16</v>
      </c>
      <c r="B46" s="44"/>
      <c r="C46" s="67">
        <f>D46+E46+F46+G46+H46+I46+J46</f>
        <v>668285.6</v>
      </c>
      <c r="D46" s="68">
        <f>SUM(D47:D69)-D57-D58</f>
        <v>14865.8</v>
      </c>
      <c r="E46" s="68">
        <f aca="true" t="shared" si="2" ref="E46:J46">SUM(E47:E69)-E57-E58</f>
        <v>92888.7</v>
      </c>
      <c r="F46" s="68">
        <f t="shared" si="2"/>
        <v>408323.5</v>
      </c>
      <c r="G46" s="68">
        <f t="shared" si="2"/>
        <v>116045.6</v>
      </c>
      <c r="H46" s="68">
        <f t="shared" si="2"/>
        <v>6162</v>
      </c>
      <c r="I46" s="68">
        <f t="shared" si="2"/>
        <v>30000</v>
      </c>
      <c r="J46" s="68">
        <f t="shared" si="2"/>
        <v>0</v>
      </c>
      <c r="K46" s="16"/>
    </row>
    <row r="47" spans="1:11" ht="60" customHeight="1">
      <c r="A47" s="45" t="s">
        <v>40</v>
      </c>
      <c r="B47" s="103"/>
      <c r="C47" s="82">
        <f>G47</f>
        <v>33165.9</v>
      </c>
      <c r="D47" s="83"/>
      <c r="E47" s="83"/>
      <c r="F47" s="84"/>
      <c r="G47" s="84">
        <v>33165.9</v>
      </c>
      <c r="H47" s="75"/>
      <c r="I47" s="75"/>
      <c r="J47" s="75"/>
      <c r="K47" s="16"/>
    </row>
    <row r="48" spans="1:11" ht="37.5" customHeight="1">
      <c r="A48" s="49" t="s">
        <v>41</v>
      </c>
      <c r="B48" s="57"/>
      <c r="C48" s="69">
        <f>G48</f>
        <v>16582.9</v>
      </c>
      <c r="D48" s="74"/>
      <c r="E48" s="74"/>
      <c r="F48" s="75"/>
      <c r="G48" s="75">
        <v>16582.9</v>
      </c>
      <c r="H48" s="75"/>
      <c r="I48" s="75"/>
      <c r="J48" s="75"/>
      <c r="K48" s="16"/>
    </row>
    <row r="49" spans="1:11" ht="72.75" customHeight="1">
      <c r="A49" s="59" t="s">
        <v>62</v>
      </c>
      <c r="B49" s="44"/>
      <c r="C49" s="79">
        <f>D49+E49+F49+G49+H49+J49</f>
        <v>2040.3</v>
      </c>
      <c r="D49" s="80">
        <v>2040.3</v>
      </c>
      <c r="E49" s="80"/>
      <c r="F49" s="81"/>
      <c r="G49" s="81"/>
      <c r="H49" s="78"/>
      <c r="I49" s="78"/>
      <c r="J49" s="78"/>
      <c r="K49" s="16"/>
    </row>
    <row r="50" spans="1:11" ht="69.75" customHeight="1">
      <c r="A50" s="58" t="s">
        <v>42</v>
      </c>
      <c r="B50" s="57"/>
      <c r="C50" s="82">
        <f>D50+E50+F50+G50+H50+J50</f>
        <v>983.5</v>
      </c>
      <c r="D50" s="83">
        <v>983.5</v>
      </c>
      <c r="E50" s="83"/>
      <c r="F50" s="84"/>
      <c r="G50" s="84"/>
      <c r="H50" s="75"/>
      <c r="I50" s="75"/>
      <c r="J50" s="75"/>
      <c r="K50" s="16"/>
    </row>
    <row r="51" spans="1:11" ht="93" customHeight="1">
      <c r="A51" s="56" t="s">
        <v>43</v>
      </c>
      <c r="B51" s="44"/>
      <c r="C51" s="85">
        <f t="shared" si="1"/>
        <v>53769</v>
      </c>
      <c r="D51" s="86"/>
      <c r="E51" s="86">
        <v>53769</v>
      </c>
      <c r="F51" s="87"/>
      <c r="G51" s="87"/>
      <c r="H51" s="87"/>
      <c r="I51" s="87"/>
      <c r="J51" s="87"/>
      <c r="K51" s="16"/>
    </row>
    <row r="52" spans="1:11" ht="113.25" customHeight="1">
      <c r="A52" s="46" t="s">
        <v>44</v>
      </c>
      <c r="B52" s="44"/>
      <c r="C52" s="69">
        <f t="shared" si="1"/>
        <v>2000</v>
      </c>
      <c r="D52" s="74"/>
      <c r="E52" s="74">
        <v>2000</v>
      </c>
      <c r="F52" s="75"/>
      <c r="G52" s="75"/>
      <c r="H52" s="75"/>
      <c r="I52" s="75"/>
      <c r="J52" s="75"/>
      <c r="K52" s="16"/>
    </row>
    <row r="53" spans="1:11" ht="114.75" customHeight="1">
      <c r="A53" s="46" t="s">
        <v>45</v>
      </c>
      <c r="B53" s="44"/>
      <c r="C53" s="69">
        <f t="shared" si="1"/>
        <v>1000</v>
      </c>
      <c r="D53" s="74"/>
      <c r="E53" s="74">
        <v>1000</v>
      </c>
      <c r="F53" s="75"/>
      <c r="G53" s="75"/>
      <c r="H53" s="75"/>
      <c r="I53" s="75"/>
      <c r="J53" s="75"/>
      <c r="K53" s="16"/>
    </row>
    <row r="54" spans="1:11" ht="104.25" customHeight="1">
      <c r="A54" s="47" t="s">
        <v>46</v>
      </c>
      <c r="B54" s="44"/>
      <c r="C54" s="69">
        <f t="shared" si="1"/>
        <v>408323.5</v>
      </c>
      <c r="D54" s="74"/>
      <c r="E54" s="74"/>
      <c r="F54" s="75">
        <v>408323.5</v>
      </c>
      <c r="G54" s="75"/>
      <c r="H54" s="75"/>
      <c r="I54" s="75"/>
      <c r="J54" s="75"/>
      <c r="K54" s="16"/>
    </row>
    <row r="55" spans="1:11" ht="48.75" customHeight="1">
      <c r="A55" s="45" t="s">
        <v>47</v>
      </c>
      <c r="B55" s="44"/>
      <c r="C55" s="69">
        <f t="shared" si="1"/>
        <v>6147</v>
      </c>
      <c r="D55" s="74"/>
      <c r="E55" s="74"/>
      <c r="F55" s="75"/>
      <c r="G55" s="75"/>
      <c r="H55" s="75">
        <v>6147</v>
      </c>
      <c r="I55" s="75"/>
      <c r="J55" s="75"/>
      <c r="K55" s="16"/>
    </row>
    <row r="56" spans="1:11" ht="134.25" customHeight="1">
      <c r="A56" s="58" t="s">
        <v>65</v>
      </c>
      <c r="B56" s="103"/>
      <c r="C56" s="69">
        <f>D56+E56+F56+G56+H56+J56+I56+J56</f>
        <v>11842</v>
      </c>
      <c r="D56" s="74">
        <f>D57+D58</f>
        <v>11842</v>
      </c>
      <c r="E56" s="74"/>
      <c r="F56" s="75"/>
      <c r="G56" s="75"/>
      <c r="H56" s="75"/>
      <c r="I56" s="75"/>
      <c r="J56" s="75"/>
      <c r="K56" s="16"/>
    </row>
    <row r="57" spans="1:11" ht="27" customHeight="1">
      <c r="A57" s="105" t="s">
        <v>66</v>
      </c>
      <c r="B57" s="44"/>
      <c r="C57" s="106">
        <f t="shared" si="1"/>
        <v>7342</v>
      </c>
      <c r="D57" s="74">
        <v>7342</v>
      </c>
      <c r="E57" s="74"/>
      <c r="F57" s="75"/>
      <c r="G57" s="75"/>
      <c r="H57" s="75"/>
      <c r="I57" s="75"/>
      <c r="J57" s="75"/>
      <c r="K57" s="16"/>
    </row>
    <row r="58" spans="1:11" ht="29.25" customHeight="1">
      <c r="A58" s="105" t="s">
        <v>66</v>
      </c>
      <c r="B58" s="44"/>
      <c r="C58" s="106">
        <f t="shared" si="1"/>
        <v>4500</v>
      </c>
      <c r="D58" s="74">
        <v>4500</v>
      </c>
      <c r="E58" s="74"/>
      <c r="F58" s="75"/>
      <c r="G58" s="75"/>
      <c r="H58" s="75"/>
      <c r="I58" s="75"/>
      <c r="J58" s="75"/>
      <c r="K58" s="16"/>
    </row>
    <row r="59" spans="1:11" ht="72.75" customHeight="1">
      <c r="A59" s="45" t="s">
        <v>67</v>
      </c>
      <c r="B59" s="44"/>
      <c r="C59" s="88">
        <f t="shared" si="1"/>
        <v>15</v>
      </c>
      <c r="D59" s="77"/>
      <c r="E59" s="77"/>
      <c r="F59" s="78"/>
      <c r="G59" s="78"/>
      <c r="H59" s="78">
        <v>15</v>
      </c>
      <c r="I59" s="78"/>
      <c r="J59" s="78"/>
      <c r="K59" s="16"/>
    </row>
    <row r="60" spans="1:11" ht="58.5" customHeight="1">
      <c r="A60" s="60" t="s">
        <v>48</v>
      </c>
      <c r="B60" s="44"/>
      <c r="C60" s="88">
        <f t="shared" si="1"/>
        <v>8123</v>
      </c>
      <c r="D60" s="77"/>
      <c r="E60" s="77">
        <v>8123</v>
      </c>
      <c r="F60" s="78"/>
      <c r="G60" s="78"/>
      <c r="H60" s="78"/>
      <c r="I60" s="78"/>
      <c r="J60" s="78"/>
      <c r="K60" s="16"/>
    </row>
    <row r="61" spans="1:11" ht="60.75" customHeight="1">
      <c r="A61" s="46" t="s">
        <v>50</v>
      </c>
      <c r="B61" s="57"/>
      <c r="C61" s="69">
        <f t="shared" si="1"/>
        <v>42000</v>
      </c>
      <c r="D61" s="74"/>
      <c r="E61" s="74"/>
      <c r="F61" s="75"/>
      <c r="G61" s="75">
        <v>42000</v>
      </c>
      <c r="H61" s="75"/>
      <c r="I61" s="75"/>
      <c r="J61" s="75"/>
      <c r="K61" s="16"/>
    </row>
    <row r="62" spans="1:11" ht="95.25" customHeight="1">
      <c r="A62" s="45" t="s">
        <v>56</v>
      </c>
      <c r="B62" s="57"/>
      <c r="C62" s="69">
        <f t="shared" si="1"/>
        <v>15819.8</v>
      </c>
      <c r="D62" s="74"/>
      <c r="E62" s="74"/>
      <c r="F62" s="75"/>
      <c r="G62" s="75">
        <v>15819.8</v>
      </c>
      <c r="H62" s="75"/>
      <c r="I62" s="75"/>
      <c r="J62" s="75"/>
      <c r="K62" s="16"/>
    </row>
    <row r="63" spans="1:11" ht="123.75" customHeight="1">
      <c r="A63" s="46" t="s">
        <v>59</v>
      </c>
      <c r="B63" s="57"/>
      <c r="C63" s="69">
        <f>D63+E63+F63+G63+H63+J63+I63+J63</f>
        <v>11198</v>
      </c>
      <c r="D63" s="74"/>
      <c r="E63" s="74">
        <v>11198</v>
      </c>
      <c r="F63" s="75"/>
      <c r="G63" s="75"/>
      <c r="H63" s="75"/>
      <c r="I63" s="75"/>
      <c r="J63" s="75"/>
      <c r="K63" s="16"/>
    </row>
    <row r="64" spans="1:11" ht="123.75" customHeight="1">
      <c r="A64" s="46" t="s">
        <v>61</v>
      </c>
      <c r="B64" s="57"/>
      <c r="C64" s="69">
        <f>D64+E64+F64+G64+H64+I64+J64</f>
        <v>7476</v>
      </c>
      <c r="D64" s="74"/>
      <c r="E64" s="74">
        <v>7476</v>
      </c>
      <c r="F64" s="75"/>
      <c r="G64" s="75"/>
      <c r="H64" s="75"/>
      <c r="I64" s="75"/>
      <c r="J64" s="75"/>
      <c r="K64" s="16"/>
    </row>
    <row r="65" spans="1:11" ht="71.25" customHeight="1">
      <c r="A65" s="58" t="s">
        <v>58</v>
      </c>
      <c r="B65" s="57"/>
      <c r="C65" s="69">
        <f>D65+E65+F65+G65+H65+I65+J65</f>
        <v>8598.7</v>
      </c>
      <c r="D65" s="74"/>
      <c r="E65" s="74">
        <v>8598.7</v>
      </c>
      <c r="F65" s="75"/>
      <c r="G65" s="75"/>
      <c r="H65" s="75"/>
      <c r="I65" s="75"/>
      <c r="J65" s="75"/>
      <c r="K65" s="16"/>
    </row>
    <row r="66" spans="1:11" ht="59.25" customHeight="1">
      <c r="A66" s="46" t="s">
        <v>57</v>
      </c>
      <c r="B66" s="57"/>
      <c r="C66" s="69">
        <f>D66+E66+F66+G66+H66+J66+I66+J66</f>
        <v>304</v>
      </c>
      <c r="D66" s="74"/>
      <c r="E66" s="74">
        <v>304</v>
      </c>
      <c r="F66" s="75"/>
      <c r="G66" s="75"/>
      <c r="H66" s="75"/>
      <c r="I66" s="75"/>
      <c r="J66" s="75"/>
      <c r="K66" s="16"/>
    </row>
    <row r="67" spans="1:11" ht="57.75" customHeight="1">
      <c r="A67" s="45" t="s">
        <v>49</v>
      </c>
      <c r="B67" s="57"/>
      <c r="C67" s="69">
        <f t="shared" si="1"/>
        <v>8477</v>
      </c>
      <c r="D67" s="74"/>
      <c r="E67" s="74"/>
      <c r="F67" s="75"/>
      <c r="G67" s="75">
        <v>8477</v>
      </c>
      <c r="H67" s="75"/>
      <c r="I67" s="75"/>
      <c r="J67" s="75"/>
      <c r="K67" s="16"/>
    </row>
    <row r="68" spans="1:11" ht="144.75" customHeight="1">
      <c r="A68" s="45" t="s">
        <v>55</v>
      </c>
      <c r="B68" s="44"/>
      <c r="C68" s="69">
        <f>D68+E68+F68+G68+H68+J68+I68+J68</f>
        <v>30000</v>
      </c>
      <c r="D68" s="74"/>
      <c r="E68" s="74"/>
      <c r="F68" s="75"/>
      <c r="G68" s="75"/>
      <c r="H68" s="75"/>
      <c r="I68" s="75">
        <v>30000</v>
      </c>
      <c r="J68" s="75"/>
      <c r="K68" s="16"/>
    </row>
    <row r="69" spans="1:11" ht="45" customHeight="1">
      <c r="A69" s="61" t="s">
        <v>51</v>
      </c>
      <c r="B69" s="44"/>
      <c r="C69" s="89">
        <f t="shared" si="1"/>
        <v>420</v>
      </c>
      <c r="D69" s="90"/>
      <c r="E69" s="90">
        <v>420</v>
      </c>
      <c r="F69" s="91"/>
      <c r="G69" s="91"/>
      <c r="H69" s="91"/>
      <c r="I69" s="91"/>
      <c r="J69" s="91"/>
      <c r="K69" s="16"/>
    </row>
    <row r="70" spans="1:10" ht="32.25" customHeight="1">
      <c r="A70" s="43" t="s">
        <v>7</v>
      </c>
      <c r="B70" s="48"/>
      <c r="C70" s="92">
        <f t="shared" si="1"/>
        <v>11128.5</v>
      </c>
      <c r="D70" s="68">
        <f aca="true" t="shared" si="3" ref="D70:J70">SUM(D71:D74)</f>
        <v>0</v>
      </c>
      <c r="E70" s="68">
        <f t="shared" si="3"/>
        <v>800</v>
      </c>
      <c r="F70" s="68">
        <f t="shared" si="3"/>
        <v>0</v>
      </c>
      <c r="G70" s="68">
        <f t="shared" si="3"/>
        <v>1150</v>
      </c>
      <c r="H70" s="68">
        <f t="shared" si="3"/>
        <v>484.5</v>
      </c>
      <c r="I70" s="68">
        <f t="shared" si="3"/>
        <v>0</v>
      </c>
      <c r="J70" s="68">
        <f t="shared" si="3"/>
        <v>8694</v>
      </c>
    </row>
    <row r="71" spans="1:10" ht="60" customHeight="1">
      <c r="A71" s="47" t="s">
        <v>52</v>
      </c>
      <c r="B71" s="53"/>
      <c r="C71" s="69">
        <f t="shared" si="1"/>
        <v>389.5</v>
      </c>
      <c r="D71" s="93"/>
      <c r="E71" s="93"/>
      <c r="F71" s="93"/>
      <c r="G71" s="93"/>
      <c r="H71" s="94">
        <v>389.5</v>
      </c>
      <c r="I71" s="94"/>
      <c r="J71" s="93"/>
    </row>
    <row r="72" spans="1:10" ht="60" customHeight="1">
      <c r="A72" s="104" t="s">
        <v>64</v>
      </c>
      <c r="B72" s="62"/>
      <c r="C72" s="69">
        <v>95</v>
      </c>
      <c r="D72" s="93"/>
      <c r="E72" s="93"/>
      <c r="F72" s="93"/>
      <c r="G72" s="93"/>
      <c r="H72" s="94">
        <v>95</v>
      </c>
      <c r="I72" s="94"/>
      <c r="J72" s="93"/>
    </row>
    <row r="73" spans="1:10" ht="39" customHeight="1">
      <c r="A73" s="63" t="s">
        <v>53</v>
      </c>
      <c r="B73" s="62"/>
      <c r="C73" s="69">
        <f t="shared" si="1"/>
        <v>1950</v>
      </c>
      <c r="D73" s="93"/>
      <c r="E73" s="94">
        <v>800</v>
      </c>
      <c r="F73" s="94"/>
      <c r="G73" s="94">
        <v>1150</v>
      </c>
      <c r="H73" s="94"/>
      <c r="I73" s="94"/>
      <c r="J73" s="93"/>
    </row>
    <row r="74" spans="1:10" ht="135.75" customHeight="1" thickBot="1">
      <c r="A74" s="54" t="s">
        <v>0</v>
      </c>
      <c r="B74" s="52"/>
      <c r="C74" s="95">
        <f t="shared" si="1"/>
        <v>8694</v>
      </c>
      <c r="D74" s="96"/>
      <c r="E74" s="96"/>
      <c r="F74" s="96"/>
      <c r="G74" s="96"/>
      <c r="H74" s="97"/>
      <c r="I74" s="97"/>
      <c r="J74" s="97">
        <v>8694</v>
      </c>
    </row>
    <row r="75" spans="1:10" ht="24" customHeight="1" thickBot="1">
      <c r="A75" s="42" t="s">
        <v>12</v>
      </c>
      <c r="B75" s="41"/>
      <c r="C75" s="101">
        <f>D75+E75+F75+G75+H75+I75+J75</f>
        <v>1877062.0000000002</v>
      </c>
      <c r="D75" s="102">
        <f aca="true" t="shared" si="4" ref="D75:J75">D19+D46+D70</f>
        <v>40172.5</v>
      </c>
      <c r="E75" s="102">
        <f t="shared" si="4"/>
        <v>846961.4</v>
      </c>
      <c r="F75" s="102">
        <f t="shared" si="4"/>
        <v>764013.8</v>
      </c>
      <c r="G75" s="102">
        <f t="shared" si="4"/>
        <v>176782.8</v>
      </c>
      <c r="H75" s="102">
        <f t="shared" si="4"/>
        <v>6646.5</v>
      </c>
      <c r="I75" s="102">
        <f t="shared" si="4"/>
        <v>30000</v>
      </c>
      <c r="J75" s="102">
        <f t="shared" si="4"/>
        <v>12485</v>
      </c>
    </row>
    <row r="76" spans="1:10" ht="30" customHeight="1">
      <c r="A76" s="24"/>
      <c r="B76" s="3"/>
      <c r="C76" s="23"/>
      <c r="D76" s="25"/>
      <c r="E76" s="25"/>
      <c r="F76" s="25"/>
      <c r="G76" s="25"/>
      <c r="H76" s="25"/>
      <c r="I76" s="25"/>
      <c r="J76" s="25"/>
    </row>
  </sheetData>
  <sheetProtection/>
  <mergeCells count="7">
    <mergeCell ref="A8:J8"/>
    <mergeCell ref="A9:A10"/>
    <mergeCell ref="A15:A17"/>
    <mergeCell ref="G2:J2"/>
    <mergeCell ref="G3:J3"/>
    <mergeCell ref="G5:J5"/>
    <mergeCell ref="F4:J4"/>
  </mergeCells>
  <printOptions horizontalCentered="1"/>
  <pageMargins left="0" right="0" top="0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2012-12-12T07:32:44Z</cp:lastPrinted>
  <dcterms:created xsi:type="dcterms:W3CDTF">2006-09-20T04:39:57Z</dcterms:created>
  <dcterms:modified xsi:type="dcterms:W3CDTF">2013-01-22T12:26:18Z</dcterms:modified>
  <cp:category/>
  <cp:version/>
  <cp:contentType/>
  <cp:contentStatus/>
</cp:coreProperties>
</file>