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2 год" sheetId="1" r:id="rId1"/>
  </sheets>
  <definedNames>
    <definedName name="_xlnm.Print_Area" localSheetId="0">'Расходы  на 2012 год'!$A$1:$G$608</definedName>
  </definedNames>
  <calcPr fullCalcOnLoad="1"/>
</workbook>
</file>

<file path=xl/sharedStrings.xml><?xml version="1.0" encoding="utf-8"?>
<sst xmlns="http://schemas.openxmlformats.org/spreadsheetml/2006/main" count="1222" uniqueCount="516">
  <si>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</si>
  <si>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</si>
  <si>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</si>
  <si>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</si>
  <si>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</si>
  <si>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Глава муниципального образования</t>
  </si>
  <si>
    <t>Центральный аппарат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</si>
  <si>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</si>
  <si>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</si>
  <si>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</si>
  <si>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</si>
  <si>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</si>
  <si>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</si>
  <si>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</si>
  <si>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</si>
  <si>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</si>
  <si>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</si>
  <si>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</si>
  <si>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</si>
  <si>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</si>
  <si>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</si>
  <si>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</si>
  <si>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</si>
  <si>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</si>
  <si>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</si>
  <si>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</si>
  <si>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</si>
  <si>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</si>
  <si>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</si>
  <si>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</si>
  <si>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</si>
  <si>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</si>
  <si>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</si>
  <si>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</si>
  <si>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</si>
  <si>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</si>
  <si>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</si>
  <si>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</si>
  <si>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</si>
  <si>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</si>
  <si>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</si>
  <si>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4400000</t>
  </si>
  <si>
    <t>Музеи и постоянные выставки</t>
  </si>
  <si>
    <t>4410000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</si>
  <si>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</si>
  <si>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</si>
  <si>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</si>
  <si>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</si>
  <si>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</si>
  <si>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</si>
  <si>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</si>
  <si>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</si>
  <si>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</si>
  <si>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</si>
  <si>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</si>
  <si>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</si>
  <si>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</si>
  <si>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</si>
  <si>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</si>
  <si>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</si>
  <si>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</si>
  <si>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</si>
  <si>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</si>
  <si>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</si>
  <si>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</si>
  <si>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</si>
  <si>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</si>
  <si>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</si>
  <si>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</si>
  <si>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</si>
  <si>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</si>
  <si>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</si>
  <si>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</si>
  <si>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</si>
  <si>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</si>
  <si>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</si>
  <si>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</si>
  <si>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</si>
  <si>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</si>
  <si>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</si>
  <si>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</si>
  <si>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</si>
  <si>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</si>
  <si>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</si>
  <si>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</si>
  <si>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4220000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</si>
  <si>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</si>
  <si>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</si>
  <si>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</si>
  <si>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</si>
  <si>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</si>
  <si>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</si>
  <si>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</si>
  <si>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</si>
  <si>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</si>
  <si>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</si>
  <si>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</si>
  <si>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</si>
  <si>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</si>
  <si>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</si>
  <si>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</si>
  <si>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</si>
  <si>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</si>
  <si>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</si>
  <si>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</si>
  <si>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</si>
  <si>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</si>
  <si>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</si>
  <si>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</si>
  <si>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</si>
  <si>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</si>
  <si>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</si>
  <si>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</si>
  <si>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</si>
  <si>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</si>
  <si>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</si>
  <si>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</si>
  <si>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</si>
  <si>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</si>
  <si>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</si>
  <si>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</si>
  <si>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</si>
  <si>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</si>
  <si>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</si>
  <si>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</si>
  <si>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</si>
  <si>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</si>
  <si>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Другие вопросы  в области национальной безопасности и правоохранительной деятельности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</si>
  <si>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</si>
  <si>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</si>
  <si>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</si>
  <si>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</si>
  <si>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</si>
  <si>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</si>
  <si>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</si>
  <si>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</si>
  <si>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</si>
  <si>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</si>
  <si>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</si>
  <si>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</si>
  <si>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</si>
  <si>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</si>
  <si>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</si>
  <si>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</si>
  <si>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</si>
  <si>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</si>
  <si>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Субсидии некоммерческим организациям</t>
  </si>
  <si>
    <t>Физкультурно-оздоровительная работа и спортивные мероприятия</t>
  </si>
  <si>
    <t>5120000</t>
  </si>
  <si>
    <t>5129700</t>
  </si>
  <si>
    <t>7950000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</si>
  <si>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</si>
  <si>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</si>
  <si>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</si>
  <si>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</si>
  <si>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</si>
  <si>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</si>
  <si>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</si>
  <si>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</si>
  <si>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</si>
  <si>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</si>
  <si>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</si>
  <si>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</si>
  <si>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</si>
  <si>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</si>
  <si>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</si>
  <si>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</si>
  <si>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</si>
  <si>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</si>
  <si>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</si>
  <si>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</si>
  <si>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</si>
  <si>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</si>
  <si>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</si>
  <si>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</si>
  <si>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</si>
  <si>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</si>
  <si>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</si>
  <si>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</si>
  <si>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</si>
  <si>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</si>
  <si>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</si>
  <si>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</si>
  <si>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</si>
  <si>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4400200</t>
  </si>
  <si>
    <t>&lt;*&gt;  Публичные нормативные обязательства</t>
  </si>
  <si>
    <t xml:space="preserve">Руководство и управление в сфере установленных функций 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</si>
  <si>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</si>
  <si>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</si>
  <si>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</si>
  <si>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Распределение бюджетных ассигнований на  2012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</si>
  <si>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Детские дошкольные учреждения (автономные)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</si>
  <si>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</si>
  <si>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</si>
  <si>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4205500</t>
  </si>
  <si>
    <t>4205501</t>
  </si>
  <si>
    <t>0013600</t>
  </si>
  <si>
    <t xml:space="preserve">Целевые программы муниципальных образований </t>
  </si>
  <si>
    <t>Программа "Развитие системы образования городского округа Электросталь Московской области на 2011-2012 г.г."</t>
  </si>
  <si>
    <t>7950002</t>
  </si>
  <si>
    <t>1020000</t>
  </si>
  <si>
    <t>1020102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</si>
  <si>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</si>
  <si>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</si>
  <si>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</si>
  <si>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5058604</t>
  </si>
  <si>
    <t>Оказание других видов социальной помощи</t>
  </si>
  <si>
    <t>Оказание других видов социальной помощи 
(по публичным нормативным обязательствам) &lt;*&gt;</t>
  </si>
  <si>
    <t>Центры спортивной подготовки (сборные команды) - автономные</t>
  </si>
  <si>
    <t>4825500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</si>
  <si>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</si>
  <si>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4825501</t>
  </si>
  <si>
    <t>Субсидии автономным учреждениям  на уплату налога на имущество организаций и земельного налога</t>
  </si>
  <si>
    <t>4825502</t>
  </si>
  <si>
    <t>Программа "Обеспечение жильем молодых семей" на 2009-2012 годы &lt;*&gt;</t>
  </si>
  <si>
    <t>7950001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</si>
  <si>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</si>
  <si>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7950005</t>
  </si>
  <si>
    <t> Здравоохранение</t>
  </si>
  <si>
    <t>Субсидии бюджетным учреждениям на иные цели</t>
  </si>
  <si>
    <t>4205502</t>
  </si>
  <si>
    <t>Субсидии автономным учреждениям на иные цели</t>
  </si>
  <si>
    <t>4205503</t>
  </si>
  <si>
    <t>4207700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</si>
  <si>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</si>
  <si>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4207701</t>
  </si>
  <si>
    <t>Субсидия бюджетным учреждениям на уплату налога на имущество организаций</t>
  </si>
  <si>
    <t>4207702</t>
  </si>
  <si>
    <t>4207703</t>
  </si>
  <si>
    <t>Целевые программы муниципальных образований</t>
  </si>
  <si>
    <t>Школы-интернаты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</si>
  <si>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</si>
  <si>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Мобилизационная и вневойсковая подготовка</t>
  </si>
  <si>
    <t>Осуществление первичного воинского учета на территориях,где 
отсутствуют военные комиссариаты</t>
  </si>
  <si>
    <t>Обеспечение мероприятий по капитальному ремонту многоквартирных домов за счет средств бюджетов</t>
  </si>
  <si>
    <t>0980201</t>
  </si>
  <si>
    <t>810</t>
  </si>
  <si>
    <t>Субсидии юридическим лицам(кроме государственных учреждений) и физическим лицам- производителям товаров, работ, услуг</t>
  </si>
  <si>
    <t>0980101</t>
  </si>
  <si>
    <t>Финансирование частичной компенсации стоимости питания отдельным категориям обучающихся в школах - детских садах, школах начальных, неполных средних и средних (прочие расходы)</t>
  </si>
  <si>
    <t>Субсидии некоммерчиским организациям (за исключением муниципальных учреждений)</t>
  </si>
  <si>
    <t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(прочие расходы)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</si>
  <si>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</si>
  <si>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</si>
  <si>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</si>
  <si>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Оплата труда работников централизованных бухгалтерий (оказание муниципальных услуг)</t>
  </si>
  <si>
    <t>Субсидии бюджетным учреждениям</t>
  </si>
  <si>
    <t>4213013</t>
  </si>
  <si>
    <t>4213019</t>
  </si>
  <si>
    <t>630</t>
  </si>
  <si>
    <t>4360000</t>
  </si>
  <si>
    <t>244</t>
  </si>
  <si>
    <t>321</t>
  </si>
  <si>
    <t>4521002</t>
  </si>
  <si>
    <t>610</t>
  </si>
  <si>
    <t>Закупка товаров, работ и услуг для муниципальных нужд</t>
  </si>
  <si>
    <t>200</t>
  </si>
  <si>
    <t>Региональные целевые программы</t>
  </si>
  <si>
    <t>Долгосрочная  целевая  программа Московской области  "Развитие дошкольного образования  в Московской области в 2012-2014 годах"</t>
  </si>
  <si>
    <t>Капитальные вложения в объекты дошкольного образования</t>
  </si>
  <si>
    <t>5220000</t>
  </si>
  <si>
    <t>5222600</t>
  </si>
  <si>
    <t>5222601</t>
  </si>
  <si>
    <t>400</t>
  </si>
  <si>
    <t>Финансирование расходов на оплату труда работников школ- интернатов,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</si>
  <si>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Субсидии автономным учреждениям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</si>
  <si>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</si>
  <si>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числа, в школах-интернатах (прочие расходы)</t>
  </si>
  <si>
    <t>Оплата расходов, связанных с компенсацией проезда к месту учебы и обратно отдельным категориям обучающихся в школах-интернатах(прочие расходы)</t>
  </si>
  <si>
    <t>4211010</t>
  </si>
  <si>
    <t>620</t>
  </si>
  <si>
    <t>4221010</t>
  </si>
  <si>
    <t>4223011</t>
  </si>
  <si>
    <t>4223012</t>
  </si>
  <si>
    <t>Методическое обеспечение и информационная поддержка</t>
  </si>
  <si>
    <t>Внедрение современных образовательных технологий</t>
  </si>
  <si>
    <t>Ежемесячное ден. вознаграждение за классное руководство</t>
  </si>
  <si>
    <t>4361000</t>
  </si>
  <si>
    <t>4361003</t>
  </si>
  <si>
    <t>5200900</t>
  </si>
  <si>
    <t>5201030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</si>
  <si>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</si>
  <si>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 xml:space="preserve">Оплата жилищно-коммунальных услуг отдельным категориям граждан </t>
  </si>
  <si>
    <t xml:space="preserve">Предоставление гражданам субсидий на оплату жилого помещения  и коммунальных услуг </t>
  </si>
  <si>
    <t>313</t>
  </si>
  <si>
    <t>Пособия и компенсации по публичным нормативным обязательствам&lt;*&gt;</t>
  </si>
  <si>
    <t>5053401</t>
  </si>
  <si>
    <t>Обеспечение жильем отдельных категорий граждан,установленных  ФЗ 12 января 1995 г. №5-ФЗ "О ветеранах",в соотв. с Указом Президента РФ  от 07 мая 2008 г. № 714 "Об обеспечении жильем ветеранов ВОв 1941-1945г."&lt;*&gt;</t>
  </si>
  <si>
    <t>5053303</t>
  </si>
  <si>
    <t>Субсидия бюджетным учреждениям на иные цели</t>
  </si>
  <si>
    <t>0020405</t>
  </si>
  <si>
    <t>120</t>
  </si>
  <si>
    <t>Осуществление полномочий органов местного самоуправления</t>
  </si>
  <si>
    <t>Центральный аппарат (обеспечение полномочий в сфере здравоохранения)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</si>
  <si>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 </t>
  </si>
  <si>
    <t>4701005</t>
  </si>
  <si>
    <t>Субсидии бюджетным организациям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</si>
  <si>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</si>
  <si>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4702005</t>
  </si>
  <si>
    <t>4701004</t>
  </si>
  <si>
    <t>4701006</t>
  </si>
  <si>
    <t>Подпрограмма "Модернизация здравоохранения Московской области на 2011-2012 годы"</t>
  </si>
  <si>
    <t>5220914</t>
  </si>
  <si>
    <t>612</t>
  </si>
  <si>
    <t xml:space="preserve">Расходы на содержание и обеспечение деятельности поликлиник, амбулаторий, диагностических центров (оказание муниципальных услуг)  </t>
  </si>
  <si>
    <t>4711005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</si>
  <si>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</si>
  <si>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4712005</t>
  </si>
  <si>
    <t>5201800</t>
  </si>
  <si>
    <t>Расходы на содержание и обеспечение деятельности станций скорой и неотложной помощи (оказание муниципальных услуг)</t>
  </si>
  <si>
    <t>4771005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</si>
  <si>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</si>
  <si>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4772005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</si>
  <si>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</si>
  <si>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0020407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</si>
  <si>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</si>
  <si>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0020408</t>
  </si>
  <si>
    <t>Федеральная целевая  программа "Жилище" на 2011-2015 годы</t>
  </si>
  <si>
    <t>1008800</t>
  </si>
  <si>
    <t>Подпрограмма "Обеспечение жильем молодых семей"&lt;*&gt;</t>
  </si>
  <si>
    <t>1008820</t>
  </si>
  <si>
    <t>Социальное обеспечение и иные выплаты населению</t>
  </si>
  <si>
    <t>300</t>
  </si>
  <si>
    <t xml:space="preserve">Долгосрочная целевая программа Московской области «Жилище» на 2009-2012 годы» </t>
  </si>
  <si>
    <t>5221500</t>
  </si>
  <si>
    <t>Подпрограмма «Обеспечение жильем молодых семей» &lt;*&gt;</t>
  </si>
  <si>
    <t>5221504</t>
  </si>
  <si>
    <t>0029900</t>
  </si>
  <si>
    <t>110</t>
  </si>
  <si>
    <t>Обеспечение деятельности подведомственных учреждений  (муниципальные учреждения, обеспечивающие предоставление гражданам Российской Федерации, имеющим место жительства в Московской области, субсидий на оплату жилого помещения и            коммунальных услуг</t>
  </si>
  <si>
    <t>Выполнение функций казенными учреждениями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</si>
  <si>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</si>
  <si>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</si>
  <si>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</si>
  <si>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</si>
  <si>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</si>
  <si>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</si>
  <si>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</si>
  <si>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</si>
  <si>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</si>
  <si>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</si>
  <si>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</si>
  <si>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</si>
  <si>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</si>
  <si>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</si>
  <si>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</si>
  <si>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</si>
  <si>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Расходы на содержание и обеспечение деятельности больниц,клиник,госпиталей,медико-санитарных частей(оказание муниципальных услуг) за счет субвенции на обеспечение полноценным питанием беременных женщин,кормящих матерей,а также детей в возрасте до 3-х лет</t>
  </si>
  <si>
    <t>Субсидии юридическим лицам (кроме  государственных учреждений) и физическим лицам-производителям товаров , работ, услуг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</si>
  <si>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</si>
  <si>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5223200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</si>
  <si>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</si>
  <si>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5223204</t>
  </si>
  <si>
    <t>Программа "Развитие системы отдыха и оздоровления  в г.о.Электросталь в  2012-2015 годах"</t>
  </si>
  <si>
    <t>7950008</t>
  </si>
  <si>
    <t>Программа "Реализация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№21""</t>
  </si>
  <si>
    <t>7950009</t>
  </si>
  <si>
    <t>7950007</t>
  </si>
  <si>
    <t>Программа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</si>
  <si>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Бюджетные инвестиции на приобретение объектов недвижимого имущества казенным учреждениям</t>
  </si>
  <si>
    <t>Пособия  и компенсации гражданам и иные социальные выплаты, кроме публичных нормативных обязательств&lt;*&gt;</t>
  </si>
  <si>
    <t>7950010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</si>
  <si>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</si>
  <si>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Уплата прочих налогов, сборов и иных платежей</t>
  </si>
  <si>
    <t>852</t>
  </si>
  <si>
    <t>Реализация государственных функций в области национальной экономики</t>
  </si>
  <si>
    <t>3400000</t>
  </si>
  <si>
    <t>1020110</t>
  </si>
  <si>
    <t>111</t>
  </si>
  <si>
    <t>4239901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</si>
  <si>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</si>
  <si>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</si>
  <si>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4239902</t>
  </si>
  <si>
    <t>Модернизация региональных систем общего образования</t>
  </si>
  <si>
    <t>Долгосрочная целевая программа Московской области "Развитие образования в Московской области на 2009-2012 годы"</t>
  </si>
  <si>
    <t>Долгосрочная целевая программа МО "Совершенствование организации питания обучающихся муниципальных общеобразовательных учреждений в МО на период 2012-2014 годов"</t>
  </si>
  <si>
    <t>Субсидия  на закупку технологического оборудования для столовых и мебели для залов питания общеобразовательных учреждений муниципальных образований- победителей областного конкурсного отбора муницип. проектов совершенств. организации питания обучающихся</t>
  </si>
  <si>
    <t>Организация и осуществление мероприятий по работе с детьми и молодежью в муниципальных образованиях Московской области(оказание муниципальных услуг)</t>
  </si>
  <si>
    <t>4311002</t>
  </si>
  <si>
    <t>7950011</t>
  </si>
  <si>
    <t>Мероприятия в сфере культуры и кинематографии</t>
  </si>
  <si>
    <t>4400100</t>
  </si>
  <si>
    <t xml:space="preserve">Обеспечение жильем граждан, уволенных  с военной службы (службы), и приравненных к ним лиц   </t>
  </si>
  <si>
    <t>1008811</t>
  </si>
  <si>
    <t>5053402</t>
  </si>
  <si>
    <t>5053400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</si>
  <si>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1941г. по 3 сентября 1945г.&lt;*&gt;</t>
  </si>
  <si>
    <t>Обеспечение жилыми помещениями детей-сирот, детей,оставшихся без попечения родителей,а также детей,находящихся под опекой,не имеющих закрепленного жилого помещения</t>
  </si>
  <si>
    <t>5052102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</si>
  <si>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 в детских домах (прочие расходы)</t>
  </si>
  <si>
    <t>4243011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</si>
  <si>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</si>
  <si>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5221514</t>
  </si>
  <si>
    <t>7950013</t>
  </si>
  <si>
    <t xml:space="preserve">Денежные выплаты медицинскому персоналу фельдшерско-акушерских пунктов, врачам, фельдшерам и медицинским сестрам  скорой медицинской помощи </t>
  </si>
  <si>
    <t>Резервные средства</t>
  </si>
  <si>
    <t>870</t>
  </si>
  <si>
    <t>3029900</t>
  </si>
  <si>
    <t>Реализация других функций, связанных с обеспечением национальной безопасности и правоохранительной деятельности</t>
  </si>
  <si>
    <t>314</t>
  </si>
  <si>
    <t>Пособия и компенсации по публичным нормативным обязательствам &lt;*&gt;</t>
  </si>
  <si>
    <t>Меры социальной поддержки населения по публичным нормативным обязательствам &lt;*&gt;</t>
  </si>
  <si>
    <t>710</t>
  </si>
  <si>
    <t>Обслуживание государственного долга Российской Федерации</t>
  </si>
  <si>
    <t>Обеспечение жильем отдельных категорий граждан,установленных ФЗ 12 января 1995 г. №5-ФЗ "О ветеранах" и  от 24 ноября  1995 года № 181-ФЗ "О социальной  защите инвалидов в Российской Федерации"&lt;*&gt;</t>
  </si>
  <si>
    <t>4825503</t>
  </si>
  <si>
    <t>622</t>
  </si>
  <si>
    <t>Долгосрочная целевая программаМосковской области "Дороги  Подмосковья  на период 2012-2015 годов"</t>
  </si>
  <si>
    <t>5221700</t>
  </si>
  <si>
    <t>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</si>
  <si>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5221783</t>
  </si>
  <si>
    <t>Программа "Дороги  Подмосковья  на период 2012-2015 годов"</t>
  </si>
  <si>
    <t>7950012</t>
  </si>
  <si>
    <t>Закупка товаров, работ,услуг в целях капитального ремонта государственного имущества</t>
  </si>
  <si>
    <t> Другие вопросы  в области культуры, кинематографии</t>
  </si>
  <si>
    <t>Организация и осуществление мероприятий по работе с детьми и молодежью в муниципальных образованиях Московской области (содержание имущества  необходимого для оказания муниципальных услуг)</t>
  </si>
  <si>
    <t>4312002</t>
  </si>
  <si>
    <t>Обслуживание государственного и муниципального долга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</si>
  <si>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</si>
  <si>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</si>
  <si>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Субсидия бюджетным учреждениям на финансовое обеспечение муниципального задания на  оказание муниципальных услуг (выполнение работ)</t>
  </si>
  <si>
    <t>4409901</t>
  </si>
  <si>
    <t>4409902</t>
  </si>
  <si>
    <t>4409903</t>
  </si>
  <si>
    <t>4419901</t>
  </si>
  <si>
    <t>4419902</t>
  </si>
  <si>
    <t>4429901</t>
  </si>
  <si>
    <t>4429902</t>
  </si>
  <si>
    <t>Субсидии учреждениям на финансовое обеспечение выполнения  муниципального задания на оказание муниципальных услуг (выполнение работ)</t>
  </si>
  <si>
    <t>4829901</t>
  </si>
  <si>
    <t>Субсидии учреждениям на финансовое обеспечение выполнения  муниципального задания на оказание муниципальных услуг (выполнение работ)(налоги)</t>
  </si>
  <si>
    <t>4829902</t>
  </si>
  <si>
    <t>Субсидии учреждениям на финансовое обеспечение выполнения муниципального задания на оказание муниципальных услуг (выполнение работ)(налоги)</t>
  </si>
  <si>
    <t>Субсидия бюджетным учреждениям на финансовое обеспечение государственного задания на  оказание государственных услуг (выполнение работ)</t>
  </si>
  <si>
    <t>4319901</t>
  </si>
  <si>
    <t>Субсидия бюджетным учреждениям на финансовое обеспечение государственного задания на  оказание государственных услуг (налоги)</t>
  </si>
  <si>
    <t>4319902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</si>
  <si>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</si>
  <si>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Дополнительные мероприятия по развитию жилищно-коммунального хозяйства и социально-культурной сферы</t>
  </si>
  <si>
    <t>5201500</t>
  </si>
  <si>
    <t>5201501</t>
  </si>
  <si>
    <t>Судебная система</t>
  </si>
  <si>
    <t>Составление (изменение и дополнение) списков кандидатов в присяжные заседатели фед. судов общей юрисдикции в РФ</t>
  </si>
  <si>
    <t>0014000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</si>
  <si>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</si>
  <si>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831</t>
  </si>
  <si>
    <t>Долгосрочн.целевая программа Моск.обл."Развитие субъектов малого и среднего предпринимательства  Моск. обл. на 2009-2012годы"</t>
  </si>
  <si>
    <t>Долгосрочная целевая программа МО"Дороги Подмосковья на период 2012-2015 годов"</t>
  </si>
  <si>
    <t>7950015</t>
  </si>
  <si>
    <t>Финансирование работ по капитальному ремонту и ремонту дворовых территорий МКД,проездов к дворовым территориям МКД</t>
  </si>
  <si>
    <t>5221784</t>
  </si>
  <si>
    <t>Субсидия на повышение с 1 декабря 2012 года оплаты труда педагогических работников дошкольных образовательных учреждений</t>
  </si>
  <si>
    <t>Субсидия на обеспечение дополнительными местами в муниципальных дошкольных образовательных учреждений</t>
  </si>
  <si>
    <t>Субсидия на реализацию мероприятий по созданию новых мест в негосударственных дошкольных образовательных учреждениях</t>
  </si>
  <si>
    <t>Долгосрочная  целевая  программа Московской области  "Развитие дошкольного образования  в Московской области в 2012-2014 годах" (софинансирование из городского бюджета)</t>
  </si>
  <si>
    <t xml:space="preserve">Замена технологического оборудования и проведение ремонта инженерных систем муниципальных образовательных учреждений Московской области, осуществляющих деятельность в области физической культуры и спорта </t>
  </si>
  <si>
    <t>4231010</t>
  </si>
  <si>
    <t>Защита населения и территории от чрезвычайных ситуаций природного и техногенного характера, гражданская оборона</t>
  </si>
  <si>
    <t> Культура, кинематография </t>
  </si>
  <si>
    <t> Обслуживание государственного внутреннего и муниципального долга </t>
  </si>
  <si>
    <t>0980000</t>
  </si>
  <si>
    <t xml:space="preserve">Учреждения культуры и мероприятия в сфере культуры и кинематографии </t>
  </si>
  <si>
    <t>Программа "Развитие системы образования г.о.Электросталь на 2011-2012 годы" на реализацию мероприятий по созданию новых мест в НДОУ</t>
  </si>
  <si>
    <t>7950016</t>
  </si>
  <si>
    <t>Программа "Развитие системы образования г.о.Электросталь на 2011-2012 годы" на повышение с 1 декабря 2012 года оплаты труда педагогических работников МДОУ</t>
  </si>
  <si>
    <t>4219900</t>
  </si>
  <si>
    <t>Обеспечение деятельности подведомственных учреждений (на финансовое обеспечение выполнения муниципального задания на оказание муниципальных услуг (выполнение работ)</t>
  </si>
  <si>
    <t>4219901</t>
  </si>
  <si>
    <t>Обеспечение деятельности подведомственных учреждений (на  уплату налога на имущество организаций и земельного налога)</t>
  </si>
  <si>
    <t>4219902</t>
  </si>
  <si>
    <t>Обеспечение деятельности подведомственных учреждений  ( на иные цели)</t>
  </si>
  <si>
    <t>4219903</t>
  </si>
  <si>
    <t xml:space="preserve">Финансирование расходов на оплату труда работников школ-интернатов, расходов на учебники и учебные пособия, технические средства обучения, расходные материалы и хозяйственные нужды, расходов на ежемесячную компенсацию пед. работникам в целях содействия </t>
  </si>
  <si>
    <t>4229900</t>
  </si>
  <si>
    <t>4229901</t>
  </si>
  <si>
    <t>Обеспечение деятельности подведомственных учреждений  (на  уплату налога на имущество организаций и земельного налога)</t>
  </si>
  <si>
    <t>4229902</t>
  </si>
  <si>
    <t>4249900</t>
  </si>
  <si>
    <t>4249901</t>
  </si>
  <si>
    <t>4249902</t>
  </si>
  <si>
    <t>Проведение противоаварийных мероприятий в зданиях государственных и муниципальных общеобразовательных учреждений</t>
  </si>
  <si>
    <t>4361500</t>
  </si>
  <si>
    <t>4362100</t>
  </si>
  <si>
    <t>5221000</t>
  </si>
  <si>
    <t xml:space="preserve">Субсидия  на закупку учебного оборудования и мебели для муниципальных общеобразовательных учреждений -победителей областного конкурса  муниципальных общеобразовательных учреждений, разрабатывающих и внедряющих инновационные образовательные  программы  </t>
  </si>
  <si>
    <t>5221001</t>
  </si>
  <si>
    <t>5222800</t>
  </si>
  <si>
    <t>5222801</t>
  </si>
  <si>
    <t>Программа  "Развитие образования в МО на 2009-2012 годы" (закупка учебного оборудования )</t>
  </si>
  <si>
    <t>Профессиональная подготовка, переподготовка и повышение квалификации</t>
  </si>
  <si>
    <t>4529900</t>
  </si>
  <si>
    <t>4529901</t>
  </si>
  <si>
    <t>4529902</t>
  </si>
  <si>
    <t>4529903</t>
  </si>
  <si>
    <t>Образование </t>
  </si>
  <si>
    <t>Назначено в бюджете  2012 года</t>
  </si>
  <si>
    <t>Расходы на содержание и обеспечение деятельности больниц,клиник,госпиталей,медико-санитарных частей (оказание муниципальных услуг)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</si>
  <si>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за счет субвенции на обеспечение  питанием , одеждой, обувью и мягким инвентарем детей-сирот </t>
  </si>
  <si>
    <t>Расходы на содержание и обеспечение деятельности больниц,клиник,госпиталей,медико-санитарных частей (содержание имущества,необходимого для оказания муниципальных услуг)</t>
  </si>
  <si>
    <t>Пособия  и компенсации гражданам и иные социальные выплаты,
кроме публичных нормативных обязательств</t>
  </si>
  <si>
    <t>4239903</t>
  </si>
  <si>
    <t>Субсидии учреждениям на иные цели</t>
  </si>
  <si>
    <t>4319903</t>
  </si>
  <si>
    <t>Субсидия бюджетным учреждениям на финансовое обеспечение муниципального задания на  оказание муниципальных услуг (выполнение работ)(налоги)</t>
  </si>
  <si>
    <t>4419903</t>
  </si>
  <si>
    <t>(тыс. руб.)</t>
  </si>
  <si>
    <t>Финансовое обеспечение содержание детей (присмотр и уход за детьми) в негосударственных дошкольных образовательных учреждениях (оказание муниципальных услуг)</t>
  </si>
  <si>
    <t>4400900</t>
  </si>
  <si>
    <t>На подключение муниципальных библиотек РФ к сети Интернети  и развитие системы библиотечного дела с учетом задачи расширения информационных технологий и оцифровки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</si>
  <si>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</si>
  <si>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</si>
  <si>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Исполнено</t>
  </si>
  <si>
    <t>Целевая статья</t>
  </si>
  <si>
    <t>к постановлению Администрации 
городского округа Электросталь 
Московской области</t>
  </si>
  <si>
    <t>Приложение № 2</t>
  </si>
  <si>
    <t>от 22.03.2013 № 177/4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</si>
</sst>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8"/>
      <name val="Times New Roman Cyr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49" fontId="2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wrapText="1"/>
    </xf>
    <xf numFmtId="0" fontId="8" fillId="28" borderId="27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8" xfId="0" applyNumberFormat="1" applyFont="1" applyBorder="1" applyAlignment="1">
      <alignment horizontal="left" vertical="center"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3" xfId="0" applyNumberFormat="1" applyFont="1" applyFill="1" applyBorder="1" applyAlignment="1" applyProtection="1">
      <alignment vertical="top" wrapText="1"/>
      <protection hidden="1" locked="0"/>
    </xf>
    <xf numFmtId="49" fontId="2" fillId="28" borderId="2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1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5" xfId="0" applyFont="1" applyBorder="1" applyAlignment="1">
      <alignment/>
    </xf>
    <xf numFmtId="49" fontId="8" fillId="28" borderId="29" xfId="0" applyNumberFormat="1" applyFont="1" applyFill="1" applyBorder="1" applyAlignment="1" applyProtection="1">
      <alignment vertical="center" wrapText="1"/>
      <protection hidden="1" locked="0"/>
    </xf>
    <xf numFmtId="49" fontId="8" fillId="28" borderId="30" xfId="0" applyNumberFormat="1" applyFont="1" applyFill="1" applyBorder="1" applyAlignment="1" applyProtection="1">
      <alignment vertical="center" wrapText="1"/>
      <protection hidden="1" locked="0"/>
    </xf>
    <xf numFmtId="49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49" fontId="2" fillId="28" borderId="3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4" xfId="0" applyFont="1" applyBorder="1" applyAlignment="1">
      <alignment wrapText="1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0" fontId="6" fillId="0" borderId="36" xfId="0" applyFont="1" applyBorder="1" applyAlignment="1">
      <alignment horizontal="left" wrapText="1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23" xfId="0" applyNumberFormat="1" applyFont="1" applyFill="1" applyBorder="1" applyAlignment="1" applyProtection="1">
      <alignment horizontal="left" wrapText="1"/>
      <protection hidden="1" locked="0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9" fillId="0" borderId="21" xfId="0" applyFont="1" applyFill="1" applyBorder="1" applyAlignment="1">
      <alignment horizontal="left" wrapText="1"/>
    </xf>
    <xf numFmtId="0" fontId="9" fillId="0" borderId="21" xfId="0" applyFont="1" applyBorder="1" applyAlignment="1">
      <alignment/>
    </xf>
    <xf numFmtId="0" fontId="9" fillId="0" borderId="18" xfId="0" applyFont="1" applyBorder="1" applyAlignment="1">
      <alignment horizontal="left" wrapText="1"/>
    </xf>
    <xf numFmtId="49" fontId="2" fillId="28" borderId="3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38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6" xfId="0" applyFont="1" applyBorder="1" applyAlignment="1">
      <alignment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8" xfId="0" applyFont="1" applyFill="1" applyBorder="1" applyAlignment="1">
      <alignment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8" xfId="0" applyNumberFormat="1" applyFont="1" applyFill="1" applyBorder="1" applyAlignment="1" applyProtection="1">
      <alignment vertical="top" wrapText="1"/>
      <protection hidden="1" locked="0"/>
    </xf>
    <xf numFmtId="0" fontId="6" fillId="0" borderId="26" xfId="0" applyFont="1" applyBorder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18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40" xfId="0" applyFont="1" applyBorder="1" applyAlignment="1">
      <alignment wrapText="1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8" xfId="0" applyFont="1" applyBorder="1" applyAlignment="1">
      <alignment horizontal="justify" vertical="top" wrapText="1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49" fontId="2" fillId="28" borderId="25" xfId="0" applyNumberFormat="1" applyFont="1" applyFill="1" applyBorder="1" applyAlignment="1" applyProtection="1">
      <alignment vertical="top" wrapText="1"/>
      <protection hidden="1" locked="0"/>
    </xf>
    <xf numFmtId="0" fontId="9" fillId="0" borderId="18" xfId="0" applyNumberFormat="1" applyFont="1" applyBorder="1" applyAlignment="1">
      <alignment horizontal="left" vertical="center" wrapText="1"/>
    </xf>
    <xf numFmtId="4" fontId="8" fillId="0" borderId="42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2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3" xfId="0" applyNumberFormat="1" applyFont="1" applyFill="1" applyBorder="1" applyAlignment="1" applyProtection="1">
      <alignment horizontal="right" vertical="top" wrapText="1"/>
      <protection hidden="1" locked="0"/>
    </xf>
    <xf numFmtId="0" fontId="13" fillId="0" borderId="40" xfId="0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8" xfId="0" applyFont="1" applyBorder="1" applyAlignment="1">
      <alignment wrapText="1"/>
    </xf>
    <xf numFmtId="49" fontId="2" fillId="28" borderId="18" xfId="0" applyNumberFormat="1" applyFont="1" applyFill="1" applyBorder="1" applyAlignment="1" applyProtection="1">
      <alignment wrapText="1"/>
      <protection hidden="1" locked="0"/>
    </xf>
    <xf numFmtId="49" fontId="2" fillId="28" borderId="18" xfId="0" applyNumberFormat="1" applyFont="1" applyFill="1" applyBorder="1" applyAlignment="1" applyProtection="1">
      <alignment horizontal="left" wrapText="1"/>
      <protection hidden="1" locked="0"/>
    </xf>
    <xf numFmtId="49" fontId="2" fillId="28" borderId="18" xfId="0" applyNumberFormat="1" applyFont="1" applyFill="1" applyBorder="1" applyAlignment="1" applyProtection="1">
      <alignment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26" xfId="0" applyFont="1" applyBorder="1" applyAlignment="1">
      <alignment horizontal="left" wrapText="1"/>
    </xf>
    <xf numFmtId="49" fontId="2" fillId="28" borderId="41" xfId="0" applyNumberFormat="1" applyFont="1" applyFill="1" applyBorder="1" applyAlignment="1" applyProtection="1">
      <alignment vertical="top" wrapText="1"/>
      <protection hidden="1" locked="0"/>
    </xf>
    <xf numFmtId="0" fontId="6" fillId="0" borderId="43" xfId="0" applyFont="1" applyBorder="1" applyAlignment="1">
      <alignment/>
    </xf>
    <xf numFmtId="49" fontId="2" fillId="28" borderId="31" xfId="0" applyNumberFormat="1" applyFont="1" applyFill="1" applyBorder="1" applyAlignment="1" applyProtection="1">
      <alignment vertical="top" wrapText="1"/>
      <protection hidden="1" locked="0"/>
    </xf>
    <xf numFmtId="49" fontId="2" fillId="28" borderId="37" xfId="0" applyNumberFormat="1" applyFont="1" applyFill="1" applyBorder="1" applyAlignment="1" applyProtection="1">
      <alignment vertical="top" wrapText="1"/>
      <protection hidden="1" locked="0"/>
    </xf>
    <xf numFmtId="0" fontId="6" fillId="0" borderId="18" xfId="0" applyFont="1" applyBorder="1" applyAlignment="1">
      <alignment horizontal="justify" wrapText="1"/>
    </xf>
    <xf numFmtId="49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40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8" xfId="0" applyFont="1" applyFill="1" applyBorder="1" applyAlignment="1">
      <alignment wrapText="1"/>
    </xf>
    <xf numFmtId="49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4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0" fontId="6" fillId="0" borderId="43" xfId="0" applyFont="1" applyBorder="1" applyAlignment="1">
      <alignment wrapText="1"/>
    </xf>
    <xf numFmtId="4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5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4" fontId="8" fillId="0" borderId="30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9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2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7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48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46" xfId="0" applyNumberFormat="1" applyFont="1" applyFill="1" applyBorder="1" applyAlignment="1" applyProtection="1">
      <alignment horizontal="right" vertical="top" wrapText="1"/>
      <protection hidden="1" locked="0"/>
    </xf>
    <xf numFmtId="4" fontId="8" fillId="0" borderId="1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4" fontId="2" fillId="28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40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50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4" fontId="2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49" fontId="12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9" xfId="0" applyNumberFormat="1" applyFont="1" applyFill="1" applyBorder="1" applyAlignment="1" applyProtection="1">
      <alignment horizontal="center" vertical="center" wrapText="1"/>
      <protection hidden="1" locked="0"/>
    </xf>
    <xf numFmtId="4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center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18" xfId="0" applyBorder="1" applyAlignment="1">
      <alignment/>
    </xf>
    <xf numFmtId="49" fontId="8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4" fontId="8" fillId="0" borderId="0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8" fillId="28" borderId="11" xfId="0" applyNumberFormat="1" applyFont="1" applyFill="1" applyBorder="1" applyAlignment="1" applyProtection="1">
      <alignment horizontal="center" vertical="top" wrapText="1"/>
      <protection hidden="1" locked="0"/>
    </xf>
    <xf numFmtId="49" fontId="5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left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0" fontId="16" fillId="0" borderId="18" xfId="0" applyFont="1" applyBorder="1" applyAlignment="1">
      <alignment wrapText="1"/>
    </xf>
    <xf numFmtId="0" fontId="11" fillId="0" borderId="25" xfId="0" applyNumberFormat="1" applyFont="1" applyBorder="1" applyAlignment="1">
      <alignment horizontal="left" vertical="center" wrapText="1"/>
    </xf>
    <xf numFmtId="49" fontId="8" fillId="28" borderId="14" xfId="0" applyNumberFormat="1" applyFont="1" applyFill="1" applyBorder="1" applyAlignment="1" applyProtection="1">
      <alignment vertical="top" wrapText="1"/>
      <protection hidden="1" locked="0"/>
    </xf>
    <xf numFmtId="49" fontId="10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8" xfId="0" applyFont="1" applyBorder="1" applyAlignment="1">
      <alignment wrapText="1"/>
    </xf>
    <xf numFmtId="49" fontId="12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169" fontId="0" fillId="0" borderId="0" xfId="0" applyNumberFormat="1" applyAlignment="1">
      <alignment wrapText="1"/>
    </xf>
    <xf numFmtId="0" fontId="7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8" xfId="0" applyFont="1" applyFill="1" applyBorder="1" applyAlignment="1">
      <alignment wrapText="1"/>
    </xf>
    <xf numFmtId="0" fontId="6" fillId="0" borderId="18" xfId="0" applyFont="1" applyBorder="1" applyAlignment="1">
      <alignment horizontal="left"/>
    </xf>
    <xf numFmtId="169" fontId="0" fillId="0" borderId="0" xfId="0" applyNumberFormat="1" applyFill="1" applyBorder="1" applyAlignment="1">
      <alignment wrapText="1"/>
    </xf>
    <xf numFmtId="49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4" fontId="2" fillId="28" borderId="43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4" fontId="8" fillId="0" borderId="18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 wrapText="1"/>
    </xf>
    <xf numFmtId="4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38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hidden="1" locked="0"/>
    </xf>
    <xf numFmtId="4" fontId="0" fillId="0" borderId="18" xfId="0" applyNumberFormat="1" applyFont="1" applyFill="1" applyBorder="1" applyAlignment="1" applyProtection="1">
      <alignment horizontal="right" vertical="top" wrapText="1"/>
      <protection hidden="1" locked="0"/>
    </xf>
    <xf numFmtId="4" fontId="0" fillId="0" borderId="9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6" fillId="28" borderId="0" xfId="0" applyNumberFormat="1" applyFont="1" applyFill="1" applyBorder="1" applyAlignment="1" applyProtection="1">
      <alignment horizontal="left" wrapText="1"/>
      <protection hidden="1" locked="0"/>
    </xf>
    <xf numFmtId="0" fontId="16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8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" sqref="E3:F3"/>
    </sheetView>
  </sheetViews>
  <sheetFormatPr defaultColWidth="9.140625" defaultRowHeight="15"/>
  <cols>
    <col min="1" max="1" width="64.140625" style="23" customWidth="1"/>
    <col min="2" max="2" width="5.8515625" style="52" customWidth="1"/>
    <col min="3" max="3" width="6.00390625" style="0" customWidth="1"/>
    <col min="4" max="4" width="9.00390625" style="0" customWidth="1"/>
    <col min="5" max="5" width="7.7109375" style="0" customWidth="1"/>
    <col min="6" max="6" width="14.00390625" style="0" customWidth="1"/>
    <col min="7" max="7" width="15.00390625" style="0" customWidth="1"/>
    <col min="8" max="8" width="16.28125" style="0" customWidth="1"/>
    <col min="9" max="9" width="14.140625" style="0" customWidth="1"/>
    <col min="10" max="10" width="5.7109375" style="0" customWidth="1"/>
  </cols>
  <sheetData>
    <row r="1" spans="1:7" ht="15" customHeight="1">
      <c r="A1" s="76"/>
      <c r="C1" s="52"/>
      <c r="D1" s="52"/>
      <c r="E1" s="266" t="s">
        <v>514</v>
      </c>
      <c r="F1" s="266"/>
      <c r="G1" s="266"/>
    </row>
    <row r="2" spans="1:7" ht="38.25" customHeight="1">
      <c r="A2" s="76"/>
      <c r="B2" s="76"/>
      <c r="C2" s="76"/>
      <c r="D2" s="76"/>
      <c r="E2" s="266" t="s">
        <v>513</v>
      </c>
      <c r="F2" s="266"/>
      <c r="G2" s="266"/>
    </row>
    <row r="3" spans="1:7" ht="14.25" customHeight="1">
      <c r="A3" s="2"/>
      <c r="B3" s="48"/>
      <c r="C3" s="2"/>
      <c r="D3" s="2"/>
      <c r="E3" s="267" t="s">
        <v>515</v>
      </c>
      <c r="F3" s="267"/>
      <c r="G3" s="268"/>
    </row>
    <row r="4" spans="1:7" ht="15" customHeight="1">
      <c r="A4" s="2"/>
      <c r="B4" s="48"/>
      <c r="C4" s="2"/>
      <c r="D4" s="2"/>
      <c r="E4" s="2"/>
      <c r="F4" s="2"/>
      <c r="G4" s="255"/>
    </row>
    <row r="5" spans="1:7" ht="48" customHeight="1">
      <c r="A5" s="265" t="s">
        <v>190</v>
      </c>
      <c r="B5" s="265"/>
      <c r="C5" s="265"/>
      <c r="D5" s="265"/>
      <c r="E5" s="265"/>
      <c r="F5" s="265"/>
      <c r="G5" s="265"/>
    </row>
    <row r="6" spans="1:7" ht="12" customHeight="1">
      <c r="A6" s="3"/>
      <c r="B6" s="49"/>
      <c r="C6" s="3"/>
      <c r="D6" s="3"/>
      <c r="E6" s="3"/>
      <c r="F6" s="2"/>
      <c r="G6" s="2" t="s">
        <v>505</v>
      </c>
    </row>
    <row r="7" spans="1:7" ht="45" customHeight="1">
      <c r="A7" s="30" t="s">
        <v>131</v>
      </c>
      <c r="B7" s="77" t="s">
        <v>128</v>
      </c>
      <c r="C7" s="77" t="s">
        <v>129</v>
      </c>
      <c r="D7" s="77" t="s">
        <v>512</v>
      </c>
      <c r="E7" s="222" t="s">
        <v>130</v>
      </c>
      <c r="F7" s="223" t="s">
        <v>495</v>
      </c>
      <c r="G7" s="223" t="s">
        <v>511</v>
      </c>
    </row>
    <row r="8" spans="1:7" ht="12.75" customHeight="1">
      <c r="A8" s="28" t="s">
        <v>0</v>
      </c>
      <c r="B8" s="36" t="s">
        <v>132</v>
      </c>
      <c r="C8" s="5"/>
      <c r="D8" s="78"/>
      <c r="E8" s="78"/>
      <c r="F8" s="196">
        <f>F9+F13+F22+F39+F47+F51+F36</f>
        <v>199490.19999999998</v>
      </c>
      <c r="G8" s="196">
        <f>G9+G13+G22+G39+G47+G51+G36</f>
        <v>195174.40000000005</v>
      </c>
    </row>
    <row r="9" spans="1:7" ht="24.75" customHeight="1">
      <c r="A9" s="92" t="s">
        <v>69</v>
      </c>
      <c r="B9" s="37" t="s">
        <v>132</v>
      </c>
      <c r="C9" s="37" t="s">
        <v>133</v>
      </c>
      <c r="D9" s="67"/>
      <c r="E9" s="67"/>
      <c r="F9" s="170">
        <f aca="true" t="shared" si="0" ref="F9:G11">F10</f>
        <v>1871.9</v>
      </c>
      <c r="G9" s="170">
        <f t="shared" si="0"/>
        <v>1869.9</v>
      </c>
    </row>
    <row r="10" spans="1:7" ht="32.25" customHeight="1">
      <c r="A10" s="15" t="s">
        <v>94</v>
      </c>
      <c r="B10" s="38"/>
      <c r="C10" s="53"/>
      <c r="D10" s="67" t="s">
        <v>96</v>
      </c>
      <c r="E10" s="67"/>
      <c r="F10" s="170">
        <f t="shared" si="0"/>
        <v>1871.9</v>
      </c>
      <c r="G10" s="170">
        <f t="shared" si="0"/>
        <v>1869.9</v>
      </c>
    </row>
    <row r="11" spans="1:7" ht="13.5" customHeight="1">
      <c r="A11" s="25" t="s">
        <v>5</v>
      </c>
      <c r="B11" s="39"/>
      <c r="C11" s="39"/>
      <c r="D11" s="4" t="s">
        <v>97</v>
      </c>
      <c r="E11" s="4"/>
      <c r="F11" s="170">
        <f t="shared" si="0"/>
        <v>1871.9</v>
      </c>
      <c r="G11" s="170">
        <f t="shared" si="0"/>
        <v>1869.9</v>
      </c>
    </row>
    <row r="12" spans="1:7" ht="13.5" customHeight="1">
      <c r="A12" s="99" t="s">
        <v>332</v>
      </c>
      <c r="B12" s="39"/>
      <c r="C12" s="39"/>
      <c r="D12" s="4"/>
      <c r="E12" s="4" t="s">
        <v>333</v>
      </c>
      <c r="F12" s="171">
        <v>1871.9</v>
      </c>
      <c r="G12" s="171">
        <v>1869.9</v>
      </c>
    </row>
    <row r="13" spans="1:7" ht="33.75" customHeight="1">
      <c r="A13" s="18" t="s">
        <v>77</v>
      </c>
      <c r="B13" s="39" t="s">
        <v>132</v>
      </c>
      <c r="C13" s="39" t="s">
        <v>134</v>
      </c>
      <c r="D13" s="4"/>
      <c r="E13" s="4"/>
      <c r="F13" s="170">
        <f>F14</f>
        <v>6350</v>
      </c>
      <c r="G13" s="170">
        <f>G14</f>
        <v>4901.499999999999</v>
      </c>
    </row>
    <row r="14" spans="1:7" ht="33" customHeight="1">
      <c r="A14" s="22" t="s">
        <v>94</v>
      </c>
      <c r="B14" s="39"/>
      <c r="C14" s="39"/>
      <c r="D14" s="4" t="s">
        <v>96</v>
      </c>
      <c r="E14" s="4"/>
      <c r="F14" s="170">
        <f>F15</f>
        <v>6350</v>
      </c>
      <c r="G14" s="170">
        <f>G15</f>
        <v>4901.499999999999</v>
      </c>
    </row>
    <row r="15" spans="1:7" ht="11.25" customHeight="1">
      <c r="A15" s="68" t="s">
        <v>6</v>
      </c>
      <c r="B15" s="40"/>
      <c r="C15" s="40"/>
      <c r="D15" s="8" t="s">
        <v>98</v>
      </c>
      <c r="E15" s="8"/>
      <c r="F15" s="172">
        <f>SUM(F16:F21)</f>
        <v>6350</v>
      </c>
      <c r="G15" s="172">
        <f>SUM(G16:G21)</f>
        <v>4901.499999999999</v>
      </c>
    </row>
    <row r="16" spans="1:7" ht="11.25" customHeight="1">
      <c r="A16" s="123" t="s">
        <v>332</v>
      </c>
      <c r="B16" s="85"/>
      <c r="C16" s="44"/>
      <c r="D16" s="10"/>
      <c r="E16" s="10" t="s">
        <v>333</v>
      </c>
      <c r="F16" s="214">
        <v>2762.5</v>
      </c>
      <c r="G16" s="214">
        <v>2328.4</v>
      </c>
    </row>
    <row r="17" spans="1:7" ht="12.75" customHeight="1">
      <c r="A17" s="123" t="s">
        <v>334</v>
      </c>
      <c r="B17" s="85"/>
      <c r="C17" s="44"/>
      <c r="D17" s="10"/>
      <c r="E17" s="10" t="s">
        <v>335</v>
      </c>
      <c r="F17" s="214">
        <v>180.2</v>
      </c>
      <c r="G17" s="214">
        <v>132.1</v>
      </c>
    </row>
    <row r="18" spans="1:7" ht="21.75" customHeight="1">
      <c r="A18" s="87" t="s">
        <v>342</v>
      </c>
      <c r="B18" s="85"/>
      <c r="C18" s="44"/>
      <c r="D18" s="10"/>
      <c r="E18" s="10" t="s">
        <v>337</v>
      </c>
      <c r="F18" s="215">
        <v>487.1</v>
      </c>
      <c r="G18" s="215">
        <v>372.2</v>
      </c>
    </row>
    <row r="19" spans="1:7" ht="12.75" customHeight="1">
      <c r="A19" s="123" t="s">
        <v>243</v>
      </c>
      <c r="B19" s="85"/>
      <c r="C19" s="44"/>
      <c r="D19" s="10"/>
      <c r="E19" s="10" t="s">
        <v>251</v>
      </c>
      <c r="F19" s="214">
        <v>2894.7</v>
      </c>
      <c r="G19" s="214">
        <v>2057.1</v>
      </c>
    </row>
    <row r="20" spans="1:7" ht="13.5" customHeight="1">
      <c r="A20" s="87" t="s">
        <v>339</v>
      </c>
      <c r="B20" s="85"/>
      <c r="C20" s="44"/>
      <c r="D20" s="10"/>
      <c r="E20" s="10" t="s">
        <v>340</v>
      </c>
      <c r="F20" s="214">
        <v>21.7</v>
      </c>
      <c r="G20" s="214">
        <v>7.9</v>
      </c>
    </row>
    <row r="21" spans="1:7" ht="13.5" customHeight="1">
      <c r="A21" s="87" t="s">
        <v>363</v>
      </c>
      <c r="B21" s="85"/>
      <c r="C21" s="44"/>
      <c r="D21" s="10"/>
      <c r="E21" s="10" t="s">
        <v>364</v>
      </c>
      <c r="F21" s="214">
        <v>3.8</v>
      </c>
      <c r="G21" s="214">
        <v>3.8</v>
      </c>
    </row>
    <row r="22" spans="1:7" ht="34.5" customHeight="1">
      <c r="A22" s="18" t="s">
        <v>104</v>
      </c>
      <c r="B22" s="35" t="s">
        <v>132</v>
      </c>
      <c r="C22" s="35" t="s">
        <v>135</v>
      </c>
      <c r="D22" s="4"/>
      <c r="E22" s="4"/>
      <c r="F22" s="174">
        <f>F23</f>
        <v>111265.59999999999</v>
      </c>
      <c r="G22" s="174">
        <f>G23</f>
        <v>110302.90000000004</v>
      </c>
    </row>
    <row r="23" spans="1:7" ht="33.75" customHeight="1">
      <c r="A23" s="15" t="s">
        <v>94</v>
      </c>
      <c r="B23" s="35"/>
      <c r="C23" s="53"/>
      <c r="D23" s="4" t="s">
        <v>96</v>
      </c>
      <c r="E23" s="4"/>
      <c r="F23" s="174">
        <f>F24+F32+F34</f>
        <v>111265.59999999999</v>
      </c>
      <c r="G23" s="174">
        <f>G24+G32+G34</f>
        <v>110302.90000000004</v>
      </c>
    </row>
    <row r="24" spans="1:7" ht="10.5" customHeight="1">
      <c r="A24" s="11" t="s">
        <v>6</v>
      </c>
      <c r="B24" s="39"/>
      <c r="C24" s="39"/>
      <c r="D24" s="4" t="s">
        <v>98</v>
      </c>
      <c r="E24" s="4"/>
      <c r="F24" s="174">
        <f>F25+F26+F27+F28+F29+F30+F31</f>
        <v>105591.59999999999</v>
      </c>
      <c r="G24" s="174">
        <f>G25+G26+G27+G28+G29+G30+G31</f>
        <v>104798.00000000003</v>
      </c>
    </row>
    <row r="25" spans="1:7" ht="15" customHeight="1">
      <c r="A25" s="99" t="s">
        <v>332</v>
      </c>
      <c r="B25" s="85"/>
      <c r="C25" s="100"/>
      <c r="D25" s="103"/>
      <c r="E25" s="104" t="s">
        <v>333</v>
      </c>
      <c r="F25" s="172">
        <v>74601.6</v>
      </c>
      <c r="G25" s="172">
        <v>74392.1</v>
      </c>
    </row>
    <row r="26" spans="1:7" ht="15" customHeight="1">
      <c r="A26" s="99" t="s">
        <v>334</v>
      </c>
      <c r="B26" s="85"/>
      <c r="C26" s="100"/>
      <c r="D26" s="103"/>
      <c r="E26" s="104" t="s">
        <v>335</v>
      </c>
      <c r="F26" s="172">
        <v>12303.9</v>
      </c>
      <c r="G26" s="172">
        <v>12237.1</v>
      </c>
    </row>
    <row r="27" spans="1:7" ht="21" customHeight="1">
      <c r="A27" s="99" t="s">
        <v>342</v>
      </c>
      <c r="B27" s="85"/>
      <c r="C27" s="100"/>
      <c r="D27" s="103"/>
      <c r="E27" s="104" t="s">
        <v>337</v>
      </c>
      <c r="F27" s="172">
        <v>3261.2</v>
      </c>
      <c r="G27" s="172">
        <v>3034.6</v>
      </c>
    </row>
    <row r="28" spans="1:7" ht="12" customHeight="1">
      <c r="A28" s="99" t="s">
        <v>243</v>
      </c>
      <c r="B28" s="85"/>
      <c r="C28" s="100"/>
      <c r="D28" s="103"/>
      <c r="E28" s="104" t="s">
        <v>251</v>
      </c>
      <c r="F28" s="172">
        <v>15344.4</v>
      </c>
      <c r="G28" s="172">
        <v>15055.1</v>
      </c>
    </row>
    <row r="29" spans="1:7" ht="21.75" customHeight="1">
      <c r="A29" s="99" t="s">
        <v>244</v>
      </c>
      <c r="B29" s="85"/>
      <c r="C29" s="100"/>
      <c r="D29" s="103"/>
      <c r="E29" s="104" t="s">
        <v>252</v>
      </c>
      <c r="F29" s="172">
        <v>22.1</v>
      </c>
      <c r="G29" s="172">
        <v>22.1</v>
      </c>
    </row>
    <row r="30" spans="1:7" ht="14.25" customHeight="1">
      <c r="A30" s="99" t="s">
        <v>339</v>
      </c>
      <c r="B30" s="85"/>
      <c r="C30" s="100"/>
      <c r="D30" s="103"/>
      <c r="E30" s="104" t="s">
        <v>340</v>
      </c>
      <c r="F30" s="172">
        <v>52</v>
      </c>
      <c r="G30" s="172">
        <v>52</v>
      </c>
    </row>
    <row r="31" spans="1:7" ht="12.75" customHeight="1">
      <c r="A31" s="99" t="s">
        <v>363</v>
      </c>
      <c r="B31" s="85"/>
      <c r="C31" s="100"/>
      <c r="D31" s="103"/>
      <c r="E31" s="104" t="s">
        <v>364</v>
      </c>
      <c r="F31" s="172">
        <v>6.4</v>
      </c>
      <c r="G31" s="172">
        <v>5</v>
      </c>
    </row>
    <row r="32" spans="1:7" ht="33.75" customHeight="1">
      <c r="A32" s="87" t="s">
        <v>313</v>
      </c>
      <c r="B32" s="69"/>
      <c r="C32" s="118"/>
      <c r="D32" s="4" t="s">
        <v>314</v>
      </c>
      <c r="E32" s="4"/>
      <c r="F32" s="174">
        <f>F33</f>
        <v>4724</v>
      </c>
      <c r="G32" s="174">
        <f>G33</f>
        <v>4566.6</v>
      </c>
    </row>
    <row r="33" spans="1:7" ht="12" customHeight="1">
      <c r="A33" s="119" t="s">
        <v>292</v>
      </c>
      <c r="B33" s="69"/>
      <c r="C33" s="118"/>
      <c r="D33" s="4"/>
      <c r="E33" s="4" t="s">
        <v>291</v>
      </c>
      <c r="F33" s="174">
        <v>4724</v>
      </c>
      <c r="G33" s="174">
        <v>4566.6</v>
      </c>
    </row>
    <row r="34" spans="1:7" ht="47.25" customHeight="1">
      <c r="A34" s="168" t="s">
        <v>315</v>
      </c>
      <c r="B34" s="96"/>
      <c r="C34" s="208"/>
      <c r="D34" s="8" t="s">
        <v>316</v>
      </c>
      <c r="E34" s="8"/>
      <c r="F34" s="209">
        <f>F35</f>
        <v>950</v>
      </c>
      <c r="G34" s="209">
        <f>G35</f>
        <v>938.3</v>
      </c>
    </row>
    <row r="35" spans="1:7" ht="14.25" customHeight="1">
      <c r="A35" s="87" t="s">
        <v>292</v>
      </c>
      <c r="B35" s="69"/>
      <c r="C35" s="118"/>
      <c r="D35" s="4"/>
      <c r="E35" s="4" t="s">
        <v>291</v>
      </c>
      <c r="F35" s="170">
        <v>950</v>
      </c>
      <c r="G35" s="170">
        <v>938.3</v>
      </c>
    </row>
    <row r="36" spans="1:7" ht="13.5" customHeight="1">
      <c r="A36" s="210" t="s">
        <v>441</v>
      </c>
      <c r="B36" s="56" t="s">
        <v>132</v>
      </c>
      <c r="C36" s="39" t="s">
        <v>141</v>
      </c>
      <c r="D36" s="211"/>
      <c r="E36" s="212"/>
      <c r="F36" s="213">
        <f>F37</f>
        <v>266</v>
      </c>
      <c r="G36" s="213">
        <f>G37</f>
        <v>215.9</v>
      </c>
    </row>
    <row r="37" spans="1:7" ht="25.5" customHeight="1">
      <c r="A37" s="99" t="s">
        <v>442</v>
      </c>
      <c r="B37" s="85"/>
      <c r="C37" s="100"/>
      <c r="D37" s="101" t="s">
        <v>443</v>
      </c>
      <c r="E37" s="104"/>
      <c r="F37" s="172">
        <f>F38</f>
        <v>266</v>
      </c>
      <c r="G37" s="172">
        <f>G38</f>
        <v>215.9</v>
      </c>
    </row>
    <row r="38" spans="1:7" ht="15" customHeight="1">
      <c r="A38" s="99" t="s">
        <v>292</v>
      </c>
      <c r="B38" s="85"/>
      <c r="C38" s="100"/>
      <c r="D38" s="103"/>
      <c r="E38" s="104" t="s">
        <v>291</v>
      </c>
      <c r="F38" s="172">
        <v>266</v>
      </c>
      <c r="G38" s="172">
        <v>215.9</v>
      </c>
    </row>
    <row r="39" spans="1:7" ht="25.5" customHeight="1">
      <c r="A39" s="18" t="s">
        <v>155</v>
      </c>
      <c r="B39" s="56" t="s">
        <v>132</v>
      </c>
      <c r="C39" s="39" t="s">
        <v>142</v>
      </c>
      <c r="D39" s="4"/>
      <c r="E39" s="6"/>
      <c r="F39" s="262">
        <f>F40</f>
        <v>17532.600000000002</v>
      </c>
      <c r="G39" s="262">
        <f>G40</f>
        <v>17490.5</v>
      </c>
    </row>
    <row r="40" spans="1:7" ht="32.25" customHeight="1">
      <c r="A40" s="22" t="s">
        <v>94</v>
      </c>
      <c r="B40" s="56"/>
      <c r="C40" s="39"/>
      <c r="D40" s="4" t="s">
        <v>96</v>
      </c>
      <c r="E40" s="4"/>
      <c r="F40" s="175">
        <f>F41</f>
        <v>17532.600000000002</v>
      </c>
      <c r="G40" s="175">
        <f>G41</f>
        <v>17490.5</v>
      </c>
    </row>
    <row r="41" spans="1:7" ht="13.5" customHeight="1">
      <c r="A41" s="123" t="s">
        <v>6</v>
      </c>
      <c r="B41" s="85"/>
      <c r="C41" s="44"/>
      <c r="D41" s="10" t="s">
        <v>98</v>
      </c>
      <c r="E41" s="10"/>
      <c r="F41" s="156">
        <f>SUM(F42:F46)</f>
        <v>17532.600000000002</v>
      </c>
      <c r="G41" s="156">
        <f>SUM(G42:G46)</f>
        <v>17490.5</v>
      </c>
    </row>
    <row r="42" spans="1:7" ht="13.5" customHeight="1">
      <c r="A42" s="123" t="s">
        <v>332</v>
      </c>
      <c r="B42" s="85"/>
      <c r="C42" s="44"/>
      <c r="D42" s="10"/>
      <c r="E42" s="10" t="s">
        <v>333</v>
      </c>
      <c r="F42" s="156">
        <v>13901</v>
      </c>
      <c r="G42" s="190">
        <v>13867.2</v>
      </c>
    </row>
    <row r="43" spans="1:7" ht="13.5" customHeight="1">
      <c r="A43" s="123" t="s">
        <v>334</v>
      </c>
      <c r="B43" s="85"/>
      <c r="C43" s="44"/>
      <c r="D43" s="10"/>
      <c r="E43" s="10" t="s">
        <v>335</v>
      </c>
      <c r="F43" s="156">
        <v>2401.8</v>
      </c>
      <c r="G43" s="190">
        <v>2401.8</v>
      </c>
    </row>
    <row r="44" spans="1:7" ht="23.25" customHeight="1">
      <c r="A44" s="87" t="s">
        <v>336</v>
      </c>
      <c r="B44" s="85"/>
      <c r="C44" s="44"/>
      <c r="D44" s="10"/>
      <c r="E44" s="10" t="s">
        <v>337</v>
      </c>
      <c r="F44" s="156">
        <v>863.9</v>
      </c>
      <c r="G44" s="190">
        <v>855.6</v>
      </c>
    </row>
    <row r="45" spans="1:7" ht="12" customHeight="1">
      <c r="A45" s="134" t="s">
        <v>243</v>
      </c>
      <c r="B45" s="124"/>
      <c r="C45" s="44"/>
      <c r="D45" s="10"/>
      <c r="E45" s="10" t="s">
        <v>251</v>
      </c>
      <c r="F45" s="156">
        <v>362.9</v>
      </c>
      <c r="G45" s="190">
        <v>362.9</v>
      </c>
    </row>
    <row r="46" spans="1:7" ht="12" customHeight="1">
      <c r="A46" s="123" t="s">
        <v>339</v>
      </c>
      <c r="B46" s="85"/>
      <c r="C46" s="44"/>
      <c r="D46" s="10"/>
      <c r="E46" s="10" t="s">
        <v>340</v>
      </c>
      <c r="F46" s="156">
        <v>3</v>
      </c>
      <c r="G46" s="190">
        <v>3</v>
      </c>
    </row>
    <row r="47" spans="1:7" ht="12" customHeight="1">
      <c r="A47" s="18" t="s">
        <v>344</v>
      </c>
      <c r="B47" s="85" t="s">
        <v>132</v>
      </c>
      <c r="C47" s="44" t="s">
        <v>136</v>
      </c>
      <c r="D47" s="10"/>
      <c r="E47" s="10"/>
      <c r="F47" s="172">
        <f aca="true" t="shared" si="1" ref="F47:G49">F48</f>
        <v>645.5</v>
      </c>
      <c r="G47" s="172">
        <f t="shared" si="1"/>
        <v>0</v>
      </c>
    </row>
    <row r="48" spans="1:7" ht="13.5" customHeight="1">
      <c r="A48" s="126" t="s">
        <v>344</v>
      </c>
      <c r="B48" s="85"/>
      <c r="C48" s="44"/>
      <c r="D48" s="10" t="s">
        <v>343</v>
      </c>
      <c r="E48" s="10"/>
      <c r="F48" s="172">
        <f t="shared" si="1"/>
        <v>645.5</v>
      </c>
      <c r="G48" s="172">
        <f t="shared" si="1"/>
        <v>0</v>
      </c>
    </row>
    <row r="49" spans="1:7" ht="12.75" customHeight="1">
      <c r="A49" s="16" t="s">
        <v>99</v>
      </c>
      <c r="B49" s="43"/>
      <c r="C49" s="43"/>
      <c r="D49" s="20" t="s">
        <v>100</v>
      </c>
      <c r="E49" s="20"/>
      <c r="F49" s="176">
        <f t="shared" si="1"/>
        <v>645.5</v>
      </c>
      <c r="G49" s="176">
        <f t="shared" si="1"/>
        <v>0</v>
      </c>
    </row>
    <row r="50" spans="1:7" ht="12" customHeight="1">
      <c r="A50" s="99" t="s">
        <v>395</v>
      </c>
      <c r="B50" s="85"/>
      <c r="C50" s="100"/>
      <c r="D50" s="103"/>
      <c r="E50" s="104" t="s">
        <v>396</v>
      </c>
      <c r="F50" s="172">
        <v>645.5</v>
      </c>
      <c r="G50" s="172">
        <v>0</v>
      </c>
    </row>
    <row r="51" spans="1:7" ht="12.75" customHeight="1">
      <c r="A51" s="18" t="s">
        <v>70</v>
      </c>
      <c r="B51" s="125" t="s">
        <v>132</v>
      </c>
      <c r="C51" s="58" t="s">
        <v>156</v>
      </c>
      <c r="D51" s="59"/>
      <c r="E51" s="59"/>
      <c r="F51" s="130">
        <f>F52+F60+F69</f>
        <v>61558.6</v>
      </c>
      <c r="G51" s="130">
        <f>G52+G60+G69</f>
        <v>60393.700000000004</v>
      </c>
    </row>
    <row r="52" spans="1:7" ht="33.75" customHeight="1">
      <c r="A52" s="15" t="s">
        <v>94</v>
      </c>
      <c r="B52" s="51"/>
      <c r="C52" s="51"/>
      <c r="D52" s="7" t="s">
        <v>96</v>
      </c>
      <c r="E52" s="7"/>
      <c r="F52" s="177">
        <f>F53</f>
        <v>30498.8</v>
      </c>
      <c r="G52" s="177">
        <f>G53</f>
        <v>29972</v>
      </c>
    </row>
    <row r="53" spans="1:7" ht="12" customHeight="1">
      <c r="A53" s="60" t="s">
        <v>6</v>
      </c>
      <c r="B53" s="50"/>
      <c r="C53" s="50"/>
      <c r="D53" s="6" t="s">
        <v>98</v>
      </c>
      <c r="E53" s="6"/>
      <c r="F53" s="172">
        <f>SUM(F54:F59)</f>
        <v>30498.8</v>
      </c>
      <c r="G53" s="172">
        <f>SUM(G54:G59)</f>
        <v>29972</v>
      </c>
    </row>
    <row r="54" spans="1:7" ht="12.75" customHeight="1">
      <c r="A54" s="86" t="s">
        <v>332</v>
      </c>
      <c r="B54" s="85"/>
      <c r="C54" s="44"/>
      <c r="D54" s="10"/>
      <c r="E54" s="10" t="s">
        <v>333</v>
      </c>
      <c r="F54" s="216">
        <v>15496.6</v>
      </c>
      <c r="G54" s="216">
        <v>15422.1</v>
      </c>
    </row>
    <row r="55" spans="1:7" ht="12" customHeight="1">
      <c r="A55" s="86" t="s">
        <v>334</v>
      </c>
      <c r="B55" s="85"/>
      <c r="C55" s="44"/>
      <c r="D55" s="10"/>
      <c r="E55" s="10" t="s">
        <v>335</v>
      </c>
      <c r="F55" s="216">
        <v>2995</v>
      </c>
      <c r="G55" s="216">
        <v>2911.9</v>
      </c>
    </row>
    <row r="56" spans="1:7" ht="21.75" customHeight="1">
      <c r="A56" s="87" t="s">
        <v>342</v>
      </c>
      <c r="B56" s="85"/>
      <c r="C56" s="44"/>
      <c r="D56" s="10"/>
      <c r="E56" s="10" t="s">
        <v>337</v>
      </c>
      <c r="F56" s="216">
        <v>1070.9</v>
      </c>
      <c r="G56" s="216">
        <v>996.4</v>
      </c>
    </row>
    <row r="57" spans="1:7" ht="14.25" customHeight="1">
      <c r="A57" s="134" t="s">
        <v>243</v>
      </c>
      <c r="B57" s="85"/>
      <c r="C57" s="44"/>
      <c r="D57" s="10"/>
      <c r="E57" s="10" t="s">
        <v>251</v>
      </c>
      <c r="F57" s="216">
        <v>10886.3</v>
      </c>
      <c r="G57" s="216">
        <v>10641.3</v>
      </c>
    </row>
    <row r="58" spans="1:7" ht="12" customHeight="1">
      <c r="A58" s="87" t="s">
        <v>339</v>
      </c>
      <c r="B58" s="85"/>
      <c r="C58" s="44"/>
      <c r="D58" s="10"/>
      <c r="E58" s="10" t="s">
        <v>340</v>
      </c>
      <c r="F58" s="216">
        <v>20</v>
      </c>
      <c r="G58" s="216">
        <v>0</v>
      </c>
    </row>
    <row r="59" spans="1:7" ht="12.75" customHeight="1">
      <c r="A59" s="87" t="s">
        <v>363</v>
      </c>
      <c r="B59" s="85"/>
      <c r="C59" s="44"/>
      <c r="D59" s="10"/>
      <c r="E59" s="10" t="s">
        <v>364</v>
      </c>
      <c r="F59" s="216">
        <v>30</v>
      </c>
      <c r="G59" s="216">
        <v>0.3</v>
      </c>
    </row>
    <row r="60" spans="1:7" ht="24" customHeight="1">
      <c r="A60" s="21" t="s">
        <v>46</v>
      </c>
      <c r="B60" s="58"/>
      <c r="C60" s="58"/>
      <c r="D60" s="59" t="s">
        <v>47</v>
      </c>
      <c r="E60" s="59"/>
      <c r="F60" s="130">
        <f>F61+F64</f>
        <v>27859.2</v>
      </c>
      <c r="G60" s="130">
        <f>G61+G64</f>
        <v>27269.9</v>
      </c>
    </row>
    <row r="61" spans="1:7" ht="21" customHeight="1">
      <c r="A61" s="25" t="s">
        <v>48</v>
      </c>
      <c r="B61" s="43"/>
      <c r="C61" s="43"/>
      <c r="D61" s="20" t="s">
        <v>75</v>
      </c>
      <c r="E61" s="20"/>
      <c r="F61" s="173">
        <f>F62+F63</f>
        <v>18844.9</v>
      </c>
      <c r="G61" s="173">
        <f>G62+G63</f>
        <v>18844.5</v>
      </c>
    </row>
    <row r="62" spans="1:7" ht="12.75" customHeight="1">
      <c r="A62" s="134" t="s">
        <v>243</v>
      </c>
      <c r="B62" s="10"/>
      <c r="C62" s="136"/>
      <c r="D62" s="10"/>
      <c r="E62" s="145" t="s">
        <v>251</v>
      </c>
      <c r="F62" s="173">
        <v>444.9</v>
      </c>
      <c r="G62" s="173">
        <v>444.5</v>
      </c>
    </row>
    <row r="63" spans="1:7" ht="22.5" customHeight="1">
      <c r="A63" s="87" t="s">
        <v>359</v>
      </c>
      <c r="B63" s="10"/>
      <c r="C63" s="136"/>
      <c r="D63" s="10"/>
      <c r="E63" s="145" t="s">
        <v>338</v>
      </c>
      <c r="F63" s="173">
        <v>18400</v>
      </c>
      <c r="G63" s="173">
        <v>18400</v>
      </c>
    </row>
    <row r="64" spans="1:7" ht="21.75" customHeight="1">
      <c r="A64" s="29" t="s">
        <v>1</v>
      </c>
      <c r="B64" s="42"/>
      <c r="C64" s="42"/>
      <c r="D64" s="17" t="s">
        <v>2</v>
      </c>
      <c r="E64" s="17"/>
      <c r="F64" s="156">
        <f>F65</f>
        <v>9014.3</v>
      </c>
      <c r="G64" s="156">
        <f>G65</f>
        <v>8425.4</v>
      </c>
    </row>
    <row r="65" spans="1:9" ht="12.75" customHeight="1">
      <c r="A65" s="29" t="s">
        <v>7</v>
      </c>
      <c r="B65" s="44"/>
      <c r="C65" s="45"/>
      <c r="D65" s="10" t="s">
        <v>101</v>
      </c>
      <c r="E65" s="10"/>
      <c r="F65" s="172">
        <f>F66+F67+F68</f>
        <v>9014.3</v>
      </c>
      <c r="G65" s="172">
        <f>G66+G67+G68</f>
        <v>8425.4</v>
      </c>
      <c r="H65" s="165"/>
      <c r="I65" s="165"/>
    </row>
    <row r="66" spans="1:9" ht="21.75" customHeight="1">
      <c r="A66" s="15" t="s">
        <v>342</v>
      </c>
      <c r="B66" s="45"/>
      <c r="C66" s="45"/>
      <c r="D66" s="9"/>
      <c r="E66" s="10" t="s">
        <v>337</v>
      </c>
      <c r="F66" s="156">
        <v>820.4</v>
      </c>
      <c r="G66" s="156">
        <v>798.4</v>
      </c>
      <c r="H66" s="243"/>
      <c r="I66" s="23"/>
    </row>
    <row r="67" spans="1:9" ht="25.5" customHeight="1">
      <c r="A67" s="99" t="s">
        <v>243</v>
      </c>
      <c r="B67" s="45"/>
      <c r="C67" s="45"/>
      <c r="D67" s="9"/>
      <c r="E67" s="10" t="s">
        <v>251</v>
      </c>
      <c r="F67" s="156">
        <v>8173.9</v>
      </c>
      <c r="G67" s="156">
        <v>7607</v>
      </c>
      <c r="H67" s="23"/>
      <c r="I67" s="243"/>
    </row>
    <row r="68" spans="1:7" ht="13.5" customHeight="1">
      <c r="A68" s="87" t="s">
        <v>363</v>
      </c>
      <c r="B68" s="87"/>
      <c r="C68" s="44"/>
      <c r="D68" s="10"/>
      <c r="E68" s="10" t="s">
        <v>364</v>
      </c>
      <c r="F68" s="156">
        <v>20</v>
      </c>
      <c r="G68" s="156">
        <v>20</v>
      </c>
    </row>
    <row r="69" spans="1:7" ht="21.75" customHeight="1">
      <c r="A69" s="87" t="s">
        <v>202</v>
      </c>
      <c r="B69" s="85"/>
      <c r="C69" s="85"/>
      <c r="D69" s="10" t="s">
        <v>200</v>
      </c>
      <c r="E69" s="10"/>
      <c r="F69" s="214">
        <f>F70</f>
        <v>3200.6</v>
      </c>
      <c r="G69" s="214">
        <f>G70</f>
        <v>3151.8</v>
      </c>
    </row>
    <row r="70" spans="1:7" ht="21.75" customHeight="1">
      <c r="A70" s="87" t="s">
        <v>203</v>
      </c>
      <c r="B70" s="10"/>
      <c r="C70" s="136"/>
      <c r="D70" s="10" t="s">
        <v>201</v>
      </c>
      <c r="E70" s="145"/>
      <c r="F70" s="214">
        <f>F71</f>
        <v>3200.6</v>
      </c>
      <c r="G70" s="214">
        <f>G71</f>
        <v>3151.8</v>
      </c>
    </row>
    <row r="71" spans="1:7" ht="23.25" customHeight="1">
      <c r="A71" s="87" t="s">
        <v>359</v>
      </c>
      <c r="B71" s="10"/>
      <c r="C71" s="136"/>
      <c r="D71" s="10"/>
      <c r="E71" s="145" t="s">
        <v>338</v>
      </c>
      <c r="F71" s="214">
        <v>3200.6</v>
      </c>
      <c r="G71" s="214">
        <v>3151.8</v>
      </c>
    </row>
    <row r="72" spans="1:7" ht="12.75" customHeight="1">
      <c r="A72" s="31" t="s">
        <v>8</v>
      </c>
      <c r="B72" s="62" t="s">
        <v>133</v>
      </c>
      <c r="C72" s="61"/>
      <c r="D72" s="19"/>
      <c r="E72" s="19"/>
      <c r="F72" s="178">
        <f>F73+F77</f>
        <v>7214.4</v>
      </c>
      <c r="G72" s="178">
        <f>G73+G77</f>
        <v>6464.900000000001</v>
      </c>
    </row>
    <row r="73" spans="1:7" ht="12.75" customHeight="1">
      <c r="A73" s="18" t="s">
        <v>232</v>
      </c>
      <c r="B73" s="35" t="s">
        <v>133</v>
      </c>
      <c r="C73" s="106" t="s">
        <v>134</v>
      </c>
      <c r="D73" s="107"/>
      <c r="E73" s="107"/>
      <c r="F73" s="156">
        <f aca="true" t="shared" si="2" ref="F73:G75">F74</f>
        <v>6600</v>
      </c>
      <c r="G73" s="156">
        <f t="shared" si="2"/>
        <v>5851.6</v>
      </c>
    </row>
    <row r="74" spans="1:7" ht="12.75" customHeight="1">
      <c r="A74" s="108" t="s">
        <v>186</v>
      </c>
      <c r="B74" s="105"/>
      <c r="C74" s="106"/>
      <c r="D74" s="107" t="s">
        <v>187</v>
      </c>
      <c r="E74" s="107"/>
      <c r="F74" s="156">
        <f t="shared" si="2"/>
        <v>6600</v>
      </c>
      <c r="G74" s="156">
        <f t="shared" si="2"/>
        <v>5851.6</v>
      </c>
    </row>
    <row r="75" spans="1:7" ht="24" customHeight="1">
      <c r="A75" s="147" t="s">
        <v>233</v>
      </c>
      <c r="B75" s="105"/>
      <c r="C75" s="106"/>
      <c r="D75" s="107" t="s">
        <v>196</v>
      </c>
      <c r="E75" s="107"/>
      <c r="F75" s="156">
        <f t="shared" si="2"/>
        <v>6600</v>
      </c>
      <c r="G75" s="156">
        <f t="shared" si="2"/>
        <v>5851.6</v>
      </c>
    </row>
    <row r="76" spans="1:7" ht="13.5" customHeight="1">
      <c r="A76" s="86" t="s">
        <v>95</v>
      </c>
      <c r="B76" s="105"/>
      <c r="C76" s="106"/>
      <c r="D76" s="107"/>
      <c r="E76" s="107" t="s">
        <v>291</v>
      </c>
      <c r="F76" s="156">
        <v>6600</v>
      </c>
      <c r="G76" s="156">
        <v>5851.6</v>
      </c>
    </row>
    <row r="77" spans="1:7" ht="12.75" customHeight="1">
      <c r="A77" s="18" t="s">
        <v>9</v>
      </c>
      <c r="B77" s="35" t="s">
        <v>133</v>
      </c>
      <c r="C77" s="35" t="s">
        <v>135</v>
      </c>
      <c r="D77" s="4"/>
      <c r="E77" s="4"/>
      <c r="F77" s="128">
        <f>F78</f>
        <v>614.4</v>
      </c>
      <c r="G77" s="128">
        <f>G78</f>
        <v>613.3</v>
      </c>
    </row>
    <row r="78" spans="1:7" ht="21" customHeight="1">
      <c r="A78" s="25" t="s">
        <v>10</v>
      </c>
      <c r="B78" s="35"/>
      <c r="C78" s="35"/>
      <c r="D78" s="4" t="s">
        <v>11</v>
      </c>
      <c r="E78" s="4"/>
      <c r="F78" s="128">
        <f>F79</f>
        <v>614.4</v>
      </c>
      <c r="G78" s="128">
        <f>G79</f>
        <v>613.3</v>
      </c>
    </row>
    <row r="79" spans="1:7" ht="15" customHeight="1">
      <c r="A79" s="13" t="s">
        <v>12</v>
      </c>
      <c r="B79" s="40"/>
      <c r="C79" s="40"/>
      <c r="D79" s="8" t="s">
        <v>76</v>
      </c>
      <c r="E79" s="8"/>
      <c r="F79" s="179">
        <f>F80+F81</f>
        <v>614.4</v>
      </c>
      <c r="G79" s="179">
        <f>G80+G81</f>
        <v>613.3</v>
      </c>
    </row>
    <row r="80" spans="1:7" ht="23.25" customHeight="1">
      <c r="A80" s="99" t="s">
        <v>342</v>
      </c>
      <c r="B80" s="100"/>
      <c r="C80" s="100"/>
      <c r="D80" s="103"/>
      <c r="E80" s="104" t="s">
        <v>337</v>
      </c>
      <c r="F80" s="173">
        <v>15.5</v>
      </c>
      <c r="G80" s="173">
        <v>14.4</v>
      </c>
    </row>
    <row r="81" spans="1:7" ht="14.25" customHeight="1">
      <c r="A81" s="99" t="s">
        <v>243</v>
      </c>
      <c r="B81" s="100"/>
      <c r="C81" s="100"/>
      <c r="D81" s="103"/>
      <c r="E81" s="104" t="s">
        <v>251</v>
      </c>
      <c r="F81" s="173">
        <v>598.9</v>
      </c>
      <c r="G81" s="173">
        <v>598.9</v>
      </c>
    </row>
    <row r="82" spans="1:7" ht="25.5" customHeight="1">
      <c r="A82" s="28" t="s">
        <v>13</v>
      </c>
      <c r="B82" s="46" t="s">
        <v>134</v>
      </c>
      <c r="C82" s="46"/>
      <c r="D82" s="32"/>
      <c r="E82" s="32"/>
      <c r="F82" s="127">
        <f>F83+F100</f>
        <v>13667.8</v>
      </c>
      <c r="G82" s="127">
        <f>G83+G100</f>
        <v>13350.9</v>
      </c>
    </row>
    <row r="83" spans="1:7" ht="27" customHeight="1">
      <c r="A83" s="237" t="s">
        <v>457</v>
      </c>
      <c r="B83" s="150" t="s">
        <v>134</v>
      </c>
      <c r="C83" s="39" t="s">
        <v>139</v>
      </c>
      <c r="D83" s="4"/>
      <c r="E83" s="4"/>
      <c r="F83" s="128">
        <f>F84+F88+F93</f>
        <v>11733.3</v>
      </c>
      <c r="G83" s="128">
        <f>G84+G88+G93</f>
        <v>11640.8</v>
      </c>
    </row>
    <row r="84" spans="1:7" ht="22.5" customHeight="1">
      <c r="A84" s="25" t="s">
        <v>14</v>
      </c>
      <c r="B84" s="39"/>
      <c r="C84" s="39"/>
      <c r="D84" s="4" t="s">
        <v>15</v>
      </c>
      <c r="E84" s="4"/>
      <c r="F84" s="128">
        <f>F85</f>
        <v>140.10000000000002</v>
      </c>
      <c r="G84" s="128">
        <f>G85</f>
        <v>140.10000000000002</v>
      </c>
    </row>
    <row r="85" spans="1:7" ht="24.75" customHeight="1">
      <c r="A85" s="15" t="s">
        <v>103</v>
      </c>
      <c r="B85" s="39"/>
      <c r="C85" s="39"/>
      <c r="D85" s="4" t="s">
        <v>102</v>
      </c>
      <c r="E85" s="4"/>
      <c r="F85" s="128">
        <f>F86+F87</f>
        <v>140.10000000000002</v>
      </c>
      <c r="G85" s="128">
        <f>G86+G87</f>
        <v>140.10000000000002</v>
      </c>
    </row>
    <row r="86" spans="1:7" ht="13.5" customHeight="1">
      <c r="A86" s="99" t="s">
        <v>243</v>
      </c>
      <c r="B86" s="39"/>
      <c r="C86" s="39"/>
      <c r="D86" s="4"/>
      <c r="E86" s="4" t="s">
        <v>251</v>
      </c>
      <c r="F86" s="128">
        <v>137.8</v>
      </c>
      <c r="G86" s="128">
        <v>137.8</v>
      </c>
    </row>
    <row r="87" spans="1:7" ht="12" customHeight="1">
      <c r="A87" s="99" t="s">
        <v>339</v>
      </c>
      <c r="B87" s="39"/>
      <c r="C87" s="39"/>
      <c r="D87" s="4"/>
      <c r="E87" s="4" t="s">
        <v>340</v>
      </c>
      <c r="F87" s="128">
        <v>2.3</v>
      </c>
      <c r="G87" s="128">
        <v>2.3</v>
      </c>
    </row>
    <row r="88" spans="1:7" ht="13.5" customHeight="1">
      <c r="A88" s="15" t="s">
        <v>157</v>
      </c>
      <c r="B88" s="63"/>
      <c r="C88" s="63"/>
      <c r="D88" s="17" t="s">
        <v>158</v>
      </c>
      <c r="E88" s="17"/>
      <c r="F88" s="180">
        <f>F89</f>
        <v>1074.2</v>
      </c>
      <c r="G88" s="180">
        <f>G89</f>
        <v>1011.1</v>
      </c>
    </row>
    <row r="89" spans="1:7" ht="23.25" customHeight="1">
      <c r="A89" s="15" t="s">
        <v>159</v>
      </c>
      <c r="B89" s="63"/>
      <c r="C89" s="63"/>
      <c r="D89" s="17" t="s">
        <v>160</v>
      </c>
      <c r="E89" s="17"/>
      <c r="F89" s="180">
        <f>F90+F91+F92</f>
        <v>1074.2</v>
      </c>
      <c r="G89" s="180">
        <f>G90+G91+G92</f>
        <v>1011.1</v>
      </c>
    </row>
    <row r="90" spans="1:7" ht="21.75" customHeight="1">
      <c r="A90" s="99" t="s">
        <v>342</v>
      </c>
      <c r="B90" s="85"/>
      <c r="C90" s="100"/>
      <c r="D90" s="103"/>
      <c r="E90" s="104" t="s">
        <v>337</v>
      </c>
      <c r="F90" s="172">
        <v>303.2</v>
      </c>
      <c r="G90" s="172">
        <v>271.4</v>
      </c>
    </row>
    <row r="91" spans="1:7" ht="15" customHeight="1">
      <c r="A91" s="99" t="s">
        <v>243</v>
      </c>
      <c r="B91" s="85"/>
      <c r="C91" s="100"/>
      <c r="D91" s="103"/>
      <c r="E91" s="104" t="s">
        <v>251</v>
      </c>
      <c r="F91" s="173">
        <v>768</v>
      </c>
      <c r="G91" s="173">
        <v>736.7</v>
      </c>
    </row>
    <row r="92" spans="1:7" ht="12.75" customHeight="1">
      <c r="A92" s="99" t="s">
        <v>339</v>
      </c>
      <c r="B92" s="85"/>
      <c r="C92" s="100"/>
      <c r="D92" s="103"/>
      <c r="E92" s="104" t="s">
        <v>340</v>
      </c>
      <c r="F92" s="172">
        <v>3</v>
      </c>
      <c r="G92" s="172">
        <v>3</v>
      </c>
    </row>
    <row r="93" spans="1:7" ht="11.25" customHeight="1">
      <c r="A93" s="15" t="s">
        <v>16</v>
      </c>
      <c r="B93" s="39"/>
      <c r="C93" s="39"/>
      <c r="D93" s="4" t="s">
        <v>17</v>
      </c>
      <c r="E93" s="4"/>
      <c r="F93" s="128">
        <f>F94</f>
        <v>10518.999999999998</v>
      </c>
      <c r="G93" s="128">
        <f>G94</f>
        <v>10489.599999999999</v>
      </c>
    </row>
    <row r="94" spans="1:7" ht="14.25" customHeight="1">
      <c r="A94" s="99" t="s">
        <v>18</v>
      </c>
      <c r="B94" s="85"/>
      <c r="C94" s="100"/>
      <c r="D94" s="101" t="s">
        <v>397</v>
      </c>
      <c r="E94" s="102"/>
      <c r="F94" s="172">
        <f>F95+F96+F97+F98+F99</f>
        <v>10518.999999999998</v>
      </c>
      <c r="G94" s="172">
        <f>G95+G96+G97+G98+G99</f>
        <v>10489.599999999999</v>
      </c>
    </row>
    <row r="95" spans="1:7" ht="12" customHeight="1">
      <c r="A95" s="99" t="s">
        <v>332</v>
      </c>
      <c r="B95" s="85"/>
      <c r="C95" s="100"/>
      <c r="D95" s="103"/>
      <c r="E95" s="104" t="s">
        <v>368</v>
      </c>
      <c r="F95" s="172">
        <v>8329.9</v>
      </c>
      <c r="G95" s="172">
        <v>8321.3</v>
      </c>
    </row>
    <row r="96" spans="1:7" ht="21.75" customHeight="1">
      <c r="A96" s="99" t="s">
        <v>342</v>
      </c>
      <c r="B96" s="85"/>
      <c r="C96" s="100"/>
      <c r="D96" s="103"/>
      <c r="E96" s="104" t="s">
        <v>337</v>
      </c>
      <c r="F96" s="172">
        <v>84.8</v>
      </c>
      <c r="G96" s="172">
        <v>79.5</v>
      </c>
    </row>
    <row r="97" spans="1:7" ht="11.25" customHeight="1">
      <c r="A97" s="99" t="s">
        <v>243</v>
      </c>
      <c r="B97" s="85"/>
      <c r="C97" s="100"/>
      <c r="D97" s="103"/>
      <c r="E97" s="104" t="s">
        <v>251</v>
      </c>
      <c r="F97" s="172">
        <v>2094.9</v>
      </c>
      <c r="G97" s="172">
        <v>2088.8</v>
      </c>
    </row>
    <row r="98" spans="1:7" ht="12.75" customHeight="1">
      <c r="A98" s="99" t="s">
        <v>339</v>
      </c>
      <c r="B98" s="85"/>
      <c r="C98" s="100"/>
      <c r="D98" s="103"/>
      <c r="E98" s="144" t="s">
        <v>340</v>
      </c>
      <c r="F98" s="254">
        <v>8.8</v>
      </c>
      <c r="G98" s="254">
        <v>0</v>
      </c>
    </row>
    <row r="99" spans="1:7" ht="12" customHeight="1">
      <c r="A99" s="87" t="s">
        <v>363</v>
      </c>
      <c r="B99" s="253"/>
      <c r="C99" s="100"/>
      <c r="D99" s="102"/>
      <c r="E99" s="141" t="s">
        <v>364</v>
      </c>
      <c r="F99" s="172">
        <v>0.6</v>
      </c>
      <c r="G99" s="172">
        <v>0</v>
      </c>
    </row>
    <row r="100" spans="1:7" ht="24" customHeight="1">
      <c r="A100" s="18" t="s">
        <v>127</v>
      </c>
      <c r="B100" s="39" t="s">
        <v>134</v>
      </c>
      <c r="C100" s="39" t="s">
        <v>137</v>
      </c>
      <c r="D100" s="4"/>
      <c r="E100" s="6"/>
      <c r="F100" s="181">
        <f>F101+F104</f>
        <v>1934.5</v>
      </c>
      <c r="G100" s="181">
        <f>G101+G104</f>
        <v>1710.1</v>
      </c>
    </row>
    <row r="101" spans="1:7" ht="24" customHeight="1">
      <c r="A101" s="25" t="s">
        <v>14</v>
      </c>
      <c r="B101" s="39"/>
      <c r="C101" s="39"/>
      <c r="D101" s="4" t="s">
        <v>15</v>
      </c>
      <c r="E101" s="4"/>
      <c r="F101" s="170">
        <f>F102</f>
        <v>1374.4</v>
      </c>
      <c r="G101" s="170">
        <f>G102</f>
        <v>1320.8</v>
      </c>
    </row>
    <row r="102" spans="1:7" ht="24" customHeight="1">
      <c r="A102" s="15" t="s">
        <v>103</v>
      </c>
      <c r="B102" s="39"/>
      <c r="C102" s="39"/>
      <c r="D102" s="4" t="s">
        <v>102</v>
      </c>
      <c r="E102" s="4"/>
      <c r="F102" s="170">
        <f>F103</f>
        <v>1374.4</v>
      </c>
      <c r="G102" s="170">
        <f>G103</f>
        <v>1320.8</v>
      </c>
    </row>
    <row r="103" spans="1:7" ht="13.5" customHeight="1">
      <c r="A103" s="99" t="s">
        <v>243</v>
      </c>
      <c r="B103" s="39"/>
      <c r="C103" s="39"/>
      <c r="D103" s="4"/>
      <c r="E103" s="4" t="s">
        <v>251</v>
      </c>
      <c r="F103" s="128">
        <v>1374.4</v>
      </c>
      <c r="G103" s="128">
        <v>1320.8</v>
      </c>
    </row>
    <row r="104" spans="1:7" ht="23.25" customHeight="1">
      <c r="A104" s="99" t="s">
        <v>398</v>
      </c>
      <c r="B104" s="85"/>
      <c r="C104" s="100"/>
      <c r="D104" s="101" t="s">
        <v>19</v>
      </c>
      <c r="E104" s="102"/>
      <c r="F104" s="172">
        <f>F105+F106</f>
        <v>560.1</v>
      </c>
      <c r="G104" s="172">
        <f>G105+G106</f>
        <v>389.3</v>
      </c>
    </row>
    <row r="105" spans="1:7" ht="12.75" customHeight="1">
      <c r="A105" s="99" t="s">
        <v>243</v>
      </c>
      <c r="B105" s="85"/>
      <c r="C105" s="100"/>
      <c r="D105" s="103"/>
      <c r="E105" s="104" t="s">
        <v>251</v>
      </c>
      <c r="F105" s="172">
        <v>558</v>
      </c>
      <c r="G105" s="172">
        <v>387.2</v>
      </c>
    </row>
    <row r="106" spans="1:7" ht="11.25" customHeight="1">
      <c r="A106" s="99" t="s">
        <v>339</v>
      </c>
      <c r="B106" s="85"/>
      <c r="C106" s="100"/>
      <c r="D106" s="103"/>
      <c r="E106" s="104" t="s">
        <v>340</v>
      </c>
      <c r="F106" s="172">
        <v>2.1</v>
      </c>
      <c r="G106" s="172">
        <v>2.1</v>
      </c>
    </row>
    <row r="107" spans="1:7" ht="14.25" customHeight="1">
      <c r="A107" s="71" t="s">
        <v>20</v>
      </c>
      <c r="B107" s="36" t="s">
        <v>135</v>
      </c>
      <c r="C107" s="36"/>
      <c r="D107" s="32"/>
      <c r="E107" s="32"/>
      <c r="F107" s="169">
        <f>F108+F112+F123</f>
        <v>133697.5</v>
      </c>
      <c r="G107" s="169">
        <f>G108+G112+G123</f>
        <v>130424</v>
      </c>
    </row>
    <row r="108" spans="1:7" ht="14.25" customHeight="1">
      <c r="A108" s="18" t="s">
        <v>176</v>
      </c>
      <c r="B108" s="56" t="s">
        <v>135</v>
      </c>
      <c r="C108" s="56" t="s">
        <v>143</v>
      </c>
      <c r="D108" s="4"/>
      <c r="E108" s="4"/>
      <c r="F108" s="181">
        <f>F110</f>
        <v>3001</v>
      </c>
      <c r="G108" s="181">
        <f>G110</f>
        <v>3001</v>
      </c>
    </row>
    <row r="109" spans="1:7" ht="11.25" customHeight="1">
      <c r="A109" s="26" t="s">
        <v>177</v>
      </c>
      <c r="B109" s="56"/>
      <c r="C109" s="56"/>
      <c r="D109" s="4" t="s">
        <v>178</v>
      </c>
      <c r="E109" s="4"/>
      <c r="F109" s="181">
        <f>F111</f>
        <v>3001</v>
      </c>
      <c r="G109" s="181">
        <f>G111</f>
        <v>3001</v>
      </c>
    </row>
    <row r="110" spans="1:7" ht="14.25" customHeight="1">
      <c r="A110" s="74" t="s">
        <v>179</v>
      </c>
      <c r="B110" s="56"/>
      <c r="C110" s="56"/>
      <c r="D110" s="4" t="s">
        <v>180</v>
      </c>
      <c r="E110" s="4"/>
      <c r="F110" s="182">
        <f>F111</f>
        <v>3001</v>
      </c>
      <c r="G110" s="182">
        <f>G111</f>
        <v>3001</v>
      </c>
    </row>
    <row r="111" spans="1:7" ht="14.25" customHeight="1">
      <c r="A111" s="87" t="s">
        <v>243</v>
      </c>
      <c r="B111" s="56"/>
      <c r="C111" s="56"/>
      <c r="D111" s="4"/>
      <c r="E111" s="4" t="s">
        <v>251</v>
      </c>
      <c r="F111" s="183">
        <v>3001</v>
      </c>
      <c r="G111" s="183">
        <v>3001</v>
      </c>
    </row>
    <row r="112" spans="1:7" ht="14.25" customHeight="1">
      <c r="A112" s="18" t="s">
        <v>181</v>
      </c>
      <c r="B112" s="42" t="s">
        <v>135</v>
      </c>
      <c r="C112" s="42" t="s">
        <v>139</v>
      </c>
      <c r="D112" s="17"/>
      <c r="E112" s="17"/>
      <c r="F112" s="183">
        <f>F113+F118+F121</f>
        <v>115091.2</v>
      </c>
      <c r="G112" s="183">
        <f>G113+G118+G121</f>
        <v>112349.5</v>
      </c>
    </row>
    <row r="113" spans="1:7" ht="12" customHeight="1">
      <c r="A113" s="27" t="s">
        <v>71</v>
      </c>
      <c r="B113" s="56"/>
      <c r="C113" s="56"/>
      <c r="D113" s="4" t="s">
        <v>151</v>
      </c>
      <c r="E113" s="4"/>
      <c r="F113" s="171">
        <f>F114</f>
        <v>106159.5</v>
      </c>
      <c r="G113" s="171">
        <f>G114</f>
        <v>103539</v>
      </c>
    </row>
    <row r="114" spans="1:7" ht="12.75" customHeight="1">
      <c r="A114" s="27" t="s">
        <v>162</v>
      </c>
      <c r="B114" s="41"/>
      <c r="C114" s="42"/>
      <c r="D114" s="17" t="s">
        <v>161</v>
      </c>
      <c r="E114" s="17"/>
      <c r="F114" s="183">
        <f>F115+F116+F117</f>
        <v>106159.5</v>
      </c>
      <c r="G114" s="183">
        <f>G115+G116+G117</f>
        <v>103539</v>
      </c>
    </row>
    <row r="115" spans="1:7" ht="13.5" customHeight="1">
      <c r="A115" s="87" t="s">
        <v>243</v>
      </c>
      <c r="B115" s="44"/>
      <c r="C115" s="44"/>
      <c r="D115" s="126"/>
      <c r="E115" s="10" t="s">
        <v>251</v>
      </c>
      <c r="F115" s="156">
        <v>106056.2</v>
      </c>
      <c r="G115" s="156">
        <v>103438.2</v>
      </c>
    </row>
    <row r="116" spans="1:7" ht="33.75" customHeight="1">
      <c r="A116" s="87" t="s">
        <v>444</v>
      </c>
      <c r="B116" s="85"/>
      <c r="C116" s="85"/>
      <c r="D116" s="10"/>
      <c r="E116" s="10" t="s">
        <v>445</v>
      </c>
      <c r="F116" s="214">
        <v>100</v>
      </c>
      <c r="G116" s="214">
        <v>100</v>
      </c>
    </row>
    <row r="117" spans="1:7" ht="13.5" customHeight="1">
      <c r="A117" s="149" t="s">
        <v>339</v>
      </c>
      <c r="B117" s="43"/>
      <c r="C117" s="43"/>
      <c r="D117" s="20"/>
      <c r="E117" s="20" t="s">
        <v>340</v>
      </c>
      <c r="F117" s="184">
        <v>3.3</v>
      </c>
      <c r="G117" s="184">
        <v>0.8</v>
      </c>
    </row>
    <row r="118" spans="1:7" ht="24.75" customHeight="1">
      <c r="A118" s="87" t="s">
        <v>407</v>
      </c>
      <c r="B118" s="85"/>
      <c r="C118" s="85"/>
      <c r="D118" s="10" t="s">
        <v>408</v>
      </c>
      <c r="E118" s="10"/>
      <c r="F118" s="173">
        <f>F119</f>
        <v>8477</v>
      </c>
      <c r="G118" s="173">
        <f>G119</f>
        <v>8370</v>
      </c>
    </row>
    <row r="119" spans="1:7" ht="35.25" customHeight="1">
      <c r="A119" s="87" t="s">
        <v>409</v>
      </c>
      <c r="B119" s="85"/>
      <c r="C119" s="85"/>
      <c r="D119" s="10" t="s">
        <v>410</v>
      </c>
      <c r="E119" s="10"/>
      <c r="F119" s="173">
        <f>F120</f>
        <v>8477</v>
      </c>
      <c r="G119" s="173">
        <f>G120</f>
        <v>8370</v>
      </c>
    </row>
    <row r="120" spans="1:7" ht="12.75" customHeight="1">
      <c r="A120" s="86" t="s">
        <v>255</v>
      </c>
      <c r="B120" s="85"/>
      <c r="C120" s="85"/>
      <c r="D120" s="10"/>
      <c r="E120" s="10" t="s">
        <v>256</v>
      </c>
      <c r="F120" s="173">
        <v>8477</v>
      </c>
      <c r="G120" s="173">
        <v>8370</v>
      </c>
    </row>
    <row r="121" spans="1:7" ht="13.5" customHeight="1">
      <c r="A121" s="123" t="s">
        <v>411</v>
      </c>
      <c r="B121" s="85"/>
      <c r="C121" s="85"/>
      <c r="D121" s="10" t="s">
        <v>412</v>
      </c>
      <c r="E121" s="10"/>
      <c r="F121" s="173">
        <f>F122</f>
        <v>454.7</v>
      </c>
      <c r="G121" s="173">
        <f>G122</f>
        <v>440.5</v>
      </c>
    </row>
    <row r="122" spans="1:7" ht="21" customHeight="1">
      <c r="A122" s="91" t="s">
        <v>413</v>
      </c>
      <c r="B122" s="85"/>
      <c r="C122" s="85"/>
      <c r="D122" s="10"/>
      <c r="E122" s="10" t="s">
        <v>345</v>
      </c>
      <c r="F122" s="173">
        <v>454.7</v>
      </c>
      <c r="G122" s="173">
        <v>440.5</v>
      </c>
    </row>
    <row r="123" spans="1:7" ht="15.75" customHeight="1">
      <c r="A123" s="18" t="s">
        <v>21</v>
      </c>
      <c r="B123" s="42" t="s">
        <v>135</v>
      </c>
      <c r="C123" s="42" t="s">
        <v>138</v>
      </c>
      <c r="D123" s="17"/>
      <c r="E123" s="17"/>
      <c r="F123" s="180">
        <f>F124+F134+F137</f>
        <v>15605.3</v>
      </c>
      <c r="G123" s="180">
        <f>G124+G134+G137</f>
        <v>15073.5</v>
      </c>
    </row>
    <row r="124" spans="1:7" ht="17.25" customHeight="1">
      <c r="A124" s="126" t="s">
        <v>365</v>
      </c>
      <c r="B124" s="44"/>
      <c r="C124" s="44"/>
      <c r="D124" s="10" t="s">
        <v>366</v>
      </c>
      <c r="E124" s="10"/>
      <c r="F124" s="180">
        <f>F125+F129+F131</f>
        <v>10605.3</v>
      </c>
      <c r="G124" s="180">
        <f>G125+G129+G131</f>
        <v>10073.5</v>
      </c>
    </row>
    <row r="125" spans="1:7" ht="14.25" customHeight="1">
      <c r="A125" s="87" t="s">
        <v>49</v>
      </c>
      <c r="B125" s="44"/>
      <c r="C125" s="44"/>
      <c r="D125" s="10" t="s">
        <v>78</v>
      </c>
      <c r="E125" s="10"/>
      <c r="F125" s="156">
        <f>F126+F127+F128</f>
        <v>1372.3</v>
      </c>
      <c r="G125" s="156">
        <f>G126+G127+G128</f>
        <v>1336</v>
      </c>
    </row>
    <row r="126" spans="1:7" ht="25.5" customHeight="1">
      <c r="A126" s="99" t="s">
        <v>342</v>
      </c>
      <c r="B126" s="44"/>
      <c r="C126" s="44"/>
      <c r="D126" s="10"/>
      <c r="E126" s="10" t="s">
        <v>337</v>
      </c>
      <c r="F126" s="156">
        <v>88.1</v>
      </c>
      <c r="G126" s="156">
        <v>88.1</v>
      </c>
    </row>
    <row r="127" spans="1:7" ht="12" customHeight="1">
      <c r="A127" s="135" t="s">
        <v>243</v>
      </c>
      <c r="B127" s="50"/>
      <c r="C127" s="50"/>
      <c r="D127" s="6"/>
      <c r="E127" s="6" t="s">
        <v>251</v>
      </c>
      <c r="F127" s="130">
        <v>1284</v>
      </c>
      <c r="G127" s="130">
        <v>1247.7</v>
      </c>
    </row>
    <row r="128" spans="1:7" ht="16.5" customHeight="1">
      <c r="A128" s="149" t="s">
        <v>339</v>
      </c>
      <c r="B128" s="50"/>
      <c r="C128" s="50"/>
      <c r="D128" s="6"/>
      <c r="E128" s="6" t="s">
        <v>340</v>
      </c>
      <c r="F128" s="130">
        <v>0.2</v>
      </c>
      <c r="G128" s="130">
        <v>0.2</v>
      </c>
    </row>
    <row r="129" spans="1:7" ht="36.75" customHeight="1">
      <c r="A129" s="27" t="s">
        <v>126</v>
      </c>
      <c r="B129" s="39"/>
      <c r="C129" s="39"/>
      <c r="D129" s="4" t="s">
        <v>108</v>
      </c>
      <c r="E129" s="4"/>
      <c r="F129" s="172">
        <f>F130</f>
        <v>1891</v>
      </c>
      <c r="G129" s="172">
        <f>G130</f>
        <v>1395.5</v>
      </c>
    </row>
    <row r="130" spans="1:7" ht="15.75" customHeight="1">
      <c r="A130" s="168" t="s">
        <v>243</v>
      </c>
      <c r="B130" s="40"/>
      <c r="C130" s="40"/>
      <c r="D130" s="8"/>
      <c r="E130" s="8" t="s">
        <v>251</v>
      </c>
      <c r="F130" s="179">
        <v>1891</v>
      </c>
      <c r="G130" s="179">
        <v>1395.5</v>
      </c>
    </row>
    <row r="131" spans="1:7" ht="15.75" customHeight="1">
      <c r="A131" s="99" t="s">
        <v>509</v>
      </c>
      <c r="B131" s="224"/>
      <c r="C131" s="100"/>
      <c r="D131" s="103">
        <v>3450000</v>
      </c>
      <c r="E131" s="104"/>
      <c r="F131" s="172">
        <f>F132</f>
        <v>7342</v>
      </c>
      <c r="G131" s="172">
        <f>G132</f>
        <v>7342</v>
      </c>
    </row>
    <row r="132" spans="1:7" ht="26.25" customHeight="1">
      <c r="A132" s="99" t="s">
        <v>510</v>
      </c>
      <c r="B132" s="224"/>
      <c r="C132" s="100"/>
      <c r="D132" s="103">
        <v>3450100</v>
      </c>
      <c r="E132" s="104"/>
      <c r="F132" s="172">
        <f>F133</f>
        <v>7342</v>
      </c>
      <c r="G132" s="172">
        <f>G133</f>
        <v>7342</v>
      </c>
    </row>
    <row r="133" spans="1:7" ht="26.25" customHeight="1">
      <c r="A133" s="99" t="s">
        <v>237</v>
      </c>
      <c r="B133" s="224"/>
      <c r="C133" s="100"/>
      <c r="D133" s="103"/>
      <c r="E133" s="104" t="s">
        <v>236</v>
      </c>
      <c r="F133" s="172">
        <v>7342</v>
      </c>
      <c r="G133" s="172">
        <v>7342</v>
      </c>
    </row>
    <row r="134" spans="1:7" ht="14.25" customHeight="1">
      <c r="A134" s="99" t="s">
        <v>257</v>
      </c>
      <c r="B134" s="85"/>
      <c r="C134" s="100"/>
      <c r="D134" s="103">
        <v>5220000</v>
      </c>
      <c r="E134" s="212"/>
      <c r="F134" s="213">
        <f>F135</f>
        <v>4500</v>
      </c>
      <c r="G134" s="213">
        <f>G135</f>
        <v>4500</v>
      </c>
    </row>
    <row r="135" spans="1:7" ht="25.5" customHeight="1">
      <c r="A135" s="99" t="s">
        <v>446</v>
      </c>
      <c r="B135" s="85"/>
      <c r="C135" s="100"/>
      <c r="D135" s="103">
        <v>5221300</v>
      </c>
      <c r="E135" s="104"/>
      <c r="F135" s="172">
        <f>F136</f>
        <v>4500</v>
      </c>
      <c r="G135" s="172">
        <f>G136</f>
        <v>4500</v>
      </c>
    </row>
    <row r="136" spans="1:7" ht="22.5" customHeight="1">
      <c r="A136" s="99" t="s">
        <v>237</v>
      </c>
      <c r="B136" s="85"/>
      <c r="C136" s="100"/>
      <c r="D136" s="103"/>
      <c r="E136" s="104" t="s">
        <v>236</v>
      </c>
      <c r="F136" s="172">
        <v>4500</v>
      </c>
      <c r="G136" s="172">
        <v>4500</v>
      </c>
    </row>
    <row r="137" spans="1:7" ht="13.5" customHeight="1">
      <c r="A137" s="90" t="s">
        <v>197</v>
      </c>
      <c r="B137" s="85"/>
      <c r="C137" s="85"/>
      <c r="D137" s="10" t="s">
        <v>150</v>
      </c>
      <c r="E137" s="10"/>
      <c r="F137" s="185">
        <f>F138</f>
        <v>500</v>
      </c>
      <c r="G137" s="185">
        <f>G138</f>
        <v>500</v>
      </c>
    </row>
    <row r="138" spans="1:7" ht="24.75" customHeight="1">
      <c r="A138" s="98" t="s">
        <v>216</v>
      </c>
      <c r="B138" s="85"/>
      <c r="C138" s="85"/>
      <c r="D138" s="10" t="s">
        <v>217</v>
      </c>
      <c r="E138" s="10"/>
      <c r="F138" s="156">
        <f>F139</f>
        <v>500</v>
      </c>
      <c r="G138" s="156">
        <f>G139</f>
        <v>500</v>
      </c>
    </row>
    <row r="139" spans="1:7" ht="24.75" customHeight="1">
      <c r="A139" s="99" t="s">
        <v>237</v>
      </c>
      <c r="B139" s="85"/>
      <c r="C139" s="85"/>
      <c r="D139" s="10"/>
      <c r="E139" s="154" t="s">
        <v>236</v>
      </c>
      <c r="F139" s="186">
        <v>500</v>
      </c>
      <c r="G139" s="186">
        <v>500</v>
      </c>
    </row>
    <row r="140" spans="1:7" ht="13.5" customHeight="1">
      <c r="A140" s="33" t="s">
        <v>80</v>
      </c>
      <c r="B140" s="46" t="s">
        <v>141</v>
      </c>
      <c r="C140" s="46"/>
      <c r="D140" s="34"/>
      <c r="E140" s="34"/>
      <c r="F140" s="127">
        <f>F141+F158+F170+F192</f>
        <v>309252.60000000003</v>
      </c>
      <c r="G140" s="127">
        <f>G141+G158+G170+G192</f>
        <v>242821.50000000003</v>
      </c>
    </row>
    <row r="141" spans="1:7" ht="13.5" customHeight="1">
      <c r="A141" s="18" t="s">
        <v>81</v>
      </c>
      <c r="B141" s="40" t="s">
        <v>141</v>
      </c>
      <c r="C141" s="40" t="s">
        <v>132</v>
      </c>
      <c r="D141" s="8"/>
      <c r="E141" s="8"/>
      <c r="F141" s="179">
        <f>F142+F147+F152</f>
        <v>101588</v>
      </c>
      <c r="G141" s="179">
        <f>G142+G147+G152</f>
        <v>92272.7</v>
      </c>
    </row>
    <row r="142" spans="1:7" ht="24.75" customHeight="1">
      <c r="A142" s="15" t="s">
        <v>281</v>
      </c>
      <c r="B142" s="44"/>
      <c r="C142" s="44"/>
      <c r="D142" s="10" t="s">
        <v>460</v>
      </c>
      <c r="E142" s="10"/>
      <c r="F142" s="156">
        <f>F143+F145</f>
        <v>66331.8</v>
      </c>
      <c r="G142" s="156">
        <f>G143+G145</f>
        <v>66331.8</v>
      </c>
    </row>
    <row r="143" spans="1:7" ht="22.5" customHeight="1">
      <c r="A143" s="15" t="s">
        <v>234</v>
      </c>
      <c r="B143" s="50"/>
      <c r="C143" s="50"/>
      <c r="D143" s="6" t="s">
        <v>238</v>
      </c>
      <c r="E143" s="111"/>
      <c r="F143" s="187">
        <f>F144</f>
        <v>33165.9</v>
      </c>
      <c r="G143" s="187">
        <f>G144</f>
        <v>33165.9</v>
      </c>
    </row>
    <row r="144" spans="1:7" ht="27" customHeight="1">
      <c r="A144" s="15" t="s">
        <v>237</v>
      </c>
      <c r="B144" s="39"/>
      <c r="C144" s="39"/>
      <c r="D144" s="4"/>
      <c r="E144" s="70" t="s">
        <v>236</v>
      </c>
      <c r="F144" s="156">
        <v>33165.9</v>
      </c>
      <c r="G144" s="156">
        <v>33165.9</v>
      </c>
    </row>
    <row r="145" spans="1:7" ht="23.25" customHeight="1">
      <c r="A145" s="15" t="s">
        <v>234</v>
      </c>
      <c r="B145" s="56"/>
      <c r="C145" s="39"/>
      <c r="D145" s="4" t="s">
        <v>235</v>
      </c>
      <c r="E145" s="4"/>
      <c r="F145" s="188">
        <f>F146</f>
        <v>33165.9</v>
      </c>
      <c r="G145" s="188">
        <f>G146</f>
        <v>33165.9</v>
      </c>
    </row>
    <row r="146" spans="1:7" ht="23.25" customHeight="1">
      <c r="A146" s="15" t="s">
        <v>237</v>
      </c>
      <c r="B146" s="56"/>
      <c r="C146" s="39"/>
      <c r="D146" s="4"/>
      <c r="E146" s="4" t="s">
        <v>236</v>
      </c>
      <c r="F146" s="188">
        <v>33165.9</v>
      </c>
      <c r="G146" s="188">
        <v>33165.9</v>
      </c>
    </row>
    <row r="147" spans="1:7" ht="24.75" customHeight="1">
      <c r="A147" s="15" t="s">
        <v>202</v>
      </c>
      <c r="B147" s="4"/>
      <c r="C147" s="35"/>
      <c r="D147" s="4" t="s">
        <v>200</v>
      </c>
      <c r="E147" s="88"/>
      <c r="F147" s="189">
        <f>F148+F150</f>
        <v>13178</v>
      </c>
      <c r="G147" s="189">
        <f>G148+G150</f>
        <v>6982.5</v>
      </c>
    </row>
    <row r="148" spans="1:7" ht="23.25" customHeight="1">
      <c r="A148" s="15" t="s">
        <v>203</v>
      </c>
      <c r="B148" s="4"/>
      <c r="C148" s="35"/>
      <c r="D148" s="4" t="s">
        <v>201</v>
      </c>
      <c r="E148" s="88"/>
      <c r="F148" s="189">
        <f>F149</f>
        <v>4484</v>
      </c>
      <c r="G148" s="189">
        <f>G149</f>
        <v>4429.4</v>
      </c>
    </row>
    <row r="149" spans="1:7" ht="26.25" customHeight="1">
      <c r="A149" s="87" t="s">
        <v>359</v>
      </c>
      <c r="B149" s="4"/>
      <c r="C149" s="35"/>
      <c r="D149" s="4"/>
      <c r="E149" s="67" t="s">
        <v>338</v>
      </c>
      <c r="F149" s="189">
        <v>4484</v>
      </c>
      <c r="G149" s="189">
        <v>4429.4</v>
      </c>
    </row>
    <row r="150" spans="1:7" ht="26.25" customHeight="1">
      <c r="A150" s="87" t="s">
        <v>203</v>
      </c>
      <c r="B150" s="10"/>
      <c r="C150" s="138"/>
      <c r="D150" s="10" t="s">
        <v>367</v>
      </c>
      <c r="E150" s="145"/>
      <c r="F150" s="173">
        <f>F151</f>
        <v>8694</v>
      </c>
      <c r="G150" s="173">
        <f>G151</f>
        <v>2553.1</v>
      </c>
    </row>
    <row r="151" spans="1:7" ht="12" customHeight="1">
      <c r="A151" s="87" t="s">
        <v>93</v>
      </c>
      <c r="B151" s="10"/>
      <c r="C151" s="138"/>
      <c r="D151" s="10"/>
      <c r="E151" s="145" t="s">
        <v>263</v>
      </c>
      <c r="F151" s="173">
        <v>8694</v>
      </c>
      <c r="G151" s="173">
        <v>2553.1</v>
      </c>
    </row>
    <row r="152" spans="1:7" ht="13.5" customHeight="1">
      <c r="A152" s="21" t="s">
        <v>22</v>
      </c>
      <c r="B152" s="50"/>
      <c r="C152" s="50"/>
      <c r="D152" s="6" t="s">
        <v>23</v>
      </c>
      <c r="E152" s="6"/>
      <c r="F152" s="130">
        <f>F153</f>
        <v>22078.199999999997</v>
      </c>
      <c r="G152" s="130">
        <f>G153</f>
        <v>18958.399999999998</v>
      </c>
    </row>
    <row r="153" spans="1:7" ht="13.5" customHeight="1">
      <c r="A153" s="11" t="s">
        <v>106</v>
      </c>
      <c r="B153" s="39"/>
      <c r="C153" s="39"/>
      <c r="D153" s="4" t="s">
        <v>105</v>
      </c>
      <c r="E153" s="4"/>
      <c r="F153" s="128">
        <f>F154+F155+F156+F157</f>
        <v>22078.199999999997</v>
      </c>
      <c r="G153" s="128">
        <f>G154+G155+G156+G157</f>
        <v>18958.399999999998</v>
      </c>
    </row>
    <row r="154" spans="1:7" ht="22.5" customHeight="1">
      <c r="A154" s="15" t="s">
        <v>346</v>
      </c>
      <c r="B154" s="39"/>
      <c r="C154" s="39"/>
      <c r="D154" s="4"/>
      <c r="E154" s="4" t="s">
        <v>345</v>
      </c>
      <c r="F154" s="128">
        <v>20472.1</v>
      </c>
      <c r="G154" s="128">
        <v>17514.4</v>
      </c>
    </row>
    <row r="155" spans="1:7" ht="22.5" customHeight="1">
      <c r="A155" s="87" t="s">
        <v>341</v>
      </c>
      <c r="B155" s="39"/>
      <c r="C155" s="39"/>
      <c r="D155" s="4"/>
      <c r="E155" s="4" t="s">
        <v>251</v>
      </c>
      <c r="F155" s="128">
        <v>861</v>
      </c>
      <c r="G155" s="128">
        <v>719.3</v>
      </c>
    </row>
    <row r="156" spans="1:7" ht="25.5" customHeight="1">
      <c r="A156" s="15" t="s">
        <v>237</v>
      </c>
      <c r="B156" s="56"/>
      <c r="C156" s="39"/>
      <c r="D156" s="4"/>
      <c r="E156" s="4" t="s">
        <v>236</v>
      </c>
      <c r="F156" s="128">
        <v>702.5</v>
      </c>
      <c r="G156" s="128">
        <v>682.1</v>
      </c>
    </row>
    <row r="157" spans="1:7" ht="13.5" customHeight="1">
      <c r="A157" s="87" t="s">
        <v>363</v>
      </c>
      <c r="B157" s="56"/>
      <c r="C157" s="39"/>
      <c r="D157" s="4"/>
      <c r="E157" s="4" t="s">
        <v>364</v>
      </c>
      <c r="F157" s="128">
        <v>42.6</v>
      </c>
      <c r="G157" s="128">
        <v>42.6</v>
      </c>
    </row>
    <row r="158" spans="1:7" ht="13.5" customHeight="1">
      <c r="A158" s="18" t="s">
        <v>163</v>
      </c>
      <c r="B158" s="56" t="s">
        <v>141</v>
      </c>
      <c r="C158" s="39" t="s">
        <v>133</v>
      </c>
      <c r="D158" s="4"/>
      <c r="E158" s="4"/>
      <c r="F158" s="128">
        <f>F159+F164+F167</f>
        <v>67266.9</v>
      </c>
      <c r="G158" s="128">
        <f>G159+G164+G167</f>
        <v>29719.100000000002</v>
      </c>
    </row>
    <row r="159" spans="1:7" ht="12" customHeight="1">
      <c r="A159" s="83" t="s">
        <v>164</v>
      </c>
      <c r="B159" s="56"/>
      <c r="C159" s="39"/>
      <c r="D159" s="4" t="s">
        <v>165</v>
      </c>
      <c r="E159" s="4"/>
      <c r="F159" s="128">
        <f>F160</f>
        <v>26133.8</v>
      </c>
      <c r="G159" s="128">
        <f>G160</f>
        <v>25995.2</v>
      </c>
    </row>
    <row r="160" spans="1:7" ht="13.5" customHeight="1">
      <c r="A160" s="11" t="s">
        <v>166</v>
      </c>
      <c r="B160" s="56"/>
      <c r="C160" s="39"/>
      <c r="D160" s="4" t="s">
        <v>167</v>
      </c>
      <c r="E160" s="4"/>
      <c r="F160" s="128">
        <f>F161+F162+F163</f>
        <v>26133.8</v>
      </c>
      <c r="G160" s="128">
        <f>G161+G162+G163</f>
        <v>25995.2</v>
      </c>
    </row>
    <row r="161" spans="1:7" ht="25.5" customHeight="1">
      <c r="A161" s="15" t="s">
        <v>346</v>
      </c>
      <c r="B161" s="56"/>
      <c r="C161" s="39"/>
      <c r="D161" s="4"/>
      <c r="E161" s="4" t="s">
        <v>345</v>
      </c>
      <c r="F161" s="128">
        <v>1088.8</v>
      </c>
      <c r="G161" s="128">
        <v>992.2</v>
      </c>
    </row>
    <row r="162" spans="1:9" ht="12.75" customHeight="1">
      <c r="A162" s="87" t="s">
        <v>243</v>
      </c>
      <c r="B162" s="56"/>
      <c r="C162" s="39"/>
      <c r="D162" s="4"/>
      <c r="E162" s="4" t="s">
        <v>251</v>
      </c>
      <c r="F162" s="189">
        <v>45</v>
      </c>
      <c r="G162" s="189">
        <v>3</v>
      </c>
      <c r="I162" s="82"/>
    </row>
    <row r="163" spans="1:9" ht="31.5" customHeight="1">
      <c r="A163" s="126" t="s">
        <v>348</v>
      </c>
      <c r="B163" s="85"/>
      <c r="C163" s="44"/>
      <c r="D163" s="10"/>
      <c r="E163" s="10" t="s">
        <v>236</v>
      </c>
      <c r="F163" s="173">
        <v>25000</v>
      </c>
      <c r="G163" s="173">
        <v>25000</v>
      </c>
      <c r="I163" s="82"/>
    </row>
    <row r="164" spans="1:9" ht="12.75" customHeight="1">
      <c r="A164" s="134" t="s">
        <v>257</v>
      </c>
      <c r="B164" s="85"/>
      <c r="C164" s="139"/>
      <c r="D164" s="140">
        <v>5220000</v>
      </c>
      <c r="E164" s="141"/>
      <c r="F164" s="173">
        <f>F165</f>
        <v>36933.1</v>
      </c>
      <c r="G164" s="173">
        <f>G165</f>
        <v>0</v>
      </c>
      <c r="I164" s="82"/>
    </row>
    <row r="165" spans="1:9" ht="27.75" customHeight="1">
      <c r="A165" s="126" t="s">
        <v>391</v>
      </c>
      <c r="B165" s="85"/>
      <c r="C165" s="44"/>
      <c r="D165" s="10" t="s">
        <v>392</v>
      </c>
      <c r="E165" s="10"/>
      <c r="F165" s="173">
        <f>F166</f>
        <v>36933.1</v>
      </c>
      <c r="G165" s="173">
        <f>G166</f>
        <v>0</v>
      </c>
      <c r="I165" s="82"/>
    </row>
    <row r="166" spans="1:9" ht="12" customHeight="1">
      <c r="A166" s="86" t="s">
        <v>292</v>
      </c>
      <c r="B166" s="85"/>
      <c r="C166" s="44"/>
      <c r="D166" s="10"/>
      <c r="E166" s="10" t="s">
        <v>291</v>
      </c>
      <c r="F166" s="173">
        <v>36933.1</v>
      </c>
      <c r="G166" s="173">
        <v>0</v>
      </c>
      <c r="I166" s="82"/>
    </row>
    <row r="167" spans="1:9" ht="12.75" customHeight="1">
      <c r="A167" s="90" t="s">
        <v>197</v>
      </c>
      <c r="B167" s="56"/>
      <c r="C167" s="39"/>
      <c r="D167" s="4" t="s">
        <v>150</v>
      </c>
      <c r="E167" s="70"/>
      <c r="F167" s="173">
        <f>F168</f>
        <v>4200</v>
      </c>
      <c r="G167" s="173">
        <f>G168</f>
        <v>3723.9</v>
      </c>
      <c r="I167" s="82"/>
    </row>
    <row r="168" spans="1:9" ht="34.5" customHeight="1">
      <c r="A168" s="133" t="s">
        <v>358</v>
      </c>
      <c r="B168" s="56"/>
      <c r="C168" s="39"/>
      <c r="D168" s="4" t="s">
        <v>357</v>
      </c>
      <c r="E168" s="4"/>
      <c r="F168" s="173">
        <f>F169</f>
        <v>4200</v>
      </c>
      <c r="G168" s="173">
        <f>G169</f>
        <v>3723.9</v>
      </c>
      <c r="I168" s="82"/>
    </row>
    <row r="169" spans="1:9" ht="21" customHeight="1">
      <c r="A169" s="15" t="s">
        <v>346</v>
      </c>
      <c r="B169" s="57"/>
      <c r="C169" s="40"/>
      <c r="D169" s="8"/>
      <c r="E169" s="8" t="s">
        <v>345</v>
      </c>
      <c r="F169" s="191">
        <v>4200</v>
      </c>
      <c r="G169" s="191">
        <v>3723.9</v>
      </c>
      <c r="I169" s="82"/>
    </row>
    <row r="170" spans="1:9" ht="15.75" customHeight="1">
      <c r="A170" s="18" t="s">
        <v>24</v>
      </c>
      <c r="B170" s="39" t="s">
        <v>141</v>
      </c>
      <c r="C170" s="39" t="s">
        <v>134</v>
      </c>
      <c r="D170" s="4"/>
      <c r="E170" s="75"/>
      <c r="F170" s="132">
        <f>F171+F178+F189</f>
        <v>92913.50000000001</v>
      </c>
      <c r="G170" s="132">
        <f>G171+G178+G189</f>
        <v>77317.1</v>
      </c>
      <c r="I170" s="82"/>
    </row>
    <row r="171" spans="1:9" ht="15.75" customHeight="1">
      <c r="A171" s="134" t="s">
        <v>3</v>
      </c>
      <c r="B171" s="85"/>
      <c r="C171" s="139"/>
      <c r="D171" s="142" t="s">
        <v>4</v>
      </c>
      <c r="E171" s="140"/>
      <c r="F171" s="172">
        <f>F172+F175</f>
        <v>16969.8</v>
      </c>
      <c r="G171" s="172">
        <f>G172+G175</f>
        <v>7834.3</v>
      </c>
      <c r="I171" s="82"/>
    </row>
    <row r="172" spans="1:9" ht="29.25" customHeight="1">
      <c r="A172" s="99" t="s">
        <v>437</v>
      </c>
      <c r="B172" s="85"/>
      <c r="C172" s="139"/>
      <c r="D172" s="101" t="s">
        <v>439</v>
      </c>
      <c r="E172" s="102"/>
      <c r="F172" s="172">
        <f>F173</f>
        <v>1150</v>
      </c>
      <c r="G172" s="172">
        <f>G173</f>
        <v>1117</v>
      </c>
      <c r="I172" s="82"/>
    </row>
    <row r="173" spans="1:9" ht="25.5" customHeight="1">
      <c r="A173" s="99" t="s">
        <v>438</v>
      </c>
      <c r="B173" s="85"/>
      <c r="C173" s="139"/>
      <c r="D173" s="101" t="s">
        <v>440</v>
      </c>
      <c r="E173" s="102"/>
      <c r="F173" s="172">
        <f>F174</f>
        <v>1150</v>
      </c>
      <c r="G173" s="172">
        <f>G174</f>
        <v>1117</v>
      </c>
      <c r="I173" s="82"/>
    </row>
    <row r="174" spans="1:9" ht="12.75" customHeight="1">
      <c r="A174" s="123" t="s">
        <v>243</v>
      </c>
      <c r="B174" s="85"/>
      <c r="C174" s="85"/>
      <c r="D174" s="10"/>
      <c r="E174" s="10" t="s">
        <v>251</v>
      </c>
      <c r="F174" s="172">
        <v>1150</v>
      </c>
      <c r="G174" s="172">
        <v>1117</v>
      </c>
      <c r="I174" s="82"/>
    </row>
    <row r="175" spans="1:9" ht="11.25" customHeight="1">
      <c r="A175" s="123" t="s">
        <v>257</v>
      </c>
      <c r="B175" s="85"/>
      <c r="C175" s="85"/>
      <c r="D175" s="10" t="s">
        <v>260</v>
      </c>
      <c r="E175" s="10"/>
      <c r="F175" s="172">
        <f>F176</f>
        <v>15819.8</v>
      </c>
      <c r="G175" s="172">
        <f>G176</f>
        <v>6717.3</v>
      </c>
      <c r="I175" s="82"/>
    </row>
    <row r="176" spans="1:9" ht="27" customHeight="1">
      <c r="A176" s="87" t="s">
        <v>449</v>
      </c>
      <c r="B176" s="85"/>
      <c r="C176" s="85"/>
      <c r="D176" s="10" t="s">
        <v>450</v>
      </c>
      <c r="E176" s="10"/>
      <c r="F176" s="172">
        <f>F177</f>
        <v>15819.8</v>
      </c>
      <c r="G176" s="172">
        <v>6717.3</v>
      </c>
      <c r="I176" s="82"/>
    </row>
    <row r="177" spans="1:9" ht="16.5" customHeight="1">
      <c r="A177" s="123" t="s">
        <v>255</v>
      </c>
      <c r="B177" s="85"/>
      <c r="C177" s="85"/>
      <c r="D177" s="10"/>
      <c r="E177" s="10" t="s">
        <v>256</v>
      </c>
      <c r="F177" s="172">
        <v>15819.8</v>
      </c>
      <c r="G177" s="172">
        <v>15819.8</v>
      </c>
      <c r="I177" s="82"/>
    </row>
    <row r="178" spans="1:9" ht="15.75" customHeight="1">
      <c r="A178" s="12" t="s">
        <v>24</v>
      </c>
      <c r="B178" s="39"/>
      <c r="C178" s="39"/>
      <c r="D178" s="4" t="s">
        <v>25</v>
      </c>
      <c r="E178" s="6"/>
      <c r="F178" s="181">
        <f>F179+F181+F183+F185+F187</f>
        <v>75110.70000000001</v>
      </c>
      <c r="G178" s="181">
        <f>G179+G181+G183+G185+G187</f>
        <v>69129.3</v>
      </c>
      <c r="I178" s="82"/>
    </row>
    <row r="179" spans="1:9" ht="15" customHeight="1">
      <c r="A179" s="12" t="s">
        <v>26</v>
      </c>
      <c r="B179" s="39"/>
      <c r="C179" s="39"/>
      <c r="D179" s="4" t="s">
        <v>107</v>
      </c>
      <c r="E179" s="4"/>
      <c r="F179" s="170">
        <f>F180</f>
        <v>33725</v>
      </c>
      <c r="G179" s="170">
        <f>G180</f>
        <v>29513.7</v>
      </c>
      <c r="I179" s="82"/>
    </row>
    <row r="180" spans="1:9" ht="14.25" customHeight="1">
      <c r="A180" s="87" t="s">
        <v>243</v>
      </c>
      <c r="B180" s="39"/>
      <c r="C180" s="39"/>
      <c r="D180" s="4"/>
      <c r="E180" s="4" t="s">
        <v>251</v>
      </c>
      <c r="F180" s="171">
        <v>33725</v>
      </c>
      <c r="G180" s="171">
        <v>29513.7</v>
      </c>
      <c r="I180" s="82"/>
    </row>
    <row r="181" spans="1:9" ht="23.25" customHeight="1">
      <c r="A181" s="87" t="s">
        <v>188</v>
      </c>
      <c r="B181" s="69"/>
      <c r="C181" s="56"/>
      <c r="D181" s="4" t="s">
        <v>189</v>
      </c>
      <c r="E181" s="70"/>
      <c r="F181" s="185">
        <f>F182</f>
        <v>8973.8</v>
      </c>
      <c r="G181" s="185">
        <f>G182</f>
        <v>8883.4</v>
      </c>
      <c r="I181" s="82"/>
    </row>
    <row r="182" spans="1:9" ht="15" customHeight="1">
      <c r="A182" s="87" t="s">
        <v>243</v>
      </c>
      <c r="B182" s="69"/>
      <c r="C182" s="56"/>
      <c r="D182" s="4"/>
      <c r="E182" s="70" t="s">
        <v>251</v>
      </c>
      <c r="F182" s="186">
        <v>8973.8</v>
      </c>
      <c r="G182" s="186">
        <v>8883.4</v>
      </c>
      <c r="I182" s="82"/>
    </row>
    <row r="183" spans="1:9" ht="12.75" customHeight="1">
      <c r="A183" s="14" t="s">
        <v>27</v>
      </c>
      <c r="B183" s="39"/>
      <c r="C183" s="39"/>
      <c r="D183" s="4" t="s">
        <v>109</v>
      </c>
      <c r="E183" s="4"/>
      <c r="F183" s="170">
        <f>F184</f>
        <v>8772</v>
      </c>
      <c r="G183" s="170">
        <f>G184</f>
        <v>7815.8</v>
      </c>
      <c r="I183" s="82"/>
    </row>
    <row r="184" spans="1:9" ht="14.25" customHeight="1">
      <c r="A184" s="87" t="s">
        <v>243</v>
      </c>
      <c r="B184" s="39"/>
      <c r="C184" s="39"/>
      <c r="D184" s="4"/>
      <c r="E184" s="4" t="s">
        <v>251</v>
      </c>
      <c r="F184" s="171">
        <v>8772</v>
      </c>
      <c r="G184" s="171">
        <v>7815.8</v>
      </c>
      <c r="I184" s="82"/>
    </row>
    <row r="185" spans="1:9" ht="12.75" customHeight="1">
      <c r="A185" s="14" t="s">
        <v>28</v>
      </c>
      <c r="B185" s="40"/>
      <c r="C185" s="40"/>
      <c r="D185" s="8" t="s">
        <v>111</v>
      </c>
      <c r="E185" s="8"/>
      <c r="F185" s="192">
        <f>F186</f>
        <v>16164.1</v>
      </c>
      <c r="G185" s="192">
        <f>G186</f>
        <v>16141.5</v>
      </c>
      <c r="I185" s="82"/>
    </row>
    <row r="186" spans="1:9" ht="15" customHeight="1">
      <c r="A186" s="87" t="s">
        <v>243</v>
      </c>
      <c r="B186" s="42"/>
      <c r="C186" s="42"/>
      <c r="D186" s="17"/>
      <c r="E186" s="17" t="s">
        <v>251</v>
      </c>
      <c r="F186" s="193">
        <v>16164.1</v>
      </c>
      <c r="G186" s="193">
        <v>16141.5</v>
      </c>
      <c r="I186" s="82"/>
    </row>
    <row r="187" spans="1:9" ht="18.75" customHeight="1">
      <c r="A187" s="22" t="s">
        <v>112</v>
      </c>
      <c r="B187" s="50"/>
      <c r="C187" s="50"/>
      <c r="D187" s="6" t="s">
        <v>110</v>
      </c>
      <c r="E187" s="6"/>
      <c r="F187" s="181">
        <f>F188</f>
        <v>7475.8</v>
      </c>
      <c r="G187" s="181">
        <f>G188</f>
        <v>6774.9</v>
      </c>
      <c r="I187" s="82"/>
    </row>
    <row r="188" spans="1:9" ht="14.25" customHeight="1">
      <c r="A188" s="87" t="s">
        <v>243</v>
      </c>
      <c r="B188" s="39"/>
      <c r="C188" s="39"/>
      <c r="D188" s="4"/>
      <c r="E188" s="4" t="s">
        <v>251</v>
      </c>
      <c r="F188" s="171">
        <v>7475.8</v>
      </c>
      <c r="G188" s="171">
        <v>6774.9</v>
      </c>
      <c r="I188" s="82"/>
    </row>
    <row r="189" spans="1:9" ht="14.25" customHeight="1">
      <c r="A189" s="90" t="s">
        <v>197</v>
      </c>
      <c r="B189" s="85"/>
      <c r="C189" s="85"/>
      <c r="D189" s="10" t="s">
        <v>150</v>
      </c>
      <c r="E189" s="10"/>
      <c r="F189" s="214">
        <f>F190</f>
        <v>833</v>
      </c>
      <c r="G189" s="214">
        <f>G190</f>
        <v>353.5</v>
      </c>
      <c r="I189" s="82"/>
    </row>
    <row r="190" spans="1:9" ht="22.5" customHeight="1">
      <c r="A190" s="87" t="s">
        <v>447</v>
      </c>
      <c r="B190" s="85"/>
      <c r="C190" s="85"/>
      <c r="D190" s="10" t="s">
        <v>448</v>
      </c>
      <c r="E190" s="10"/>
      <c r="F190" s="214">
        <f>F191</f>
        <v>833</v>
      </c>
      <c r="G190" s="214">
        <f>G191</f>
        <v>353.5</v>
      </c>
      <c r="I190" s="82"/>
    </row>
    <row r="191" spans="1:9" ht="15" customHeight="1">
      <c r="A191" s="123" t="s">
        <v>243</v>
      </c>
      <c r="B191" s="85"/>
      <c r="C191" s="85"/>
      <c r="D191" s="10"/>
      <c r="E191" s="10" t="s">
        <v>251</v>
      </c>
      <c r="F191" s="214">
        <v>833</v>
      </c>
      <c r="G191" s="214">
        <v>353.5</v>
      </c>
      <c r="I191" s="82"/>
    </row>
    <row r="192" spans="1:9" ht="18" customHeight="1">
      <c r="A192" s="18" t="s">
        <v>72</v>
      </c>
      <c r="B192" s="39" t="s">
        <v>141</v>
      </c>
      <c r="C192" s="39" t="s">
        <v>141</v>
      </c>
      <c r="D192" s="4"/>
      <c r="E192" s="4"/>
      <c r="F192" s="170">
        <f>F193</f>
        <v>47484.2</v>
      </c>
      <c r="G192" s="170">
        <f>G193</f>
        <v>43512.6</v>
      </c>
      <c r="I192" s="82"/>
    </row>
    <row r="193" spans="1:9" ht="33" customHeight="1">
      <c r="A193" s="15" t="s">
        <v>94</v>
      </c>
      <c r="B193" s="39"/>
      <c r="C193" s="39"/>
      <c r="D193" s="4" t="s">
        <v>96</v>
      </c>
      <c r="E193" s="4"/>
      <c r="F193" s="170">
        <f>F194+F199</f>
        <v>47484.2</v>
      </c>
      <c r="G193" s="170">
        <f>G194+G199</f>
        <v>43512.6</v>
      </c>
      <c r="I193" s="82"/>
    </row>
    <row r="194" spans="1:9" ht="10.5" customHeight="1">
      <c r="A194" s="11" t="s">
        <v>6</v>
      </c>
      <c r="B194" s="39"/>
      <c r="C194" s="39"/>
      <c r="D194" s="4" t="s">
        <v>98</v>
      </c>
      <c r="E194" s="4"/>
      <c r="F194" s="172">
        <f>SUM(F195:F198)</f>
        <v>13500.000000000002</v>
      </c>
      <c r="G194" s="172">
        <f>SUM(G195:G198)</f>
        <v>12497.6</v>
      </c>
      <c r="I194" s="82"/>
    </row>
    <row r="195" spans="1:9" ht="13.5" customHeight="1">
      <c r="A195" s="11" t="s">
        <v>332</v>
      </c>
      <c r="B195" s="39"/>
      <c r="C195" s="39"/>
      <c r="D195" s="4"/>
      <c r="E195" s="4" t="s">
        <v>333</v>
      </c>
      <c r="F195" s="170">
        <v>10936.6</v>
      </c>
      <c r="G195" s="170">
        <v>10034.5</v>
      </c>
      <c r="I195" s="82"/>
    </row>
    <row r="196" spans="1:9" ht="13.5" customHeight="1">
      <c r="A196" s="11" t="s">
        <v>334</v>
      </c>
      <c r="B196" s="39"/>
      <c r="C196" s="39"/>
      <c r="D196" s="4"/>
      <c r="E196" s="4" t="s">
        <v>335</v>
      </c>
      <c r="F196" s="170">
        <v>1692.6</v>
      </c>
      <c r="G196" s="170">
        <v>1659.5</v>
      </c>
      <c r="I196" s="82"/>
    </row>
    <row r="197" spans="1:9" ht="24" customHeight="1">
      <c r="A197" s="15" t="s">
        <v>342</v>
      </c>
      <c r="B197" s="39"/>
      <c r="C197" s="39"/>
      <c r="D197" s="4"/>
      <c r="E197" s="4" t="s">
        <v>337</v>
      </c>
      <c r="F197" s="170">
        <v>121.2</v>
      </c>
      <c r="G197" s="170">
        <v>106.7</v>
      </c>
      <c r="I197" s="82"/>
    </row>
    <row r="198" spans="1:9" ht="15" customHeight="1">
      <c r="A198" s="87" t="s">
        <v>243</v>
      </c>
      <c r="B198" s="39"/>
      <c r="C198" s="39"/>
      <c r="D198" s="4"/>
      <c r="E198" s="4" t="s">
        <v>251</v>
      </c>
      <c r="F198" s="170">
        <v>749.6</v>
      </c>
      <c r="G198" s="170">
        <v>696.9</v>
      </c>
      <c r="I198" s="82"/>
    </row>
    <row r="199" spans="1:9" ht="46.5" customHeight="1">
      <c r="A199" s="87" t="s">
        <v>329</v>
      </c>
      <c r="B199" s="56"/>
      <c r="C199" s="56"/>
      <c r="D199" s="4" t="s">
        <v>327</v>
      </c>
      <c r="E199" s="4"/>
      <c r="F199" s="194">
        <f>SUM(F200:F204)</f>
        <v>33984.2</v>
      </c>
      <c r="G199" s="194">
        <f>SUM(G200:G204)</f>
        <v>31015</v>
      </c>
      <c r="I199" s="82"/>
    </row>
    <row r="200" spans="1:9" ht="13.5" customHeight="1">
      <c r="A200" s="122" t="s">
        <v>330</v>
      </c>
      <c r="B200" s="56"/>
      <c r="C200" s="56"/>
      <c r="D200" s="4"/>
      <c r="E200" s="4" t="s">
        <v>328</v>
      </c>
      <c r="F200" s="171">
        <v>8321</v>
      </c>
      <c r="G200" s="171">
        <v>6635.2</v>
      </c>
      <c r="I200" s="82"/>
    </row>
    <row r="201" spans="1:9" ht="15" customHeight="1">
      <c r="A201" s="87" t="s">
        <v>74</v>
      </c>
      <c r="B201" s="85"/>
      <c r="C201" s="85"/>
      <c r="D201" s="10"/>
      <c r="E201" s="10" t="s">
        <v>368</v>
      </c>
      <c r="F201" s="173">
        <v>22189.6</v>
      </c>
      <c r="G201" s="173">
        <v>21150.3</v>
      </c>
      <c r="I201" s="82"/>
    </row>
    <row r="202" spans="1:9" ht="21.75" customHeight="1">
      <c r="A202" s="87" t="s">
        <v>342</v>
      </c>
      <c r="B202" s="85"/>
      <c r="C202" s="85"/>
      <c r="D202" s="10"/>
      <c r="E202" s="10" t="s">
        <v>337</v>
      </c>
      <c r="F202" s="173">
        <v>325.2</v>
      </c>
      <c r="G202" s="173">
        <v>305.5</v>
      </c>
      <c r="I202" s="82"/>
    </row>
    <row r="203" spans="1:9" ht="13.5" customHeight="1">
      <c r="A203" s="123" t="s">
        <v>243</v>
      </c>
      <c r="B203" s="85"/>
      <c r="C203" s="85"/>
      <c r="D203" s="10"/>
      <c r="E203" s="10" t="s">
        <v>251</v>
      </c>
      <c r="F203" s="173">
        <v>2910.7</v>
      </c>
      <c r="G203" s="173">
        <v>2688.8</v>
      </c>
      <c r="I203" s="82"/>
    </row>
    <row r="204" spans="1:9" ht="13.5" customHeight="1">
      <c r="A204" s="123" t="s">
        <v>339</v>
      </c>
      <c r="B204" s="85"/>
      <c r="C204" s="85"/>
      <c r="D204" s="10"/>
      <c r="E204" s="10" t="s">
        <v>340</v>
      </c>
      <c r="F204" s="173">
        <v>237.7</v>
      </c>
      <c r="G204" s="173">
        <v>235.2</v>
      </c>
      <c r="I204" s="82"/>
    </row>
    <row r="205" spans="1:9" ht="15" customHeight="1">
      <c r="A205" s="47" t="s">
        <v>50</v>
      </c>
      <c r="B205" s="46" t="s">
        <v>142</v>
      </c>
      <c r="C205" s="46"/>
      <c r="D205" s="34"/>
      <c r="E205" s="34"/>
      <c r="F205" s="127">
        <f>F208</f>
        <v>436.6</v>
      </c>
      <c r="G205" s="127">
        <f>G208</f>
        <v>205.3</v>
      </c>
      <c r="I205" s="82"/>
    </row>
    <row r="206" spans="1:9" ht="17.25" customHeight="1">
      <c r="A206" s="18" t="s">
        <v>114</v>
      </c>
      <c r="B206" s="66" t="s">
        <v>142</v>
      </c>
      <c r="C206" s="66" t="s">
        <v>134</v>
      </c>
      <c r="D206" s="7"/>
      <c r="E206" s="7"/>
      <c r="F206" s="195">
        <f aca="true" t="shared" si="3" ref="F206:G208">F207</f>
        <v>436.6</v>
      </c>
      <c r="G206" s="195">
        <f t="shared" si="3"/>
        <v>205.3</v>
      </c>
      <c r="I206" s="82"/>
    </row>
    <row r="207" spans="1:9" ht="13.5" customHeight="1">
      <c r="A207" s="14" t="s">
        <v>115</v>
      </c>
      <c r="B207" s="65"/>
      <c r="C207" s="65"/>
      <c r="D207" s="6" t="s">
        <v>113</v>
      </c>
      <c r="E207" s="6"/>
      <c r="F207" s="130">
        <f t="shared" si="3"/>
        <v>436.6</v>
      </c>
      <c r="G207" s="130">
        <f t="shared" si="3"/>
        <v>205.3</v>
      </c>
      <c r="I207" s="82"/>
    </row>
    <row r="208" spans="1:9" ht="12.75" customHeight="1">
      <c r="A208" s="24" t="s">
        <v>51</v>
      </c>
      <c r="B208" s="39"/>
      <c r="C208" s="39"/>
      <c r="D208" s="4" t="s">
        <v>79</v>
      </c>
      <c r="E208" s="4"/>
      <c r="F208" s="128">
        <f t="shared" si="3"/>
        <v>436.6</v>
      </c>
      <c r="G208" s="128">
        <f t="shared" si="3"/>
        <v>205.3</v>
      </c>
      <c r="I208" s="82"/>
    </row>
    <row r="209" spans="1:9" ht="15" customHeight="1">
      <c r="A209" s="251" t="s">
        <v>243</v>
      </c>
      <c r="B209" s="39"/>
      <c r="C209" s="39"/>
      <c r="D209" s="4"/>
      <c r="E209" s="4" t="s">
        <v>251</v>
      </c>
      <c r="F209" s="128">
        <v>436.6</v>
      </c>
      <c r="G209" s="128">
        <v>205.3</v>
      </c>
      <c r="I209" s="82"/>
    </row>
    <row r="210" spans="1:9" ht="14.25" customHeight="1">
      <c r="A210" s="33" t="s">
        <v>494</v>
      </c>
      <c r="B210" s="46" t="s">
        <v>140</v>
      </c>
      <c r="C210" s="46"/>
      <c r="D210" s="5"/>
      <c r="E210" s="5"/>
      <c r="F210" s="127">
        <f>F211+F255+F346+F349+F380</f>
        <v>1747291.5</v>
      </c>
      <c r="G210" s="127">
        <f>G211+G255+G346+G349+G380</f>
        <v>1619972.4</v>
      </c>
      <c r="I210" s="82"/>
    </row>
    <row r="211" spans="1:9" ht="15.75" customHeight="1">
      <c r="A211" s="18" t="s">
        <v>29</v>
      </c>
      <c r="B211" s="35" t="s">
        <v>140</v>
      </c>
      <c r="C211" s="35" t="s">
        <v>132</v>
      </c>
      <c r="D211" s="67"/>
      <c r="E211" s="4"/>
      <c r="F211" s="128">
        <f>F212+F229+F233+F245</f>
        <v>558774.3</v>
      </c>
      <c r="G211" s="128">
        <f>G212+G229+G233+G245</f>
        <v>484020.30000000005</v>
      </c>
      <c r="I211" s="82"/>
    </row>
    <row r="212" spans="1:9" ht="12.75" customHeight="1">
      <c r="A212" s="134" t="s">
        <v>30</v>
      </c>
      <c r="B212" s="224"/>
      <c r="C212" s="139"/>
      <c r="D212" s="142" t="s">
        <v>31</v>
      </c>
      <c r="E212" s="140"/>
      <c r="F212" s="131">
        <f>F215+F222+F214</f>
        <v>476814</v>
      </c>
      <c r="G212" s="131">
        <f>G215+G222+G214</f>
        <v>473757.9</v>
      </c>
      <c r="I212" s="82"/>
    </row>
    <row r="213" spans="1:9" ht="33.75" customHeight="1">
      <c r="A213" s="134" t="s">
        <v>506</v>
      </c>
      <c r="B213" s="224"/>
      <c r="C213" s="139"/>
      <c r="D213" s="142">
        <v>4201020</v>
      </c>
      <c r="E213" s="140"/>
      <c r="F213" s="131">
        <f>F214</f>
        <v>3056</v>
      </c>
      <c r="G213" s="131">
        <f>G214</f>
        <v>0</v>
      </c>
      <c r="I213" s="82"/>
    </row>
    <row r="214" spans="1:9" ht="12.75" customHeight="1">
      <c r="A214" s="99" t="s">
        <v>146</v>
      </c>
      <c r="B214" s="224"/>
      <c r="C214" s="139"/>
      <c r="D214" s="142"/>
      <c r="E214" s="140">
        <v>630</v>
      </c>
      <c r="F214" s="131">
        <v>3056</v>
      </c>
      <c r="G214" s="131">
        <v>0</v>
      </c>
      <c r="I214" s="82"/>
    </row>
    <row r="215" spans="1:9" ht="13.5" customHeight="1">
      <c r="A215" s="134" t="s">
        <v>191</v>
      </c>
      <c r="B215" s="10"/>
      <c r="C215" s="139"/>
      <c r="D215" s="142" t="s">
        <v>194</v>
      </c>
      <c r="E215" s="140"/>
      <c r="F215" s="131">
        <f>F216+F218+F220</f>
        <v>16317.1</v>
      </c>
      <c r="G215" s="131">
        <f>G216+G218+G220</f>
        <v>16317</v>
      </c>
      <c r="I215" s="82"/>
    </row>
    <row r="216" spans="1:9" ht="34.5" customHeight="1">
      <c r="A216" s="134" t="s">
        <v>210</v>
      </c>
      <c r="B216" s="10"/>
      <c r="C216" s="139"/>
      <c r="D216" s="142" t="s">
        <v>195</v>
      </c>
      <c r="E216" s="140"/>
      <c r="F216" s="131">
        <f>F217</f>
        <v>15833.7</v>
      </c>
      <c r="G216" s="131">
        <f>G217</f>
        <v>15833.7</v>
      </c>
      <c r="I216" s="82"/>
    </row>
    <row r="217" spans="1:9" ht="12.75" customHeight="1">
      <c r="A217" s="134" t="s">
        <v>265</v>
      </c>
      <c r="B217" s="224"/>
      <c r="C217" s="139"/>
      <c r="D217" s="140"/>
      <c r="E217" s="141" t="s">
        <v>270</v>
      </c>
      <c r="F217" s="131">
        <v>15833.7</v>
      </c>
      <c r="G217" s="131">
        <v>15833.7</v>
      </c>
      <c r="I217" s="82"/>
    </row>
    <row r="218" spans="1:9" ht="24.75" customHeight="1">
      <c r="A218" s="134" t="s">
        <v>192</v>
      </c>
      <c r="B218" s="224"/>
      <c r="C218" s="139"/>
      <c r="D218" s="142" t="s">
        <v>220</v>
      </c>
      <c r="E218" s="140"/>
      <c r="F218" s="131">
        <f>F219</f>
        <v>383.4</v>
      </c>
      <c r="G218" s="131">
        <f>G219</f>
        <v>383.4</v>
      </c>
      <c r="I218" s="82"/>
    </row>
    <row r="219" spans="1:9" ht="13.5" customHeight="1">
      <c r="A219" s="134" t="s">
        <v>265</v>
      </c>
      <c r="B219" s="224"/>
      <c r="C219" s="139"/>
      <c r="D219" s="140"/>
      <c r="E219" s="141" t="s">
        <v>270</v>
      </c>
      <c r="F219" s="131">
        <v>383.4</v>
      </c>
      <c r="G219" s="131">
        <v>383.4</v>
      </c>
      <c r="I219" s="82"/>
    </row>
    <row r="220" spans="1:9" ht="12" customHeight="1">
      <c r="A220" s="134" t="s">
        <v>221</v>
      </c>
      <c r="B220" s="224"/>
      <c r="C220" s="139"/>
      <c r="D220" s="142" t="s">
        <v>222</v>
      </c>
      <c r="E220" s="140"/>
      <c r="F220" s="131">
        <f>F221</f>
        <v>100</v>
      </c>
      <c r="G220" s="131">
        <f>G221</f>
        <v>99.9</v>
      </c>
      <c r="I220" s="82"/>
    </row>
    <row r="221" spans="1:9" ht="14.25" customHeight="1">
      <c r="A221" s="134" t="s">
        <v>265</v>
      </c>
      <c r="B221" s="224"/>
      <c r="C221" s="139"/>
      <c r="D221" s="140"/>
      <c r="E221" s="141" t="s">
        <v>270</v>
      </c>
      <c r="F221" s="131">
        <v>100</v>
      </c>
      <c r="G221" s="131">
        <v>99.9</v>
      </c>
      <c r="I221" s="82"/>
    </row>
    <row r="222" spans="1:9" ht="12" customHeight="1">
      <c r="A222" s="134" t="s">
        <v>193</v>
      </c>
      <c r="B222" s="224"/>
      <c r="C222" s="139"/>
      <c r="D222" s="142" t="s">
        <v>223</v>
      </c>
      <c r="E222" s="140"/>
      <c r="F222" s="131">
        <f>F223+F225+F227</f>
        <v>457440.9</v>
      </c>
      <c r="G222" s="131">
        <f>G223+G225+G227</f>
        <v>457440.9</v>
      </c>
      <c r="I222" s="82"/>
    </row>
    <row r="223" spans="1:9" ht="36" customHeight="1">
      <c r="A223" s="134" t="s">
        <v>224</v>
      </c>
      <c r="B223" s="224"/>
      <c r="C223" s="139"/>
      <c r="D223" s="142" t="s">
        <v>225</v>
      </c>
      <c r="E223" s="140"/>
      <c r="F223" s="131">
        <f>F224</f>
        <v>445435.3</v>
      </c>
      <c r="G223" s="131">
        <f>G224</f>
        <v>445435.3</v>
      </c>
      <c r="I223" s="82"/>
    </row>
    <row r="224" spans="1:9" ht="13.5" customHeight="1">
      <c r="A224" s="134" t="s">
        <v>246</v>
      </c>
      <c r="B224" s="224"/>
      <c r="C224" s="139"/>
      <c r="D224" s="140"/>
      <c r="E224" s="141" t="s">
        <v>254</v>
      </c>
      <c r="F224" s="131">
        <v>445435.3</v>
      </c>
      <c r="G224" s="131">
        <v>445435.3</v>
      </c>
      <c r="I224" s="82"/>
    </row>
    <row r="225" spans="1:9" ht="22.5" customHeight="1">
      <c r="A225" s="134" t="s">
        <v>226</v>
      </c>
      <c r="B225" s="224"/>
      <c r="C225" s="139"/>
      <c r="D225" s="142" t="s">
        <v>227</v>
      </c>
      <c r="E225" s="140"/>
      <c r="F225" s="131">
        <f>F226</f>
        <v>11449.4</v>
      </c>
      <c r="G225" s="131">
        <f>G226</f>
        <v>11449.4</v>
      </c>
      <c r="I225" s="82"/>
    </row>
    <row r="226" spans="1:9" ht="15.75" customHeight="1">
      <c r="A226" s="134" t="s">
        <v>246</v>
      </c>
      <c r="B226" s="224"/>
      <c r="C226" s="139"/>
      <c r="D226" s="140"/>
      <c r="E226" s="141" t="s">
        <v>254</v>
      </c>
      <c r="F226" s="131">
        <v>11449.4</v>
      </c>
      <c r="G226" s="131">
        <v>11449.4</v>
      </c>
      <c r="I226" s="82"/>
    </row>
    <row r="227" spans="1:9" ht="12" customHeight="1">
      <c r="A227" s="134" t="s">
        <v>219</v>
      </c>
      <c r="B227" s="224"/>
      <c r="C227" s="139"/>
      <c r="D227" s="142" t="s">
        <v>228</v>
      </c>
      <c r="E227" s="140"/>
      <c r="F227" s="131">
        <f>F228</f>
        <v>556.2</v>
      </c>
      <c r="G227" s="131">
        <f>G228</f>
        <v>556.2</v>
      </c>
      <c r="I227" s="82"/>
    </row>
    <row r="228" spans="1:9" ht="12" customHeight="1">
      <c r="A228" s="134" t="s">
        <v>246</v>
      </c>
      <c r="B228" s="224"/>
      <c r="C228" s="139"/>
      <c r="D228" s="140"/>
      <c r="E228" s="141" t="s">
        <v>254</v>
      </c>
      <c r="F228" s="131">
        <v>556.2</v>
      </c>
      <c r="G228" s="131">
        <v>556.2</v>
      </c>
      <c r="I228" s="82"/>
    </row>
    <row r="229" spans="1:9" ht="14.25" customHeight="1">
      <c r="A229" s="99" t="s">
        <v>3</v>
      </c>
      <c r="B229" s="224"/>
      <c r="C229" s="139"/>
      <c r="D229" s="140">
        <v>5200000</v>
      </c>
      <c r="E229" s="141"/>
      <c r="F229" s="131">
        <f aca="true" t="shared" si="4" ref="F229:G231">F230</f>
        <v>300</v>
      </c>
      <c r="G229" s="131">
        <f t="shared" si="4"/>
        <v>255</v>
      </c>
      <c r="I229" s="82"/>
    </row>
    <row r="230" spans="1:9" ht="24" customHeight="1">
      <c r="A230" s="99" t="s">
        <v>437</v>
      </c>
      <c r="B230" s="224"/>
      <c r="C230" s="139"/>
      <c r="D230" s="140">
        <v>5201500</v>
      </c>
      <c r="E230" s="141"/>
      <c r="F230" s="131">
        <f t="shared" si="4"/>
        <v>300</v>
      </c>
      <c r="G230" s="131">
        <f t="shared" si="4"/>
        <v>255</v>
      </c>
      <c r="I230" s="82"/>
    </row>
    <row r="231" spans="1:9" ht="28.5" customHeight="1">
      <c r="A231" s="99" t="s">
        <v>438</v>
      </c>
      <c r="B231" s="224"/>
      <c r="C231" s="139"/>
      <c r="D231" s="140">
        <v>5201501</v>
      </c>
      <c r="E231" s="141"/>
      <c r="F231" s="131">
        <f t="shared" si="4"/>
        <v>300</v>
      </c>
      <c r="G231" s="131">
        <f t="shared" si="4"/>
        <v>255</v>
      </c>
      <c r="I231" s="82"/>
    </row>
    <row r="232" spans="1:9" ht="15.75" customHeight="1">
      <c r="A232" s="99" t="s">
        <v>246</v>
      </c>
      <c r="B232" s="224"/>
      <c r="C232" s="139"/>
      <c r="D232" s="140"/>
      <c r="E232" s="141" t="s">
        <v>254</v>
      </c>
      <c r="F232" s="131">
        <v>300</v>
      </c>
      <c r="G232" s="131">
        <v>255</v>
      </c>
      <c r="I232" s="82"/>
    </row>
    <row r="233" spans="1:9" ht="15" customHeight="1">
      <c r="A233" s="134" t="s">
        <v>257</v>
      </c>
      <c r="B233" s="224"/>
      <c r="C233" s="139"/>
      <c r="D233" s="142" t="s">
        <v>260</v>
      </c>
      <c r="E233" s="140"/>
      <c r="F233" s="131">
        <f>F238+F234</f>
        <v>72748</v>
      </c>
      <c r="G233" s="131">
        <f>G238+G234</f>
        <v>7476</v>
      </c>
      <c r="I233" s="82"/>
    </row>
    <row r="234" spans="1:9" ht="25.5" customHeight="1">
      <c r="A234" s="99" t="s">
        <v>374</v>
      </c>
      <c r="B234" s="224"/>
      <c r="C234" s="139"/>
      <c r="D234" s="142">
        <v>5221000</v>
      </c>
      <c r="E234" s="140"/>
      <c r="F234" s="131">
        <f>F235</f>
        <v>7476</v>
      </c>
      <c r="G234" s="131">
        <f>G235</f>
        <v>7476</v>
      </c>
      <c r="I234" s="82"/>
    </row>
    <row r="235" spans="1:9" ht="23.25" customHeight="1">
      <c r="A235" s="99" t="s">
        <v>451</v>
      </c>
      <c r="B235" s="224"/>
      <c r="C235" s="139"/>
      <c r="D235" s="142">
        <v>5221047</v>
      </c>
      <c r="E235" s="140"/>
      <c r="F235" s="131">
        <f>F236+F237</f>
        <v>7476</v>
      </c>
      <c r="G235" s="131">
        <f>G236+G237</f>
        <v>7476</v>
      </c>
      <c r="I235" s="82"/>
    </row>
    <row r="236" spans="1:9" ht="14.25" customHeight="1">
      <c r="A236" s="99" t="s">
        <v>246</v>
      </c>
      <c r="B236" s="224"/>
      <c r="C236" s="139"/>
      <c r="D236" s="142"/>
      <c r="E236" s="140">
        <v>610</v>
      </c>
      <c r="F236" s="131">
        <v>7274</v>
      </c>
      <c r="G236" s="131">
        <v>7274</v>
      </c>
      <c r="I236" s="82"/>
    </row>
    <row r="237" spans="1:9" ht="15" customHeight="1">
      <c r="A237" s="99" t="s">
        <v>265</v>
      </c>
      <c r="B237" s="224"/>
      <c r="C237" s="139"/>
      <c r="D237" s="142"/>
      <c r="E237" s="140">
        <v>620</v>
      </c>
      <c r="F237" s="131">
        <v>202</v>
      </c>
      <c r="G237" s="131">
        <v>202</v>
      </c>
      <c r="I237" s="82"/>
    </row>
    <row r="238" spans="1:9" ht="25.5" customHeight="1">
      <c r="A238" s="134" t="s">
        <v>258</v>
      </c>
      <c r="B238" s="224"/>
      <c r="C238" s="139"/>
      <c r="D238" s="142" t="s">
        <v>261</v>
      </c>
      <c r="E238" s="140"/>
      <c r="F238" s="131">
        <f>F239+F243+F241</f>
        <v>65272</v>
      </c>
      <c r="G238" s="131">
        <f>G239+G243+G241</f>
        <v>0</v>
      </c>
      <c r="I238" s="82"/>
    </row>
    <row r="239" spans="1:9" ht="14.25" customHeight="1">
      <c r="A239" s="134" t="s">
        <v>259</v>
      </c>
      <c r="B239" s="224"/>
      <c r="C239" s="139"/>
      <c r="D239" s="142" t="s">
        <v>262</v>
      </c>
      <c r="E239" s="140"/>
      <c r="F239" s="131">
        <f>F240</f>
        <v>53769</v>
      </c>
      <c r="G239" s="131">
        <f>G240</f>
        <v>0</v>
      </c>
      <c r="I239" s="82"/>
    </row>
    <row r="240" spans="1:9" ht="14.25" customHeight="1">
      <c r="A240" s="134" t="s">
        <v>93</v>
      </c>
      <c r="B240" s="224"/>
      <c r="C240" s="139"/>
      <c r="D240" s="140"/>
      <c r="E240" s="141" t="s">
        <v>263</v>
      </c>
      <c r="F240" s="131">
        <v>53769</v>
      </c>
      <c r="G240" s="131">
        <v>0</v>
      </c>
      <c r="I240" s="82"/>
    </row>
    <row r="241" spans="1:9" ht="24" customHeight="1">
      <c r="A241" s="99" t="s">
        <v>452</v>
      </c>
      <c r="B241" s="224"/>
      <c r="C241" s="139"/>
      <c r="D241" s="140">
        <v>5222642</v>
      </c>
      <c r="E241" s="141"/>
      <c r="F241" s="131">
        <f>F242</f>
        <v>11198</v>
      </c>
      <c r="G241" s="131">
        <f>G242</f>
        <v>0</v>
      </c>
      <c r="I241" s="82"/>
    </row>
    <row r="242" spans="1:9" ht="14.25" customHeight="1">
      <c r="A242" s="99" t="s">
        <v>246</v>
      </c>
      <c r="B242" s="224"/>
      <c r="C242" s="139"/>
      <c r="D242" s="140"/>
      <c r="E242" s="141" t="s">
        <v>254</v>
      </c>
      <c r="F242" s="131">
        <v>11198</v>
      </c>
      <c r="G242" s="131">
        <v>0</v>
      </c>
      <c r="I242" s="82"/>
    </row>
    <row r="243" spans="1:9" ht="23.25" customHeight="1">
      <c r="A243" s="99" t="s">
        <v>453</v>
      </c>
      <c r="B243" s="224"/>
      <c r="C243" s="139"/>
      <c r="D243" s="140">
        <v>5222643</v>
      </c>
      <c r="E243" s="141"/>
      <c r="F243" s="131">
        <f>F244</f>
        <v>305</v>
      </c>
      <c r="G243" s="131">
        <f>G244</f>
        <v>0</v>
      </c>
      <c r="I243" s="82"/>
    </row>
    <row r="244" spans="1:9" ht="14.25" customHeight="1">
      <c r="A244" s="99" t="s">
        <v>146</v>
      </c>
      <c r="B244" s="224"/>
      <c r="C244" s="139"/>
      <c r="D244" s="140"/>
      <c r="E244" s="141" t="s">
        <v>249</v>
      </c>
      <c r="F244" s="131">
        <v>305</v>
      </c>
      <c r="G244" s="131">
        <v>0</v>
      </c>
      <c r="I244" s="82"/>
    </row>
    <row r="245" spans="1:9" ht="14.25" customHeight="1">
      <c r="A245" s="134" t="s">
        <v>229</v>
      </c>
      <c r="B245" s="224"/>
      <c r="C245" s="139"/>
      <c r="D245" s="142" t="s">
        <v>150</v>
      </c>
      <c r="E245" s="140"/>
      <c r="F245" s="131">
        <f>F246+F248+F250+F252</f>
        <v>8912.3</v>
      </c>
      <c r="G245" s="131">
        <f>G246+G248+G250+G252</f>
        <v>2531.4</v>
      </c>
      <c r="I245" s="82"/>
    </row>
    <row r="246" spans="1:9" ht="23.25" customHeight="1">
      <c r="A246" s="134" t="s">
        <v>198</v>
      </c>
      <c r="B246" s="224"/>
      <c r="C246" s="139"/>
      <c r="D246" s="142" t="s">
        <v>199</v>
      </c>
      <c r="E246" s="140"/>
      <c r="F246" s="131">
        <f>F247</f>
        <v>7731</v>
      </c>
      <c r="G246" s="131">
        <f>G247</f>
        <v>1970.8</v>
      </c>
      <c r="I246" s="82"/>
    </row>
    <row r="247" spans="1:9" ht="11.25" customHeight="1">
      <c r="A247" s="134" t="s">
        <v>93</v>
      </c>
      <c r="B247" s="224"/>
      <c r="C247" s="139"/>
      <c r="D247" s="140"/>
      <c r="E247" s="141" t="s">
        <v>263</v>
      </c>
      <c r="F247" s="131">
        <v>7731</v>
      </c>
      <c r="G247" s="131">
        <v>1970.8</v>
      </c>
      <c r="I247" s="82"/>
    </row>
    <row r="248" spans="1:9" ht="33.75" customHeight="1">
      <c r="A248" s="99" t="s">
        <v>454</v>
      </c>
      <c r="B248" s="224"/>
      <c r="C248" s="139"/>
      <c r="D248" s="140">
        <v>7950014</v>
      </c>
      <c r="E248" s="141"/>
      <c r="F248" s="131">
        <f>F249</f>
        <v>792.3</v>
      </c>
      <c r="G248" s="131">
        <f>G249</f>
        <v>560</v>
      </c>
      <c r="I248" s="82"/>
    </row>
    <row r="249" spans="1:9" ht="14.25" customHeight="1">
      <c r="A249" s="99" t="s">
        <v>219</v>
      </c>
      <c r="B249" s="224"/>
      <c r="C249" s="139"/>
      <c r="D249" s="140"/>
      <c r="E249" s="141" t="s">
        <v>303</v>
      </c>
      <c r="F249" s="131">
        <v>792.3</v>
      </c>
      <c r="G249" s="131">
        <v>560</v>
      </c>
      <c r="I249" s="82"/>
    </row>
    <row r="250" spans="1:9" ht="27.75" customHeight="1">
      <c r="A250" s="225" t="s">
        <v>462</v>
      </c>
      <c r="B250" s="226"/>
      <c r="C250" s="226"/>
      <c r="D250" s="1" t="s">
        <v>463</v>
      </c>
      <c r="E250" s="227"/>
      <c r="F250" s="263">
        <f>F251</f>
        <v>15.2</v>
      </c>
      <c r="G250" s="263">
        <f>G251</f>
        <v>0.6</v>
      </c>
      <c r="I250" s="82"/>
    </row>
    <row r="251" spans="1:9" ht="13.5" customHeight="1">
      <c r="A251" s="225" t="s">
        <v>146</v>
      </c>
      <c r="B251" s="226"/>
      <c r="C251" s="226"/>
      <c r="D251" s="228"/>
      <c r="E251" s="229" t="s">
        <v>249</v>
      </c>
      <c r="F251" s="264">
        <v>15.2</v>
      </c>
      <c r="G251" s="264">
        <v>0.6</v>
      </c>
      <c r="I251" s="82"/>
    </row>
    <row r="252" spans="1:9" ht="34.5" customHeight="1">
      <c r="A252" s="99" t="s">
        <v>464</v>
      </c>
      <c r="B252" s="224"/>
      <c r="C252" s="139"/>
      <c r="D252" s="140">
        <v>7950017</v>
      </c>
      <c r="E252" s="141"/>
      <c r="F252" s="131">
        <f>F253+F254</f>
        <v>373.8</v>
      </c>
      <c r="G252" s="131">
        <f>G253+G254</f>
        <v>0</v>
      </c>
      <c r="I252" s="82"/>
    </row>
    <row r="253" spans="1:9" ht="34.5" customHeight="1">
      <c r="A253" s="99" t="s">
        <v>419</v>
      </c>
      <c r="B253" s="224"/>
      <c r="C253" s="139"/>
      <c r="D253" s="140"/>
      <c r="E253" s="141" t="s">
        <v>418</v>
      </c>
      <c r="F253" s="131">
        <v>363.7</v>
      </c>
      <c r="G253" s="131">
        <v>0</v>
      </c>
      <c r="I253" s="82"/>
    </row>
    <row r="254" spans="1:9" ht="36" customHeight="1">
      <c r="A254" s="99" t="s">
        <v>370</v>
      </c>
      <c r="B254" s="224"/>
      <c r="C254" s="139"/>
      <c r="D254" s="140"/>
      <c r="E254" s="141" t="s">
        <v>371</v>
      </c>
      <c r="F254" s="131">
        <v>10.1</v>
      </c>
      <c r="G254" s="131">
        <v>0</v>
      </c>
      <c r="I254" s="82"/>
    </row>
    <row r="255" spans="1:9" ht="14.25" customHeight="1">
      <c r="A255" s="242" t="s">
        <v>32</v>
      </c>
      <c r="B255" s="146" t="s">
        <v>140</v>
      </c>
      <c r="C255" s="231" t="s">
        <v>133</v>
      </c>
      <c r="D255" s="232"/>
      <c r="E255" s="232"/>
      <c r="F255" s="131">
        <f>F256+F259+F275+F287+F306+F314+F324+F332+F339</f>
        <v>1088487</v>
      </c>
      <c r="G255" s="131">
        <f>G256+G259+G275+G287+G306+G314+G324+G332+G339</f>
        <v>1037584.6999999998</v>
      </c>
      <c r="I255" s="82"/>
    </row>
    <row r="256" spans="1:9" ht="24.75" customHeight="1">
      <c r="A256" s="87" t="s">
        <v>202</v>
      </c>
      <c r="B256" s="224"/>
      <c r="C256" s="85"/>
      <c r="D256" s="10" t="s">
        <v>200</v>
      </c>
      <c r="E256" s="10"/>
      <c r="F256" s="173">
        <f>F257</f>
        <v>683.2</v>
      </c>
      <c r="G256" s="173">
        <f>G257</f>
        <v>683.2</v>
      </c>
      <c r="I256" s="82"/>
    </row>
    <row r="257" spans="1:9" ht="24" customHeight="1">
      <c r="A257" s="87" t="s">
        <v>203</v>
      </c>
      <c r="B257" s="224"/>
      <c r="C257" s="85"/>
      <c r="D257" s="10" t="s">
        <v>201</v>
      </c>
      <c r="E257" s="10"/>
      <c r="F257" s="173">
        <f>F258</f>
        <v>683.2</v>
      </c>
      <c r="G257" s="173">
        <f>G258</f>
        <v>683.2</v>
      </c>
      <c r="I257" s="82"/>
    </row>
    <row r="258" spans="1:9" ht="25.5" customHeight="1">
      <c r="A258" s="87" t="s">
        <v>359</v>
      </c>
      <c r="B258" s="224"/>
      <c r="C258" s="85"/>
      <c r="D258" s="10"/>
      <c r="E258" s="10" t="s">
        <v>338</v>
      </c>
      <c r="F258" s="190">
        <v>683.2</v>
      </c>
      <c r="G258" s="190">
        <v>683.2</v>
      </c>
      <c r="I258" s="82"/>
    </row>
    <row r="259" spans="1:9" ht="14.25" customHeight="1">
      <c r="A259" s="134" t="s">
        <v>183</v>
      </c>
      <c r="B259" s="224"/>
      <c r="C259" s="139"/>
      <c r="D259" s="142" t="s">
        <v>33</v>
      </c>
      <c r="E259" s="140"/>
      <c r="F259" s="131">
        <f>F260+F263+F266</f>
        <v>655684.7000000001</v>
      </c>
      <c r="G259" s="131">
        <f>G260+G263+G266</f>
        <v>653998.6</v>
      </c>
      <c r="I259" s="82"/>
    </row>
    <row r="260" spans="1:9" ht="90" customHeight="1">
      <c r="A260" s="87" t="s">
        <v>264</v>
      </c>
      <c r="B260" s="224"/>
      <c r="C260" s="139"/>
      <c r="D260" s="142" t="s">
        <v>269</v>
      </c>
      <c r="E260" s="140"/>
      <c r="F260" s="204">
        <f>F261+F262</f>
        <v>549831.4</v>
      </c>
      <c r="G260" s="204">
        <f>G261+G262</f>
        <v>549484.6</v>
      </c>
      <c r="I260" s="82"/>
    </row>
    <row r="261" spans="1:9" ht="11.25" customHeight="1">
      <c r="A261" s="134" t="s">
        <v>246</v>
      </c>
      <c r="B261" s="224"/>
      <c r="C261" s="139"/>
      <c r="D261" s="140"/>
      <c r="E261" s="141" t="s">
        <v>254</v>
      </c>
      <c r="F261" s="131">
        <v>512327</v>
      </c>
      <c r="G261" s="131">
        <v>511990.8</v>
      </c>
      <c r="I261" s="82"/>
    </row>
    <row r="262" spans="1:9" ht="13.5" customHeight="1">
      <c r="A262" s="134" t="s">
        <v>265</v>
      </c>
      <c r="B262" s="224"/>
      <c r="C262" s="139"/>
      <c r="D262" s="140"/>
      <c r="E262" s="141" t="s">
        <v>270</v>
      </c>
      <c r="F262" s="131">
        <v>37504.4</v>
      </c>
      <c r="G262" s="131">
        <v>37493.8</v>
      </c>
      <c r="I262" s="82"/>
    </row>
    <row r="263" spans="1:9" ht="36" customHeight="1">
      <c r="A263" s="134" t="s">
        <v>266</v>
      </c>
      <c r="B263" s="224"/>
      <c r="C263" s="139"/>
      <c r="D263" s="142" t="s">
        <v>247</v>
      </c>
      <c r="E263" s="140"/>
      <c r="F263" s="204">
        <f>F264+F265</f>
        <v>25544.9</v>
      </c>
      <c r="G263" s="204">
        <f>G264+G265</f>
        <v>24205.9</v>
      </c>
      <c r="I263" s="82"/>
    </row>
    <row r="264" spans="1:9" ht="15" customHeight="1">
      <c r="A264" s="134" t="s">
        <v>246</v>
      </c>
      <c r="B264" s="224"/>
      <c r="C264" s="139"/>
      <c r="D264" s="140"/>
      <c r="E264" s="141" t="s">
        <v>254</v>
      </c>
      <c r="F264" s="131">
        <v>24674.9</v>
      </c>
      <c r="G264" s="131">
        <v>23398.4</v>
      </c>
      <c r="I264" s="82"/>
    </row>
    <row r="265" spans="1:9" ht="15.75" customHeight="1">
      <c r="A265" s="134" t="s">
        <v>265</v>
      </c>
      <c r="B265" s="224"/>
      <c r="C265" s="139"/>
      <c r="D265" s="140"/>
      <c r="E265" s="141" t="s">
        <v>270</v>
      </c>
      <c r="F265" s="131">
        <v>870</v>
      </c>
      <c r="G265" s="131">
        <v>807.5</v>
      </c>
      <c r="I265" s="82"/>
    </row>
    <row r="266" spans="1:9" ht="14.25" customHeight="1">
      <c r="A266" s="225" t="s">
        <v>18</v>
      </c>
      <c r="B266" s="226"/>
      <c r="C266" s="226"/>
      <c r="D266" s="1" t="s">
        <v>465</v>
      </c>
      <c r="E266" s="228"/>
      <c r="F266" s="131">
        <f>F267+F270+F273</f>
        <v>80308.4</v>
      </c>
      <c r="G266" s="131">
        <f>G267+G270+G273</f>
        <v>80308.1</v>
      </c>
      <c r="I266" s="82"/>
    </row>
    <row r="267" spans="1:9" ht="33" customHeight="1">
      <c r="A267" s="225" t="s">
        <v>466</v>
      </c>
      <c r="B267" s="226"/>
      <c r="C267" s="226"/>
      <c r="D267" s="1" t="s">
        <v>467</v>
      </c>
      <c r="E267" s="228"/>
      <c r="F267" s="131">
        <f>F268+F269</f>
        <v>59962.6</v>
      </c>
      <c r="G267" s="131">
        <f>G268+G269</f>
        <v>59962.6</v>
      </c>
      <c r="I267" s="82"/>
    </row>
    <row r="268" spans="1:9" ht="36.75" customHeight="1">
      <c r="A268" s="225" t="s">
        <v>419</v>
      </c>
      <c r="B268" s="226"/>
      <c r="C268" s="226"/>
      <c r="D268" s="233"/>
      <c r="E268" s="234" t="s">
        <v>418</v>
      </c>
      <c r="F268" s="131">
        <v>57617.9</v>
      </c>
      <c r="G268" s="131">
        <v>57617.9</v>
      </c>
      <c r="I268" s="82"/>
    </row>
    <row r="269" spans="1:9" ht="36.75" customHeight="1">
      <c r="A269" s="225" t="s">
        <v>370</v>
      </c>
      <c r="B269" s="226"/>
      <c r="C269" s="226"/>
      <c r="D269" s="233"/>
      <c r="E269" s="234" t="s">
        <v>371</v>
      </c>
      <c r="F269" s="131">
        <v>2344.7</v>
      </c>
      <c r="G269" s="131">
        <v>2344.7</v>
      </c>
      <c r="I269" s="82"/>
    </row>
    <row r="270" spans="1:9" ht="24.75" customHeight="1">
      <c r="A270" s="225" t="s">
        <v>468</v>
      </c>
      <c r="B270" s="226"/>
      <c r="C270" s="226"/>
      <c r="D270" s="1" t="s">
        <v>469</v>
      </c>
      <c r="E270" s="228"/>
      <c r="F270" s="131">
        <f>F271+F272</f>
        <v>20076.199999999997</v>
      </c>
      <c r="G270" s="131">
        <f>G271+G272</f>
        <v>20075.899999999998</v>
      </c>
      <c r="I270" s="82"/>
    </row>
    <row r="271" spans="1:9" ht="34.5" customHeight="1">
      <c r="A271" s="225" t="s">
        <v>419</v>
      </c>
      <c r="B271" s="226"/>
      <c r="C271" s="226"/>
      <c r="D271" s="233"/>
      <c r="E271" s="234" t="s">
        <v>418</v>
      </c>
      <c r="F271" s="131">
        <v>19454.1</v>
      </c>
      <c r="G271" s="131">
        <v>19453.8</v>
      </c>
      <c r="I271" s="82"/>
    </row>
    <row r="272" spans="1:9" ht="33.75" customHeight="1">
      <c r="A272" s="225" t="s">
        <v>370</v>
      </c>
      <c r="B272" s="226"/>
      <c r="C272" s="226"/>
      <c r="D272" s="233"/>
      <c r="E272" s="234" t="s">
        <v>371</v>
      </c>
      <c r="F272" s="131">
        <v>622.1</v>
      </c>
      <c r="G272" s="131">
        <v>622.1</v>
      </c>
      <c r="I272" s="82"/>
    </row>
    <row r="273" spans="1:9" ht="16.5" customHeight="1">
      <c r="A273" s="225" t="s">
        <v>470</v>
      </c>
      <c r="B273" s="226"/>
      <c r="C273" s="226"/>
      <c r="D273" s="1" t="s">
        <v>471</v>
      </c>
      <c r="E273" s="228"/>
      <c r="F273" s="131">
        <f>F274</f>
        <v>269.6</v>
      </c>
      <c r="G273" s="131">
        <f>G274</f>
        <v>269.6</v>
      </c>
      <c r="I273" s="82"/>
    </row>
    <row r="274" spans="1:9" ht="13.5" customHeight="1">
      <c r="A274" s="225" t="s">
        <v>219</v>
      </c>
      <c r="B274" s="226"/>
      <c r="C274" s="226"/>
      <c r="D274" s="233"/>
      <c r="E274" s="234" t="s">
        <v>303</v>
      </c>
      <c r="F274" s="131">
        <v>269.6</v>
      </c>
      <c r="G274" s="131">
        <v>269.6</v>
      </c>
      <c r="I274" s="82"/>
    </row>
    <row r="275" spans="1:9" ht="15" customHeight="1">
      <c r="A275" s="225" t="s">
        <v>230</v>
      </c>
      <c r="B275" s="226"/>
      <c r="C275" s="226"/>
      <c r="D275" s="1" t="s">
        <v>85</v>
      </c>
      <c r="E275" s="228"/>
      <c r="F275" s="131">
        <f>F276+F278+F282+F280</f>
        <v>113955.6</v>
      </c>
      <c r="G275" s="131">
        <f>G276+G278+G282+G280</f>
        <v>113710.40000000001</v>
      </c>
      <c r="I275" s="82"/>
    </row>
    <row r="276" spans="1:9" ht="48.75" customHeight="1">
      <c r="A276" s="225" t="s">
        <v>472</v>
      </c>
      <c r="B276" s="226"/>
      <c r="C276" s="226"/>
      <c r="D276" s="1" t="s">
        <v>271</v>
      </c>
      <c r="E276" s="228"/>
      <c r="F276" s="131">
        <f>F277</f>
        <v>92826.8</v>
      </c>
      <c r="G276" s="131">
        <f>G277</f>
        <v>92775.3</v>
      </c>
      <c r="I276" s="82"/>
    </row>
    <row r="277" spans="1:9" ht="12.75" customHeight="1">
      <c r="A277" s="225" t="s">
        <v>246</v>
      </c>
      <c r="B277" s="226"/>
      <c r="C277" s="226"/>
      <c r="D277" s="233"/>
      <c r="E277" s="234" t="s">
        <v>254</v>
      </c>
      <c r="F277" s="131">
        <v>92826.8</v>
      </c>
      <c r="G277" s="131">
        <v>92775.3</v>
      </c>
      <c r="I277" s="82"/>
    </row>
    <row r="278" spans="1:9" ht="33.75" customHeight="1">
      <c r="A278" s="225" t="s">
        <v>267</v>
      </c>
      <c r="B278" s="226"/>
      <c r="C278" s="226"/>
      <c r="D278" s="1" t="s">
        <v>272</v>
      </c>
      <c r="E278" s="228"/>
      <c r="F278" s="131">
        <f>F279</f>
        <v>1065.3</v>
      </c>
      <c r="G278" s="131">
        <f>G279</f>
        <v>1060.6</v>
      </c>
      <c r="I278" s="82"/>
    </row>
    <row r="279" spans="1:9" ht="14.25" customHeight="1">
      <c r="A279" s="225" t="s">
        <v>246</v>
      </c>
      <c r="B279" s="226"/>
      <c r="C279" s="226"/>
      <c r="D279" s="233"/>
      <c r="E279" s="234" t="s">
        <v>254</v>
      </c>
      <c r="F279" s="204">
        <v>1065.3</v>
      </c>
      <c r="G279" s="204">
        <v>1060.6</v>
      </c>
      <c r="I279" s="82"/>
    </row>
    <row r="280" spans="1:9" ht="27" customHeight="1">
      <c r="A280" s="225" t="s">
        <v>268</v>
      </c>
      <c r="B280" s="226"/>
      <c r="C280" s="226"/>
      <c r="D280" s="1" t="s">
        <v>273</v>
      </c>
      <c r="E280" s="228"/>
      <c r="F280" s="131">
        <f>F281</f>
        <v>228</v>
      </c>
      <c r="G280" s="131">
        <f>G281</f>
        <v>39</v>
      </c>
      <c r="I280" s="82"/>
    </row>
    <row r="281" spans="1:9" ht="15.75" customHeight="1">
      <c r="A281" s="225" t="s">
        <v>246</v>
      </c>
      <c r="B281" s="226"/>
      <c r="C281" s="226"/>
      <c r="D281" s="233"/>
      <c r="E281" s="234" t="s">
        <v>254</v>
      </c>
      <c r="F281" s="204">
        <v>228</v>
      </c>
      <c r="G281" s="204">
        <v>39</v>
      </c>
      <c r="I281" s="82"/>
    </row>
    <row r="282" spans="1:9" ht="15" customHeight="1">
      <c r="A282" s="225" t="s">
        <v>18</v>
      </c>
      <c r="B282" s="226"/>
      <c r="C282" s="226"/>
      <c r="D282" s="1" t="s">
        <v>473</v>
      </c>
      <c r="E282" s="228"/>
      <c r="F282" s="131">
        <f>F283+F285</f>
        <v>19835.5</v>
      </c>
      <c r="G282" s="131">
        <f>G283+G285</f>
        <v>19835.5</v>
      </c>
      <c r="I282" s="82"/>
    </row>
    <row r="283" spans="1:9" ht="34.5" customHeight="1">
      <c r="A283" s="225" t="s">
        <v>466</v>
      </c>
      <c r="B283" s="226"/>
      <c r="C283" s="226"/>
      <c r="D283" s="1" t="s">
        <v>474</v>
      </c>
      <c r="E283" s="228"/>
      <c r="F283" s="131">
        <f>F284</f>
        <v>17805.9</v>
      </c>
      <c r="G283" s="131">
        <f>G284</f>
        <v>17805.9</v>
      </c>
      <c r="I283" s="82"/>
    </row>
    <row r="284" spans="1:9" ht="36.75" customHeight="1">
      <c r="A284" s="225" t="s">
        <v>419</v>
      </c>
      <c r="B284" s="226"/>
      <c r="C284" s="226"/>
      <c r="D284" s="233"/>
      <c r="E284" s="234" t="s">
        <v>418</v>
      </c>
      <c r="F284" s="204">
        <v>17805.9</v>
      </c>
      <c r="G284" s="204">
        <v>17805.9</v>
      </c>
      <c r="I284" s="82"/>
    </row>
    <row r="285" spans="1:9" ht="24" customHeight="1">
      <c r="A285" s="225" t="s">
        <v>475</v>
      </c>
      <c r="B285" s="226"/>
      <c r="C285" s="226"/>
      <c r="D285" s="1" t="s">
        <v>476</v>
      </c>
      <c r="E285" s="228"/>
      <c r="F285" s="131">
        <f>F286</f>
        <v>2029.6</v>
      </c>
      <c r="G285" s="131">
        <f>G286</f>
        <v>2029.6</v>
      </c>
      <c r="I285" s="82"/>
    </row>
    <row r="286" spans="1:9" ht="34.5" customHeight="1">
      <c r="A286" s="225" t="s">
        <v>419</v>
      </c>
      <c r="B286" s="226"/>
      <c r="C286" s="226"/>
      <c r="D286" s="233"/>
      <c r="E286" s="234" t="s">
        <v>418</v>
      </c>
      <c r="F286" s="131">
        <v>2029.6</v>
      </c>
      <c r="G286" s="131">
        <v>2029.6</v>
      </c>
      <c r="I286" s="82"/>
    </row>
    <row r="287" spans="1:9" ht="12" customHeight="1">
      <c r="A287" s="99" t="s">
        <v>34</v>
      </c>
      <c r="B287" s="56"/>
      <c r="C287" s="100"/>
      <c r="D287" s="1" t="s">
        <v>35</v>
      </c>
      <c r="E287" s="102"/>
      <c r="F287" s="129">
        <f>F288+F290+F297+F300+F303</f>
        <v>229617.7</v>
      </c>
      <c r="G287" s="129">
        <f>G288+G290+G297+G300+G303</f>
        <v>186965.2</v>
      </c>
      <c r="I287" s="82"/>
    </row>
    <row r="288" spans="1:9" ht="37.5" customHeight="1">
      <c r="A288" s="87" t="s">
        <v>455</v>
      </c>
      <c r="B288" s="85"/>
      <c r="C288" s="44"/>
      <c r="D288" s="10" t="s">
        <v>456</v>
      </c>
      <c r="E288" s="10"/>
      <c r="F288" s="217">
        <f>F289</f>
        <v>30000</v>
      </c>
      <c r="G288" s="217">
        <f>G289</f>
        <v>0</v>
      </c>
      <c r="I288" s="82"/>
    </row>
    <row r="289" spans="1:9" ht="15" customHeight="1">
      <c r="A289" s="87" t="s">
        <v>255</v>
      </c>
      <c r="B289" s="85"/>
      <c r="C289" s="44"/>
      <c r="D289" s="10"/>
      <c r="E289" s="10" t="s">
        <v>256</v>
      </c>
      <c r="F289" s="214">
        <v>30000</v>
      </c>
      <c r="G289" s="214">
        <v>0</v>
      </c>
      <c r="I289" s="82"/>
    </row>
    <row r="290" spans="1:9" ht="13.5" customHeight="1">
      <c r="A290" s="14" t="s">
        <v>18</v>
      </c>
      <c r="B290" s="39"/>
      <c r="C290" s="39"/>
      <c r="D290" s="4" t="s">
        <v>120</v>
      </c>
      <c r="E290" s="4"/>
      <c r="F290" s="172">
        <f>SUM(F291:F296)</f>
        <v>93595.6</v>
      </c>
      <c r="G290" s="172">
        <f>SUM(G291:G296)</f>
        <v>80943.6</v>
      </c>
      <c r="I290" s="82"/>
    </row>
    <row r="291" spans="1:9" ht="12.75" customHeight="1">
      <c r="A291" s="87" t="s">
        <v>332</v>
      </c>
      <c r="B291" s="85"/>
      <c r="C291" s="44"/>
      <c r="D291" s="10"/>
      <c r="E291" s="10" t="s">
        <v>368</v>
      </c>
      <c r="F291" s="173">
        <v>64274.5</v>
      </c>
      <c r="G291" s="173">
        <v>58786.9</v>
      </c>
      <c r="I291" s="82"/>
    </row>
    <row r="292" spans="1:9" ht="21.75" customHeight="1">
      <c r="A292" s="87" t="s">
        <v>342</v>
      </c>
      <c r="B292" s="85"/>
      <c r="C292" s="44"/>
      <c r="D292" s="10"/>
      <c r="E292" s="10" t="s">
        <v>337</v>
      </c>
      <c r="F292" s="173">
        <v>720.1</v>
      </c>
      <c r="G292" s="173">
        <v>507.9</v>
      </c>
      <c r="I292" s="82"/>
    </row>
    <row r="293" spans="1:9" ht="17.25" customHeight="1">
      <c r="A293" s="134" t="s">
        <v>243</v>
      </c>
      <c r="B293" s="85"/>
      <c r="C293" s="44"/>
      <c r="D293" s="10"/>
      <c r="E293" s="10" t="s">
        <v>251</v>
      </c>
      <c r="F293" s="173">
        <v>27395.4</v>
      </c>
      <c r="G293" s="173">
        <v>20470.2</v>
      </c>
      <c r="H293" s="245"/>
      <c r="I293" s="82"/>
    </row>
    <row r="294" spans="1:9" ht="26.25" customHeight="1">
      <c r="A294" s="87" t="s">
        <v>359</v>
      </c>
      <c r="B294" s="85"/>
      <c r="C294" s="44"/>
      <c r="D294" s="10"/>
      <c r="E294" s="10" t="s">
        <v>338</v>
      </c>
      <c r="F294" s="173">
        <v>354.1</v>
      </c>
      <c r="G294" s="173">
        <v>336.1</v>
      </c>
      <c r="I294" s="82"/>
    </row>
    <row r="295" spans="1:9" ht="12" customHeight="1">
      <c r="A295" s="87" t="s">
        <v>339</v>
      </c>
      <c r="B295" s="85"/>
      <c r="C295" s="44"/>
      <c r="D295" s="10"/>
      <c r="E295" s="10" t="s">
        <v>340</v>
      </c>
      <c r="F295" s="173">
        <v>845.1</v>
      </c>
      <c r="G295" s="173">
        <v>836.9</v>
      </c>
      <c r="I295" s="82"/>
    </row>
    <row r="296" spans="1:9" ht="15" customHeight="1">
      <c r="A296" s="87" t="s">
        <v>363</v>
      </c>
      <c r="B296" s="85"/>
      <c r="C296" s="44"/>
      <c r="D296" s="10"/>
      <c r="E296" s="10" t="s">
        <v>364</v>
      </c>
      <c r="F296" s="173">
        <v>6.4</v>
      </c>
      <c r="G296" s="173">
        <v>5.6</v>
      </c>
      <c r="I296" s="82"/>
    </row>
    <row r="297" spans="1:9" ht="33.75" customHeight="1">
      <c r="A297" s="87" t="s">
        <v>428</v>
      </c>
      <c r="B297" s="85"/>
      <c r="C297" s="44"/>
      <c r="D297" s="10" t="s">
        <v>369</v>
      </c>
      <c r="E297" s="10"/>
      <c r="F297" s="173">
        <f>F298+F299</f>
        <v>104303.20000000001</v>
      </c>
      <c r="G297" s="173">
        <f>G298+G299</f>
        <v>104303.1</v>
      </c>
      <c r="I297" s="82"/>
    </row>
    <row r="298" spans="1:9" ht="35.25" customHeight="1">
      <c r="A298" s="87" t="s">
        <v>419</v>
      </c>
      <c r="B298" s="85"/>
      <c r="C298" s="44"/>
      <c r="D298" s="10"/>
      <c r="E298" s="10" t="s">
        <v>418</v>
      </c>
      <c r="F298" s="173">
        <v>81453.3</v>
      </c>
      <c r="G298" s="173">
        <v>81453.2</v>
      </c>
      <c r="H298" s="23"/>
      <c r="I298" s="258"/>
    </row>
    <row r="299" spans="1:9" ht="34.5" customHeight="1">
      <c r="A299" s="225" t="s">
        <v>370</v>
      </c>
      <c r="B299" s="85"/>
      <c r="C299" s="44"/>
      <c r="D299" s="10"/>
      <c r="E299" s="10" t="s">
        <v>371</v>
      </c>
      <c r="F299" s="173">
        <v>22849.9</v>
      </c>
      <c r="G299" s="173">
        <v>22849.9</v>
      </c>
      <c r="H299" s="23"/>
      <c r="I299" s="82"/>
    </row>
    <row r="300" spans="1:9" ht="35.25" customHeight="1">
      <c r="A300" s="87" t="s">
        <v>432</v>
      </c>
      <c r="B300" s="85"/>
      <c r="C300" s="44"/>
      <c r="D300" s="10" t="s">
        <v>372</v>
      </c>
      <c r="E300" s="10"/>
      <c r="F300" s="173">
        <f>F301+F302</f>
        <v>1359.8</v>
      </c>
      <c r="G300" s="173">
        <f>G301+G302</f>
        <v>1359.8</v>
      </c>
      <c r="I300" s="82"/>
    </row>
    <row r="301" spans="1:9" ht="34.5" customHeight="1">
      <c r="A301" s="87" t="s">
        <v>419</v>
      </c>
      <c r="B301" s="85"/>
      <c r="C301" s="44"/>
      <c r="D301" s="10"/>
      <c r="E301" s="10" t="s">
        <v>418</v>
      </c>
      <c r="F301" s="173">
        <v>1073.3</v>
      </c>
      <c r="G301" s="173">
        <v>1073.3</v>
      </c>
      <c r="H301" s="23"/>
      <c r="I301" s="258"/>
    </row>
    <row r="302" spans="1:9" ht="34.5" customHeight="1">
      <c r="A302" s="225" t="s">
        <v>370</v>
      </c>
      <c r="B302" s="85"/>
      <c r="C302" s="44"/>
      <c r="D302" s="10"/>
      <c r="E302" s="10" t="s">
        <v>371</v>
      </c>
      <c r="F302" s="173">
        <v>286.5</v>
      </c>
      <c r="G302" s="173">
        <v>286.5</v>
      </c>
      <c r="H302" s="23"/>
      <c r="I302" s="82"/>
    </row>
    <row r="303" spans="1:9" ht="15" customHeight="1">
      <c r="A303" s="87" t="s">
        <v>501</v>
      </c>
      <c r="B303" s="85"/>
      <c r="C303" s="44"/>
      <c r="D303" s="10" t="s">
        <v>500</v>
      </c>
      <c r="E303" s="137"/>
      <c r="F303" s="172">
        <f>F304+F305</f>
        <v>359.1</v>
      </c>
      <c r="G303" s="172">
        <v>358.7</v>
      </c>
      <c r="I303" s="82"/>
    </row>
    <row r="304" spans="1:9" ht="14.25" customHeight="1">
      <c r="A304" s="87" t="s">
        <v>219</v>
      </c>
      <c r="B304" s="85"/>
      <c r="C304" s="44"/>
      <c r="D304" s="10"/>
      <c r="E304" s="10" t="s">
        <v>303</v>
      </c>
      <c r="F304" s="172">
        <v>250</v>
      </c>
      <c r="G304" s="172">
        <v>249.7</v>
      </c>
      <c r="I304" s="82"/>
    </row>
    <row r="305" spans="1:9" ht="15.75" customHeight="1">
      <c r="A305" s="87" t="s">
        <v>221</v>
      </c>
      <c r="B305" s="85"/>
      <c r="C305" s="44"/>
      <c r="D305" s="10"/>
      <c r="E305" s="10" t="s">
        <v>406</v>
      </c>
      <c r="F305" s="172">
        <v>109.1</v>
      </c>
      <c r="G305" s="172">
        <v>109</v>
      </c>
      <c r="I305" s="82"/>
    </row>
    <row r="306" spans="1:9" ht="14.25" customHeight="1">
      <c r="A306" s="87" t="s">
        <v>64</v>
      </c>
      <c r="B306" s="85"/>
      <c r="C306" s="44"/>
      <c r="D306" s="10" t="s">
        <v>65</v>
      </c>
      <c r="E306" s="137"/>
      <c r="F306" s="194">
        <f>F307+F309</f>
        <v>20517.100000000002</v>
      </c>
      <c r="G306" s="194">
        <f>G307+G309</f>
        <v>19088</v>
      </c>
      <c r="I306" s="82"/>
    </row>
    <row r="307" spans="1:9" ht="36.75" customHeight="1">
      <c r="A307" s="225" t="s">
        <v>389</v>
      </c>
      <c r="B307" s="226"/>
      <c r="C307" s="226"/>
      <c r="D307" s="1" t="s">
        <v>390</v>
      </c>
      <c r="E307" s="228"/>
      <c r="F307" s="131">
        <f>F308</f>
        <v>2418.4</v>
      </c>
      <c r="G307" s="131">
        <f>G308</f>
        <v>2079.7</v>
      </c>
      <c r="I307" s="82"/>
    </row>
    <row r="308" spans="1:9" ht="12.75" customHeight="1">
      <c r="A308" s="225" t="s">
        <v>246</v>
      </c>
      <c r="B308" s="226"/>
      <c r="C308" s="226"/>
      <c r="D308" s="233"/>
      <c r="E308" s="234" t="s">
        <v>254</v>
      </c>
      <c r="F308" s="131">
        <v>2418.4</v>
      </c>
      <c r="G308" s="131">
        <v>2079.7</v>
      </c>
      <c r="I308" s="82"/>
    </row>
    <row r="309" spans="1:9" ht="14.25" customHeight="1">
      <c r="A309" s="225" t="s">
        <v>18</v>
      </c>
      <c r="B309" s="226"/>
      <c r="C309" s="226"/>
      <c r="D309" s="1" t="s">
        <v>477</v>
      </c>
      <c r="E309" s="228"/>
      <c r="F309" s="131">
        <f>F310+F312</f>
        <v>18098.7</v>
      </c>
      <c r="G309" s="131">
        <f>G310+G312</f>
        <v>17008.3</v>
      </c>
      <c r="I309" s="82"/>
    </row>
    <row r="310" spans="1:9" ht="33" customHeight="1">
      <c r="A310" s="225" t="s">
        <v>466</v>
      </c>
      <c r="B310" s="226"/>
      <c r="C310" s="226"/>
      <c r="D310" s="1" t="s">
        <v>478</v>
      </c>
      <c r="E310" s="228"/>
      <c r="F310" s="131">
        <f>F311</f>
        <v>17823.4</v>
      </c>
      <c r="G310" s="131">
        <f>G311</f>
        <v>16733</v>
      </c>
      <c r="I310" s="82"/>
    </row>
    <row r="311" spans="1:9" ht="36.75" customHeight="1">
      <c r="A311" s="225" t="s">
        <v>419</v>
      </c>
      <c r="B311" s="226"/>
      <c r="C311" s="226"/>
      <c r="D311" s="233"/>
      <c r="E311" s="234" t="s">
        <v>418</v>
      </c>
      <c r="F311" s="131">
        <v>17823.4</v>
      </c>
      <c r="G311" s="131">
        <v>16733</v>
      </c>
      <c r="I311" s="82"/>
    </row>
    <row r="312" spans="1:9" ht="25.5" customHeight="1">
      <c r="A312" s="225" t="s">
        <v>475</v>
      </c>
      <c r="B312" s="226"/>
      <c r="C312" s="226"/>
      <c r="D312" s="1" t="s">
        <v>479</v>
      </c>
      <c r="E312" s="228"/>
      <c r="F312" s="131">
        <f>F313</f>
        <v>275.3</v>
      </c>
      <c r="G312" s="131">
        <f>G313</f>
        <v>275.3</v>
      </c>
      <c r="I312" s="82"/>
    </row>
    <row r="313" spans="1:9" ht="33" customHeight="1">
      <c r="A313" s="225" t="s">
        <v>419</v>
      </c>
      <c r="B313" s="226"/>
      <c r="C313" s="226"/>
      <c r="D313" s="233"/>
      <c r="E313" s="234" t="s">
        <v>418</v>
      </c>
      <c r="F313" s="131">
        <v>275.3</v>
      </c>
      <c r="G313" s="131">
        <v>275.3</v>
      </c>
      <c r="I313" s="82"/>
    </row>
    <row r="314" spans="1:9" ht="14.25" customHeight="1">
      <c r="A314" s="225" t="s">
        <v>242</v>
      </c>
      <c r="B314" s="226"/>
      <c r="C314" s="226"/>
      <c r="D314" s="1" t="s">
        <v>250</v>
      </c>
      <c r="E314" s="228"/>
      <c r="F314" s="204">
        <f>F315+F319+F321</f>
        <v>49111.7</v>
      </c>
      <c r="G314" s="204">
        <f>G315+G319+G321</f>
        <v>46379.5</v>
      </c>
      <c r="I314" s="82"/>
    </row>
    <row r="315" spans="1:9" ht="15.75" customHeight="1">
      <c r="A315" s="225" t="s">
        <v>274</v>
      </c>
      <c r="B315" s="226"/>
      <c r="C315" s="226"/>
      <c r="D315" s="1" t="s">
        <v>277</v>
      </c>
      <c r="E315" s="228"/>
      <c r="F315" s="131">
        <f>F316</f>
        <v>420</v>
      </c>
      <c r="G315" s="131">
        <f>G316</f>
        <v>420</v>
      </c>
      <c r="I315" s="82"/>
    </row>
    <row r="316" spans="1:9" ht="12" customHeight="1">
      <c r="A316" s="225" t="s">
        <v>275</v>
      </c>
      <c r="B316" s="226"/>
      <c r="C316" s="226"/>
      <c r="D316" s="1" t="s">
        <v>278</v>
      </c>
      <c r="E316" s="228"/>
      <c r="F316" s="131">
        <f>F317+F318</f>
        <v>420</v>
      </c>
      <c r="G316" s="131">
        <f>G317+G318</f>
        <v>420</v>
      </c>
      <c r="I316" s="82"/>
    </row>
    <row r="317" spans="1:9" ht="12.75" customHeight="1">
      <c r="A317" s="225" t="s">
        <v>246</v>
      </c>
      <c r="B317" s="226"/>
      <c r="C317" s="226"/>
      <c r="D317" s="233"/>
      <c r="E317" s="234" t="s">
        <v>254</v>
      </c>
      <c r="F317" s="131">
        <v>402.5</v>
      </c>
      <c r="G317" s="131">
        <v>402.5</v>
      </c>
      <c r="I317" s="82"/>
    </row>
    <row r="318" spans="1:9" ht="12" customHeight="1">
      <c r="A318" s="225" t="s">
        <v>265</v>
      </c>
      <c r="B318" s="226"/>
      <c r="C318" s="226"/>
      <c r="D318" s="233"/>
      <c r="E318" s="234" t="s">
        <v>270</v>
      </c>
      <c r="F318" s="131">
        <v>17.5</v>
      </c>
      <c r="G318" s="131">
        <v>17.5</v>
      </c>
      <c r="I318" s="82"/>
    </row>
    <row r="319" spans="1:9" ht="25.5" customHeight="1">
      <c r="A319" s="225" t="s">
        <v>480</v>
      </c>
      <c r="B319" s="226"/>
      <c r="C319" s="226"/>
      <c r="D319" s="1" t="s">
        <v>481</v>
      </c>
      <c r="E319" s="228"/>
      <c r="F319" s="131">
        <f>F320</f>
        <v>8598.7</v>
      </c>
      <c r="G319" s="131">
        <f>G320</f>
        <v>6460.5</v>
      </c>
      <c r="I319" s="82"/>
    </row>
    <row r="320" spans="1:9" ht="12" customHeight="1">
      <c r="A320" s="225" t="s">
        <v>246</v>
      </c>
      <c r="B320" s="226"/>
      <c r="C320" s="226"/>
      <c r="D320" s="233"/>
      <c r="E320" s="234" t="s">
        <v>254</v>
      </c>
      <c r="F320" s="131">
        <v>8598.7</v>
      </c>
      <c r="G320" s="131">
        <v>6460.5</v>
      </c>
      <c r="I320" s="82"/>
    </row>
    <row r="321" spans="1:9" ht="14.25" customHeight="1">
      <c r="A321" s="225" t="s">
        <v>373</v>
      </c>
      <c r="B321" s="226"/>
      <c r="C321" s="226"/>
      <c r="D321" s="1" t="s">
        <v>482</v>
      </c>
      <c r="E321" s="228"/>
      <c r="F321" s="131">
        <f>F322+F323</f>
        <v>40093</v>
      </c>
      <c r="G321" s="131">
        <f>G322+G323</f>
        <v>39499</v>
      </c>
      <c r="I321" s="82"/>
    </row>
    <row r="322" spans="1:9" ht="15" customHeight="1">
      <c r="A322" s="225" t="s">
        <v>246</v>
      </c>
      <c r="B322" s="226"/>
      <c r="C322" s="226"/>
      <c r="D322" s="233"/>
      <c r="E322" s="234" t="s">
        <v>254</v>
      </c>
      <c r="F322" s="131">
        <v>36704.4</v>
      </c>
      <c r="G322" s="131">
        <v>36137.4</v>
      </c>
      <c r="I322" s="82"/>
    </row>
    <row r="323" spans="1:9" ht="15.75" customHeight="1">
      <c r="A323" s="225" t="s">
        <v>265</v>
      </c>
      <c r="B323" s="226"/>
      <c r="C323" s="226"/>
      <c r="D323" s="233"/>
      <c r="E323" s="234" t="s">
        <v>270</v>
      </c>
      <c r="F323" s="131">
        <v>3388.6</v>
      </c>
      <c r="G323" s="131">
        <v>3361.6</v>
      </c>
      <c r="I323" s="82"/>
    </row>
    <row r="324" spans="1:9" ht="12.75" customHeight="1">
      <c r="A324" s="225" t="s">
        <v>3</v>
      </c>
      <c r="B324" s="226"/>
      <c r="C324" s="226"/>
      <c r="D324" s="1" t="s">
        <v>4</v>
      </c>
      <c r="E324" s="228"/>
      <c r="F324" s="131">
        <f>F325+F328</f>
        <v>8593</v>
      </c>
      <c r="G324" s="131">
        <f>G325+G328</f>
        <v>8390.7</v>
      </c>
      <c r="I324" s="82"/>
    </row>
    <row r="325" spans="1:9" ht="11.25" customHeight="1">
      <c r="A325" s="225" t="s">
        <v>276</v>
      </c>
      <c r="B325" s="226"/>
      <c r="C325" s="226"/>
      <c r="D325" s="1" t="s">
        <v>279</v>
      </c>
      <c r="E325" s="228"/>
      <c r="F325" s="131">
        <f>F326+F327</f>
        <v>8093</v>
      </c>
      <c r="G325" s="131">
        <f>G326+G327</f>
        <v>7890.7</v>
      </c>
      <c r="I325" s="82"/>
    </row>
    <row r="326" spans="1:9" ht="14.25" customHeight="1">
      <c r="A326" s="225" t="s">
        <v>246</v>
      </c>
      <c r="B326" s="226"/>
      <c r="C326" s="226"/>
      <c r="D326" s="233"/>
      <c r="E326" s="234" t="s">
        <v>254</v>
      </c>
      <c r="F326" s="131">
        <v>7514.9</v>
      </c>
      <c r="G326" s="131">
        <v>7322.4</v>
      </c>
      <c r="I326" s="82"/>
    </row>
    <row r="327" spans="1:9" ht="11.25" customHeight="1">
      <c r="A327" s="225" t="s">
        <v>265</v>
      </c>
      <c r="B327" s="226"/>
      <c r="C327" s="226"/>
      <c r="D327" s="233"/>
      <c r="E327" s="234" t="s">
        <v>270</v>
      </c>
      <c r="F327" s="131">
        <v>578.1</v>
      </c>
      <c r="G327" s="131">
        <v>568.3</v>
      </c>
      <c r="I327" s="82"/>
    </row>
    <row r="328" spans="1:9" ht="26.25" customHeight="1">
      <c r="A328" s="225" t="s">
        <v>437</v>
      </c>
      <c r="B328" s="226"/>
      <c r="C328" s="226"/>
      <c r="D328" s="1" t="s">
        <v>439</v>
      </c>
      <c r="E328" s="228"/>
      <c r="F328" s="131">
        <f>F329</f>
        <v>500</v>
      </c>
      <c r="G328" s="131">
        <f>G329</f>
        <v>500</v>
      </c>
      <c r="I328" s="82"/>
    </row>
    <row r="329" spans="1:9" ht="24.75" customHeight="1">
      <c r="A329" s="225" t="s">
        <v>438</v>
      </c>
      <c r="B329" s="226"/>
      <c r="C329" s="226"/>
      <c r="D329" s="1" t="s">
        <v>440</v>
      </c>
      <c r="E329" s="228"/>
      <c r="F329" s="131">
        <f>F330+F331</f>
        <v>500</v>
      </c>
      <c r="G329" s="131">
        <f>G330+G331</f>
        <v>500</v>
      </c>
      <c r="I329" s="82"/>
    </row>
    <row r="330" spans="1:9" ht="15.75" customHeight="1">
      <c r="A330" s="225" t="s">
        <v>246</v>
      </c>
      <c r="B330" s="226"/>
      <c r="C330" s="226"/>
      <c r="D330" s="233"/>
      <c r="E330" s="234" t="s">
        <v>254</v>
      </c>
      <c r="F330" s="131">
        <v>460</v>
      </c>
      <c r="G330" s="131">
        <v>460</v>
      </c>
      <c r="I330" s="82"/>
    </row>
    <row r="331" spans="1:9" ht="15.75" customHeight="1">
      <c r="A331" s="225" t="s">
        <v>265</v>
      </c>
      <c r="B331" s="226"/>
      <c r="C331" s="226"/>
      <c r="D331" s="233"/>
      <c r="E331" s="234" t="s">
        <v>270</v>
      </c>
      <c r="F331" s="131">
        <v>40</v>
      </c>
      <c r="G331" s="131">
        <v>40</v>
      </c>
      <c r="I331" s="82"/>
    </row>
    <row r="332" spans="1:9" ht="11.25" customHeight="1">
      <c r="A332" s="225" t="s">
        <v>257</v>
      </c>
      <c r="B332" s="226"/>
      <c r="C332" s="226"/>
      <c r="D332" s="1" t="s">
        <v>260</v>
      </c>
      <c r="E332" s="228"/>
      <c r="F332" s="131">
        <f>F333+F336</f>
        <v>3000</v>
      </c>
      <c r="G332" s="131">
        <f>G333+G336</f>
        <v>3000</v>
      </c>
      <c r="I332" s="82"/>
    </row>
    <row r="333" spans="1:9" ht="26.25" customHeight="1">
      <c r="A333" s="225" t="s">
        <v>374</v>
      </c>
      <c r="B333" s="226"/>
      <c r="C333" s="226"/>
      <c r="D333" s="1" t="s">
        <v>483</v>
      </c>
      <c r="E333" s="228"/>
      <c r="F333" s="131">
        <f>F334</f>
        <v>2000</v>
      </c>
      <c r="G333" s="131">
        <f>G334</f>
        <v>2000</v>
      </c>
      <c r="I333" s="82"/>
    </row>
    <row r="334" spans="1:9" ht="48.75" customHeight="1">
      <c r="A334" s="225" t="s">
        <v>484</v>
      </c>
      <c r="B334" s="226"/>
      <c r="C334" s="226"/>
      <c r="D334" s="1" t="s">
        <v>485</v>
      </c>
      <c r="E334" s="228"/>
      <c r="F334" s="131">
        <f>F335</f>
        <v>2000</v>
      </c>
      <c r="G334" s="131">
        <f>G335</f>
        <v>2000</v>
      </c>
      <c r="I334" s="82"/>
    </row>
    <row r="335" spans="1:9" ht="11.25" customHeight="1">
      <c r="A335" s="225" t="s">
        <v>246</v>
      </c>
      <c r="B335" s="226"/>
      <c r="C335" s="226"/>
      <c r="D335" s="233"/>
      <c r="E335" s="234" t="s">
        <v>254</v>
      </c>
      <c r="F335" s="131">
        <v>2000</v>
      </c>
      <c r="G335" s="131">
        <v>2000</v>
      </c>
      <c r="I335" s="82"/>
    </row>
    <row r="336" spans="1:9" ht="33" customHeight="1">
      <c r="A336" s="225" t="s">
        <v>375</v>
      </c>
      <c r="B336" s="226"/>
      <c r="C336" s="226"/>
      <c r="D336" s="1" t="s">
        <v>486</v>
      </c>
      <c r="E336" s="228"/>
      <c r="F336" s="131">
        <f>F337</f>
        <v>1000</v>
      </c>
      <c r="G336" s="131">
        <f>G337</f>
        <v>1000</v>
      </c>
      <c r="I336" s="82"/>
    </row>
    <row r="337" spans="1:9" ht="51" customHeight="1">
      <c r="A337" s="225" t="s">
        <v>376</v>
      </c>
      <c r="B337" s="226"/>
      <c r="C337" s="226"/>
      <c r="D337" s="1" t="s">
        <v>487</v>
      </c>
      <c r="E337" s="228"/>
      <c r="F337" s="131">
        <f>F338</f>
        <v>1000</v>
      </c>
      <c r="G337" s="131">
        <f>G338</f>
        <v>1000</v>
      </c>
      <c r="I337" s="82"/>
    </row>
    <row r="338" spans="1:9" ht="13.5" customHeight="1">
      <c r="A338" s="225" t="s">
        <v>246</v>
      </c>
      <c r="B338" s="226"/>
      <c r="C338" s="226"/>
      <c r="D338" s="233"/>
      <c r="E338" s="234" t="s">
        <v>254</v>
      </c>
      <c r="F338" s="204">
        <v>1000</v>
      </c>
      <c r="G338" s="204">
        <v>1000</v>
      </c>
      <c r="I338" s="82"/>
    </row>
    <row r="339" spans="1:9" ht="14.25" customHeight="1">
      <c r="A339" s="225" t="s">
        <v>229</v>
      </c>
      <c r="B339" s="226"/>
      <c r="C339" s="226"/>
      <c r="D339" s="1" t="s">
        <v>150</v>
      </c>
      <c r="E339" s="228"/>
      <c r="F339" s="204">
        <f>F340+F342+F344</f>
        <v>7324</v>
      </c>
      <c r="G339" s="204">
        <f>G340+G342+G344</f>
        <v>5369.1</v>
      </c>
      <c r="I339" s="82"/>
    </row>
    <row r="340" spans="1:9" ht="36" customHeight="1">
      <c r="A340" s="225" t="s">
        <v>355</v>
      </c>
      <c r="B340" s="226"/>
      <c r="C340" s="226"/>
      <c r="D340" s="1" t="s">
        <v>356</v>
      </c>
      <c r="E340" s="228"/>
      <c r="F340" s="204">
        <f>F341</f>
        <v>333</v>
      </c>
      <c r="G340" s="204">
        <f>G341</f>
        <v>333</v>
      </c>
      <c r="I340" s="82"/>
    </row>
    <row r="341" spans="1:9" ht="15.75" customHeight="1">
      <c r="A341" s="225" t="s">
        <v>219</v>
      </c>
      <c r="B341" s="226"/>
      <c r="C341" s="226"/>
      <c r="D341" s="233"/>
      <c r="E341" s="234" t="s">
        <v>303</v>
      </c>
      <c r="F341" s="204">
        <v>333</v>
      </c>
      <c r="G341" s="204">
        <v>333</v>
      </c>
      <c r="I341" s="82"/>
    </row>
    <row r="342" spans="1:9" ht="36" customHeight="1">
      <c r="A342" s="225" t="s">
        <v>362</v>
      </c>
      <c r="B342" s="226"/>
      <c r="C342" s="226"/>
      <c r="D342" s="1" t="s">
        <v>361</v>
      </c>
      <c r="E342" s="228"/>
      <c r="F342" s="204">
        <f>F343</f>
        <v>6791</v>
      </c>
      <c r="G342" s="204">
        <f>G343</f>
        <v>4836.1</v>
      </c>
      <c r="I342" s="82"/>
    </row>
    <row r="343" spans="1:9" ht="12" customHeight="1">
      <c r="A343" s="225" t="s">
        <v>219</v>
      </c>
      <c r="B343" s="226"/>
      <c r="C343" s="226"/>
      <c r="D343" s="233"/>
      <c r="E343" s="234" t="s">
        <v>303</v>
      </c>
      <c r="F343" s="131">
        <v>6791</v>
      </c>
      <c r="G343" s="131">
        <v>4836.1</v>
      </c>
      <c r="I343" s="82"/>
    </row>
    <row r="344" spans="1:9" ht="22.5" customHeight="1">
      <c r="A344" s="225" t="s">
        <v>488</v>
      </c>
      <c r="B344" s="226"/>
      <c r="C344" s="226"/>
      <c r="D344" s="1" t="s">
        <v>379</v>
      </c>
      <c r="E344" s="228"/>
      <c r="F344" s="260">
        <f>F345</f>
        <v>200</v>
      </c>
      <c r="G344" s="260">
        <f>G345</f>
        <v>200</v>
      </c>
      <c r="I344" s="82"/>
    </row>
    <row r="345" spans="1:9" ht="12" customHeight="1">
      <c r="A345" s="225" t="s">
        <v>219</v>
      </c>
      <c r="B345" s="226"/>
      <c r="C345" s="226"/>
      <c r="D345" s="233"/>
      <c r="E345" s="234" t="s">
        <v>303</v>
      </c>
      <c r="F345" s="131">
        <v>200</v>
      </c>
      <c r="G345" s="131">
        <v>200</v>
      </c>
      <c r="I345" s="82"/>
    </row>
    <row r="346" spans="1:9" ht="15" customHeight="1">
      <c r="A346" s="230" t="s">
        <v>489</v>
      </c>
      <c r="B346" s="146" t="s">
        <v>140</v>
      </c>
      <c r="C346" s="231" t="s">
        <v>141</v>
      </c>
      <c r="D346" s="232"/>
      <c r="E346" s="232"/>
      <c r="F346" s="131">
        <f>F347</f>
        <v>327.7</v>
      </c>
      <c r="G346" s="131">
        <f>G347</f>
        <v>327.4</v>
      </c>
      <c r="I346" s="82"/>
    </row>
    <row r="347" spans="1:9" ht="13.5" customHeight="1">
      <c r="A347" s="134" t="s">
        <v>66</v>
      </c>
      <c r="B347" s="224"/>
      <c r="C347" s="139"/>
      <c r="D347" s="141" t="s">
        <v>67</v>
      </c>
      <c r="E347" s="140"/>
      <c r="F347" s="131">
        <f>F348</f>
        <v>327.7</v>
      </c>
      <c r="G347" s="131">
        <f>G348</f>
        <v>327.4</v>
      </c>
      <c r="I347" s="82"/>
    </row>
    <row r="348" spans="1:9" ht="14.25" customHeight="1">
      <c r="A348" s="109" t="s">
        <v>243</v>
      </c>
      <c r="B348" s="235"/>
      <c r="C348" s="100"/>
      <c r="D348" s="103"/>
      <c r="E348" s="104" t="s">
        <v>251</v>
      </c>
      <c r="F348" s="131">
        <v>327.7</v>
      </c>
      <c r="G348" s="131">
        <v>327.4</v>
      </c>
      <c r="I348" s="82"/>
    </row>
    <row r="349" spans="1:9" ht="14.25" customHeight="1">
      <c r="A349" s="230" t="s">
        <v>36</v>
      </c>
      <c r="B349" s="146" t="s">
        <v>140</v>
      </c>
      <c r="C349" s="231" t="s">
        <v>140</v>
      </c>
      <c r="D349" s="143"/>
      <c r="E349" s="144"/>
      <c r="F349" s="131">
        <f>F350+F352+F373+F377</f>
        <v>31701.9</v>
      </c>
      <c r="G349" s="131">
        <f>G350+G352+G373+G377</f>
        <v>30782.899999999998</v>
      </c>
      <c r="I349" s="82"/>
    </row>
    <row r="350" spans="1:9" ht="24" customHeight="1">
      <c r="A350" s="15" t="s">
        <v>203</v>
      </c>
      <c r="B350" s="51"/>
      <c r="C350" s="51"/>
      <c r="D350" s="7" t="s">
        <v>201</v>
      </c>
      <c r="E350" s="7"/>
      <c r="F350" s="156">
        <f>F351</f>
        <v>4000</v>
      </c>
      <c r="G350" s="156">
        <f>G351</f>
        <v>4000</v>
      </c>
      <c r="I350" s="82"/>
    </row>
    <row r="351" spans="1:9" ht="23.25" customHeight="1">
      <c r="A351" s="135" t="s">
        <v>359</v>
      </c>
      <c r="B351" s="50"/>
      <c r="C351" s="50"/>
      <c r="D351" s="6"/>
      <c r="E351" s="6" t="s">
        <v>338</v>
      </c>
      <c r="F351" s="155">
        <v>4000</v>
      </c>
      <c r="G351" s="155">
        <v>4000</v>
      </c>
      <c r="I351" s="82"/>
    </row>
    <row r="352" spans="1:9" ht="15" customHeight="1">
      <c r="A352" s="24" t="s">
        <v>37</v>
      </c>
      <c r="B352" s="56"/>
      <c r="C352" s="56"/>
      <c r="D352" s="4" t="s">
        <v>38</v>
      </c>
      <c r="E352" s="4"/>
      <c r="F352" s="132">
        <f>F353+F357+F359+F361</f>
        <v>17353.800000000003</v>
      </c>
      <c r="G352" s="132">
        <v>16434.8</v>
      </c>
      <c r="I352" s="82"/>
    </row>
    <row r="353" spans="1:9" ht="16.5" customHeight="1">
      <c r="A353" s="86" t="s">
        <v>39</v>
      </c>
      <c r="B353" s="85"/>
      <c r="C353" s="85"/>
      <c r="D353" s="10" t="s">
        <v>92</v>
      </c>
      <c r="E353" s="10"/>
      <c r="F353" s="172">
        <f>F354+F355+F356</f>
        <v>1916.1</v>
      </c>
      <c r="G353" s="172">
        <f>G354+G355+G356</f>
        <v>1006</v>
      </c>
      <c r="I353" s="82"/>
    </row>
    <row r="354" spans="1:9" ht="23.25" customHeight="1">
      <c r="A354" s="87" t="s">
        <v>342</v>
      </c>
      <c r="B354" s="85"/>
      <c r="C354" s="85"/>
      <c r="D354" s="10"/>
      <c r="E354" s="10" t="s">
        <v>337</v>
      </c>
      <c r="F354" s="173">
        <v>7.5</v>
      </c>
      <c r="G354" s="173">
        <v>7.5</v>
      </c>
      <c r="I354" s="82"/>
    </row>
    <row r="355" spans="1:9" ht="15" customHeight="1">
      <c r="A355" s="134" t="s">
        <v>243</v>
      </c>
      <c r="B355" s="85"/>
      <c r="C355" s="85"/>
      <c r="D355" s="10"/>
      <c r="E355" s="10" t="s">
        <v>251</v>
      </c>
      <c r="F355" s="173">
        <v>910.1</v>
      </c>
      <c r="G355" s="173">
        <v>0</v>
      </c>
      <c r="I355" s="82"/>
    </row>
    <row r="356" spans="1:9" ht="35.25" customHeight="1">
      <c r="A356" s="87" t="s">
        <v>419</v>
      </c>
      <c r="B356" s="85"/>
      <c r="C356" s="85"/>
      <c r="D356" s="10"/>
      <c r="E356" s="10" t="s">
        <v>418</v>
      </c>
      <c r="F356" s="173">
        <v>998.5</v>
      </c>
      <c r="G356" s="173">
        <v>998.5</v>
      </c>
      <c r="I356" s="82"/>
    </row>
    <row r="357" spans="1:9" ht="33" customHeight="1">
      <c r="A357" s="87" t="s">
        <v>377</v>
      </c>
      <c r="B357" s="85"/>
      <c r="C357" s="85"/>
      <c r="D357" s="10" t="s">
        <v>378</v>
      </c>
      <c r="E357" s="10"/>
      <c r="F357" s="172">
        <f>F358</f>
        <v>6131.5</v>
      </c>
      <c r="G357" s="172">
        <f>G358</f>
        <v>6026.5</v>
      </c>
      <c r="I357" s="82"/>
    </row>
    <row r="358" spans="1:9" ht="35.25" customHeight="1">
      <c r="A358" s="157" t="s">
        <v>419</v>
      </c>
      <c r="B358" s="85"/>
      <c r="C358" s="85"/>
      <c r="D358" s="10"/>
      <c r="E358" s="10" t="s">
        <v>418</v>
      </c>
      <c r="F358" s="173">
        <v>6131.5</v>
      </c>
      <c r="G358" s="173">
        <v>6026.5</v>
      </c>
      <c r="I358" s="82"/>
    </row>
    <row r="359" spans="1:9" ht="33" customHeight="1">
      <c r="A359" s="87" t="s">
        <v>415</v>
      </c>
      <c r="B359" s="85"/>
      <c r="C359" s="85"/>
      <c r="D359" s="10" t="s">
        <v>416</v>
      </c>
      <c r="E359" s="10"/>
      <c r="F359" s="172">
        <f>F360</f>
        <v>120.5</v>
      </c>
      <c r="G359" s="172">
        <f>G360</f>
        <v>120.5</v>
      </c>
      <c r="I359" s="82"/>
    </row>
    <row r="360" spans="1:9" ht="35.25" customHeight="1">
      <c r="A360" s="157" t="s">
        <v>419</v>
      </c>
      <c r="B360" s="85"/>
      <c r="C360" s="85"/>
      <c r="D360" s="10"/>
      <c r="E360" s="10" t="s">
        <v>418</v>
      </c>
      <c r="F360" s="173">
        <v>120.5</v>
      </c>
      <c r="G360" s="173">
        <v>120.5</v>
      </c>
      <c r="I360" s="82"/>
    </row>
    <row r="361" spans="1:9" ht="14.25" customHeight="1">
      <c r="A361" s="87" t="s">
        <v>37</v>
      </c>
      <c r="B361" s="85"/>
      <c r="C361" s="85"/>
      <c r="D361" s="10" t="s">
        <v>152</v>
      </c>
      <c r="E361" s="10"/>
      <c r="F361" s="172">
        <f>SUM(F362:F366)+F367+F369+F371</f>
        <v>9185.7</v>
      </c>
      <c r="G361" s="172">
        <f>SUM(G362:G366)+G367+G369+G371</f>
        <v>8371.699999999999</v>
      </c>
      <c r="I361" s="82"/>
    </row>
    <row r="362" spans="1:9" ht="12" customHeight="1">
      <c r="A362" s="87" t="s">
        <v>332</v>
      </c>
      <c r="B362" s="85"/>
      <c r="C362" s="85"/>
      <c r="D362" s="10"/>
      <c r="E362" s="10" t="s">
        <v>368</v>
      </c>
      <c r="F362" s="173">
        <v>4948.1</v>
      </c>
      <c r="G362" s="173">
        <v>4718.5</v>
      </c>
      <c r="I362" s="82"/>
    </row>
    <row r="363" spans="1:9" ht="21" customHeight="1">
      <c r="A363" s="87" t="s">
        <v>342</v>
      </c>
      <c r="B363" s="85"/>
      <c r="C363" s="85"/>
      <c r="D363" s="10"/>
      <c r="E363" s="10" t="s">
        <v>337</v>
      </c>
      <c r="F363" s="173">
        <v>52.2</v>
      </c>
      <c r="G363" s="173">
        <v>52.2</v>
      </c>
      <c r="I363" s="82"/>
    </row>
    <row r="364" spans="1:9" ht="13.5" customHeight="1">
      <c r="A364" s="134" t="s">
        <v>243</v>
      </c>
      <c r="B364" s="85"/>
      <c r="C364" s="85"/>
      <c r="D364" s="10"/>
      <c r="E364" s="10" t="s">
        <v>251</v>
      </c>
      <c r="F364" s="173">
        <v>1630.5</v>
      </c>
      <c r="G364" s="173">
        <v>1046.1</v>
      </c>
      <c r="I364" s="82"/>
    </row>
    <row r="365" spans="1:9" ht="14.25" customHeight="1">
      <c r="A365" s="87" t="s">
        <v>339</v>
      </c>
      <c r="B365" s="85"/>
      <c r="C365" s="85"/>
      <c r="D365" s="10"/>
      <c r="E365" s="10" t="s">
        <v>340</v>
      </c>
      <c r="F365" s="173">
        <v>60.5</v>
      </c>
      <c r="G365" s="173">
        <v>60.5</v>
      </c>
      <c r="I365" s="82"/>
    </row>
    <row r="366" spans="1:9" ht="14.25" customHeight="1">
      <c r="A366" s="87" t="s">
        <v>363</v>
      </c>
      <c r="B366" s="85"/>
      <c r="C366" s="85"/>
      <c r="D366" s="10"/>
      <c r="E366" s="10" t="s">
        <v>364</v>
      </c>
      <c r="F366" s="173">
        <v>1</v>
      </c>
      <c r="G366" s="173">
        <v>1</v>
      </c>
      <c r="I366" s="82"/>
    </row>
    <row r="367" spans="1:9" ht="33.75" customHeight="1">
      <c r="A367" s="157" t="s">
        <v>433</v>
      </c>
      <c r="B367" s="158"/>
      <c r="C367" s="158"/>
      <c r="D367" s="159" t="s">
        <v>434</v>
      </c>
      <c r="E367" s="159"/>
      <c r="F367" s="172">
        <f>F368</f>
        <v>1868.9</v>
      </c>
      <c r="G367" s="172">
        <f>G368</f>
        <v>1868.9</v>
      </c>
      <c r="I367" s="82"/>
    </row>
    <row r="368" spans="1:9" ht="33.75" customHeight="1">
      <c r="A368" s="157" t="s">
        <v>419</v>
      </c>
      <c r="B368" s="158"/>
      <c r="C368" s="158"/>
      <c r="D368" s="159"/>
      <c r="E368" s="159" t="s">
        <v>418</v>
      </c>
      <c r="F368" s="190">
        <v>1868.9</v>
      </c>
      <c r="G368" s="190">
        <v>1868.9</v>
      </c>
      <c r="I368" s="82"/>
    </row>
    <row r="369" spans="1:9" ht="33" customHeight="1">
      <c r="A369" s="157" t="s">
        <v>435</v>
      </c>
      <c r="B369" s="158"/>
      <c r="C369" s="158"/>
      <c r="D369" s="159" t="s">
        <v>436</v>
      </c>
      <c r="E369" s="159"/>
      <c r="F369" s="172">
        <f>F370</f>
        <v>31.5</v>
      </c>
      <c r="G369" s="172">
        <f>G370</f>
        <v>31.5</v>
      </c>
      <c r="I369" s="82"/>
    </row>
    <row r="370" spans="1:9" ht="33" customHeight="1">
      <c r="A370" s="157" t="s">
        <v>419</v>
      </c>
      <c r="B370" s="158"/>
      <c r="C370" s="158"/>
      <c r="D370" s="159"/>
      <c r="E370" s="159" t="s">
        <v>418</v>
      </c>
      <c r="F370" s="190">
        <v>31.5</v>
      </c>
      <c r="G370" s="190">
        <v>31.5</v>
      </c>
      <c r="I370" s="82"/>
    </row>
    <row r="371" spans="1:9" ht="14.25" customHeight="1">
      <c r="A371" s="157" t="s">
        <v>289</v>
      </c>
      <c r="B371" s="158"/>
      <c r="C371" s="158"/>
      <c r="D371" s="159" t="s">
        <v>502</v>
      </c>
      <c r="E371" s="159"/>
      <c r="F371" s="190">
        <f>F372</f>
        <v>593</v>
      </c>
      <c r="G371" s="190">
        <f>G372</f>
        <v>593</v>
      </c>
      <c r="I371" s="82"/>
    </row>
    <row r="372" spans="1:9" ht="15" customHeight="1">
      <c r="A372" s="87" t="s">
        <v>219</v>
      </c>
      <c r="B372" s="158"/>
      <c r="C372" s="158"/>
      <c r="D372" s="159"/>
      <c r="E372" s="159" t="s">
        <v>303</v>
      </c>
      <c r="F372" s="190">
        <v>593</v>
      </c>
      <c r="G372" s="190">
        <v>593</v>
      </c>
      <c r="I372" s="82"/>
    </row>
    <row r="373" spans="1:9" ht="12.75" customHeight="1">
      <c r="A373" s="110" t="s">
        <v>257</v>
      </c>
      <c r="B373" s="246"/>
      <c r="C373" s="247"/>
      <c r="D373" s="248" t="s">
        <v>260</v>
      </c>
      <c r="E373" s="249"/>
      <c r="F373" s="260">
        <f aca="true" t="shared" si="5" ref="F373:G375">F374</f>
        <v>8123</v>
      </c>
      <c r="G373" s="260">
        <f t="shared" si="5"/>
        <v>8123</v>
      </c>
      <c r="I373" s="82"/>
    </row>
    <row r="374" spans="1:9" ht="25.5" customHeight="1">
      <c r="A374" s="99" t="s">
        <v>349</v>
      </c>
      <c r="B374" s="235"/>
      <c r="C374" s="100"/>
      <c r="D374" s="101" t="s">
        <v>350</v>
      </c>
      <c r="E374" s="102"/>
      <c r="F374" s="131">
        <f t="shared" si="5"/>
        <v>8123</v>
      </c>
      <c r="G374" s="131">
        <f t="shared" si="5"/>
        <v>8123</v>
      </c>
      <c r="I374" s="82"/>
    </row>
    <row r="375" spans="1:9" ht="27.75" customHeight="1">
      <c r="A375" s="99" t="s">
        <v>351</v>
      </c>
      <c r="B375" s="235"/>
      <c r="C375" s="100"/>
      <c r="D375" s="101" t="s">
        <v>352</v>
      </c>
      <c r="E375" s="102"/>
      <c r="F375" s="131">
        <f t="shared" si="5"/>
        <v>8123</v>
      </c>
      <c r="G375" s="131">
        <f t="shared" si="5"/>
        <v>8123</v>
      </c>
      <c r="I375" s="82"/>
    </row>
    <row r="376" spans="1:9" ht="15" customHeight="1">
      <c r="A376" s="99" t="s">
        <v>255</v>
      </c>
      <c r="B376" s="235"/>
      <c r="C376" s="100"/>
      <c r="D376" s="103"/>
      <c r="E376" s="104" t="s">
        <v>256</v>
      </c>
      <c r="F376" s="131">
        <v>8123</v>
      </c>
      <c r="G376" s="131">
        <v>8123</v>
      </c>
      <c r="I376" s="82"/>
    </row>
    <row r="377" spans="1:9" ht="15.75" customHeight="1">
      <c r="A377" s="99" t="s">
        <v>229</v>
      </c>
      <c r="B377" s="235"/>
      <c r="C377" s="100"/>
      <c r="D377" s="101" t="s">
        <v>150</v>
      </c>
      <c r="E377" s="102"/>
      <c r="F377" s="131">
        <f>F378</f>
        <v>2225.1</v>
      </c>
      <c r="G377" s="131">
        <f>G378</f>
        <v>2225.1</v>
      </c>
      <c r="I377" s="82"/>
    </row>
    <row r="378" spans="1:9" ht="24" customHeight="1">
      <c r="A378" s="99" t="s">
        <v>353</v>
      </c>
      <c r="B378" s="235"/>
      <c r="C378" s="100"/>
      <c r="D378" s="101" t="s">
        <v>354</v>
      </c>
      <c r="E378" s="102"/>
      <c r="F378" s="131">
        <f>F379</f>
        <v>2225.1</v>
      </c>
      <c r="G378" s="131">
        <f>G379</f>
        <v>2225.1</v>
      </c>
      <c r="I378" s="82"/>
    </row>
    <row r="379" spans="1:9" ht="15" customHeight="1">
      <c r="A379" s="99" t="s">
        <v>243</v>
      </c>
      <c r="B379" s="235"/>
      <c r="C379" s="100"/>
      <c r="D379" s="103"/>
      <c r="E379" s="104" t="s">
        <v>251</v>
      </c>
      <c r="F379" s="131">
        <v>2225.1</v>
      </c>
      <c r="G379" s="131">
        <v>2225.1</v>
      </c>
      <c r="I379" s="82"/>
    </row>
    <row r="380" spans="1:9" ht="15" customHeight="1">
      <c r="A380" s="18" t="s">
        <v>68</v>
      </c>
      <c r="B380" s="50" t="s">
        <v>140</v>
      </c>
      <c r="C380" s="50" t="s">
        <v>139</v>
      </c>
      <c r="D380" s="88"/>
      <c r="E380" s="89"/>
      <c r="F380" s="261">
        <f>F381+F389+F394+F397</f>
        <v>68000.6</v>
      </c>
      <c r="G380" s="261">
        <f>G381+G389+G394+G397</f>
        <v>67257.09999999999</v>
      </c>
      <c r="I380" s="82"/>
    </row>
    <row r="381" spans="1:9" ht="36" customHeight="1">
      <c r="A381" s="134" t="s">
        <v>94</v>
      </c>
      <c r="B381" s="224"/>
      <c r="C381" s="139"/>
      <c r="D381" s="141" t="s">
        <v>96</v>
      </c>
      <c r="E381" s="140"/>
      <c r="F381" s="131">
        <f>F382</f>
        <v>13226.8</v>
      </c>
      <c r="G381" s="131">
        <f>G382</f>
        <v>13209.599999999999</v>
      </c>
      <c r="I381" s="82"/>
    </row>
    <row r="382" spans="1:9" ht="12" customHeight="1">
      <c r="A382" s="134" t="s">
        <v>6</v>
      </c>
      <c r="B382" s="224"/>
      <c r="C382" s="139"/>
      <c r="D382" s="141" t="s">
        <v>98</v>
      </c>
      <c r="E382" s="140"/>
      <c r="F382" s="131">
        <f>F383+F384+F385+F386+F387+F388</f>
        <v>13226.8</v>
      </c>
      <c r="G382" s="131">
        <f>G383+G384+G385+G386+G387+G388</f>
        <v>13209.599999999999</v>
      </c>
      <c r="I382" s="82"/>
    </row>
    <row r="383" spans="1:9" ht="12" customHeight="1">
      <c r="A383" s="99" t="s">
        <v>332</v>
      </c>
      <c r="B383" s="224"/>
      <c r="C383" s="139"/>
      <c r="D383" s="141"/>
      <c r="E383" s="140">
        <v>121</v>
      </c>
      <c r="F383" s="131">
        <v>10932</v>
      </c>
      <c r="G383" s="131">
        <v>10926.3</v>
      </c>
      <c r="I383" s="82"/>
    </row>
    <row r="384" spans="1:9" ht="15.75" customHeight="1">
      <c r="A384" s="99" t="s">
        <v>334</v>
      </c>
      <c r="B384" s="224"/>
      <c r="C384" s="139"/>
      <c r="D384" s="141"/>
      <c r="E384" s="140">
        <v>122</v>
      </c>
      <c r="F384" s="131">
        <v>2039.8</v>
      </c>
      <c r="G384" s="131">
        <v>2039.8</v>
      </c>
      <c r="I384" s="82"/>
    </row>
    <row r="385" spans="1:9" ht="21" customHeight="1">
      <c r="A385" s="99" t="s">
        <v>342</v>
      </c>
      <c r="B385" s="224"/>
      <c r="C385" s="139"/>
      <c r="D385" s="141"/>
      <c r="E385" s="140">
        <v>242</v>
      </c>
      <c r="F385" s="131">
        <v>116.1</v>
      </c>
      <c r="G385" s="131">
        <v>104.6</v>
      </c>
      <c r="I385" s="82"/>
    </row>
    <row r="386" spans="1:9" ht="15.75" customHeight="1">
      <c r="A386" s="99" t="s">
        <v>243</v>
      </c>
      <c r="B386" s="224"/>
      <c r="C386" s="139"/>
      <c r="D386" s="141"/>
      <c r="E386" s="140">
        <v>244</v>
      </c>
      <c r="F386" s="131">
        <v>137.1</v>
      </c>
      <c r="G386" s="131">
        <v>137.1</v>
      </c>
      <c r="I386" s="82"/>
    </row>
    <row r="387" spans="1:9" ht="17.25" customHeight="1">
      <c r="A387" s="99" t="s">
        <v>339</v>
      </c>
      <c r="B387" s="224"/>
      <c r="C387" s="139"/>
      <c r="D387" s="141"/>
      <c r="E387" s="140">
        <v>851</v>
      </c>
      <c r="F387" s="131">
        <v>0.8</v>
      </c>
      <c r="G387" s="131">
        <v>0.8</v>
      </c>
      <c r="I387" s="82"/>
    </row>
    <row r="388" spans="1:9" ht="12" customHeight="1">
      <c r="A388" s="99" t="s">
        <v>363</v>
      </c>
      <c r="B388" s="224"/>
      <c r="C388" s="139"/>
      <c r="D388" s="140"/>
      <c r="E388" s="141" t="s">
        <v>364</v>
      </c>
      <c r="F388" s="131">
        <v>1</v>
      </c>
      <c r="G388" s="131">
        <v>1</v>
      </c>
      <c r="I388" s="82"/>
    </row>
    <row r="389" spans="1:9" ht="16.5" customHeight="1">
      <c r="A389" s="134" t="s">
        <v>183</v>
      </c>
      <c r="B389" s="224"/>
      <c r="C389" s="139"/>
      <c r="D389" s="141" t="s">
        <v>33</v>
      </c>
      <c r="E389" s="140"/>
      <c r="F389" s="204">
        <f>F390+F392</f>
        <v>6314</v>
      </c>
      <c r="G389" s="204">
        <f>G390+G392</f>
        <v>6250.8</v>
      </c>
      <c r="I389" s="82"/>
    </row>
    <row r="390" spans="1:9" ht="33.75" customHeight="1">
      <c r="A390" s="87" t="s">
        <v>239</v>
      </c>
      <c r="B390" s="224"/>
      <c r="C390" s="139"/>
      <c r="D390" s="141" t="s">
        <v>247</v>
      </c>
      <c r="E390" s="140"/>
      <c r="F390" s="204">
        <f>F391</f>
        <v>600</v>
      </c>
      <c r="G390" s="204">
        <f>G391</f>
        <v>536.8</v>
      </c>
      <c r="I390" s="82"/>
    </row>
    <row r="391" spans="1:9" ht="22.5" customHeight="1">
      <c r="A391" s="134" t="s">
        <v>240</v>
      </c>
      <c r="B391" s="224"/>
      <c r="C391" s="139"/>
      <c r="D391" s="141"/>
      <c r="E391" s="140">
        <v>630</v>
      </c>
      <c r="F391" s="204">
        <v>600</v>
      </c>
      <c r="G391" s="204">
        <v>536.8</v>
      </c>
      <c r="I391" s="82"/>
    </row>
    <row r="392" spans="1:9" ht="69.75" customHeight="1">
      <c r="A392" s="87" t="s">
        <v>241</v>
      </c>
      <c r="B392" s="224"/>
      <c r="C392" s="139"/>
      <c r="D392" s="141" t="s">
        <v>248</v>
      </c>
      <c r="E392" s="140"/>
      <c r="F392" s="204">
        <f>F393</f>
        <v>5714</v>
      </c>
      <c r="G392" s="204">
        <f>G393</f>
        <v>5714</v>
      </c>
      <c r="I392" s="82"/>
    </row>
    <row r="393" spans="1:9" ht="26.25" customHeight="1">
      <c r="A393" s="134" t="s">
        <v>240</v>
      </c>
      <c r="B393" s="224"/>
      <c r="C393" s="139"/>
      <c r="D393" s="140"/>
      <c r="E393" s="141" t="s">
        <v>249</v>
      </c>
      <c r="F393" s="204">
        <v>5714</v>
      </c>
      <c r="G393" s="204">
        <v>5714</v>
      </c>
      <c r="I393" s="82"/>
    </row>
    <row r="394" spans="1:9" ht="14.25" customHeight="1">
      <c r="A394" s="134" t="s">
        <v>242</v>
      </c>
      <c r="B394" s="224"/>
      <c r="C394" s="139"/>
      <c r="D394" s="142" t="s">
        <v>250</v>
      </c>
      <c r="E394" s="140"/>
      <c r="F394" s="204">
        <f>F395+F396</f>
        <v>1049.3</v>
      </c>
      <c r="G394" s="204">
        <f>G395+G396</f>
        <v>1049.3</v>
      </c>
      <c r="I394" s="82"/>
    </row>
    <row r="395" spans="1:9" ht="16.5" customHeight="1">
      <c r="A395" s="134" t="s">
        <v>243</v>
      </c>
      <c r="B395" s="224"/>
      <c r="C395" s="139"/>
      <c r="D395" s="140"/>
      <c r="E395" s="141" t="s">
        <v>251</v>
      </c>
      <c r="F395" s="204">
        <v>1013.3</v>
      </c>
      <c r="G395" s="204">
        <v>1013.3</v>
      </c>
      <c r="I395" s="82"/>
    </row>
    <row r="396" spans="1:9" ht="24" customHeight="1">
      <c r="A396" s="134" t="s">
        <v>244</v>
      </c>
      <c r="B396" s="224"/>
      <c r="C396" s="139"/>
      <c r="D396" s="140"/>
      <c r="E396" s="141" t="s">
        <v>252</v>
      </c>
      <c r="F396" s="204">
        <v>36</v>
      </c>
      <c r="G396" s="204">
        <v>36</v>
      </c>
      <c r="I396" s="82"/>
    </row>
    <row r="397" spans="1:9" ht="42" customHeight="1">
      <c r="A397" s="134" t="s">
        <v>58</v>
      </c>
      <c r="B397" s="236"/>
      <c r="C397" s="139"/>
      <c r="D397" s="142" t="s">
        <v>59</v>
      </c>
      <c r="E397" s="140"/>
      <c r="F397" s="204">
        <f>F398+F400</f>
        <v>47410.5</v>
      </c>
      <c r="G397" s="204">
        <f>G398+G400</f>
        <v>46747.399999999994</v>
      </c>
      <c r="I397" s="82"/>
    </row>
    <row r="398" spans="1:9" ht="24" customHeight="1">
      <c r="A398" s="134" t="s">
        <v>245</v>
      </c>
      <c r="B398" s="10"/>
      <c r="C398" s="139"/>
      <c r="D398" s="142" t="s">
        <v>253</v>
      </c>
      <c r="E398" s="140"/>
      <c r="F398" s="131">
        <f>F399</f>
        <v>1777.8</v>
      </c>
      <c r="G398" s="131">
        <f>G399</f>
        <v>1114.7</v>
      </c>
      <c r="I398" s="82"/>
    </row>
    <row r="399" spans="1:9" ht="16.5" customHeight="1">
      <c r="A399" s="134" t="s">
        <v>246</v>
      </c>
      <c r="B399" s="224"/>
      <c r="C399" s="139"/>
      <c r="D399" s="140"/>
      <c r="E399" s="141" t="s">
        <v>254</v>
      </c>
      <c r="F399" s="131">
        <v>1777.8</v>
      </c>
      <c r="G399" s="131">
        <v>1114.7</v>
      </c>
      <c r="I399" s="82"/>
    </row>
    <row r="400" spans="1:9" ht="16.5" customHeight="1">
      <c r="A400" s="225" t="s">
        <v>18</v>
      </c>
      <c r="B400" s="226"/>
      <c r="C400" s="226"/>
      <c r="D400" s="1" t="s">
        <v>490</v>
      </c>
      <c r="E400" s="228"/>
      <c r="F400" s="131">
        <f>F401+F403+F405</f>
        <v>45632.7</v>
      </c>
      <c r="G400" s="131">
        <f>G401+G403+G405</f>
        <v>45632.7</v>
      </c>
      <c r="I400" s="82"/>
    </row>
    <row r="401" spans="1:9" ht="35.25" customHeight="1">
      <c r="A401" s="225" t="s">
        <v>466</v>
      </c>
      <c r="B401" s="226"/>
      <c r="C401" s="226"/>
      <c r="D401" s="1" t="s">
        <v>491</v>
      </c>
      <c r="E401" s="228"/>
      <c r="F401" s="131">
        <f>F402</f>
        <v>44692.6</v>
      </c>
      <c r="G401" s="131">
        <f>G402</f>
        <v>44692.6</v>
      </c>
      <c r="I401" s="82"/>
    </row>
    <row r="402" spans="1:9" ht="33.75" customHeight="1">
      <c r="A402" s="225" t="s">
        <v>419</v>
      </c>
      <c r="B402" s="226"/>
      <c r="C402" s="226"/>
      <c r="D402" s="233"/>
      <c r="E402" s="234" t="s">
        <v>418</v>
      </c>
      <c r="F402" s="131">
        <v>44692.6</v>
      </c>
      <c r="G402" s="131">
        <v>44692.6</v>
      </c>
      <c r="I402" s="82"/>
    </row>
    <row r="403" spans="1:9" ht="24" customHeight="1">
      <c r="A403" s="225" t="s">
        <v>475</v>
      </c>
      <c r="B403" s="226"/>
      <c r="C403" s="226"/>
      <c r="D403" s="1" t="s">
        <v>492</v>
      </c>
      <c r="E403" s="228"/>
      <c r="F403" s="131">
        <f>F404</f>
        <v>588.6</v>
      </c>
      <c r="G403" s="131">
        <f>G404</f>
        <v>588.6</v>
      </c>
      <c r="I403" s="82"/>
    </row>
    <row r="404" spans="1:9" ht="32.25" customHeight="1">
      <c r="A404" s="225" t="s">
        <v>419</v>
      </c>
      <c r="B404" s="226"/>
      <c r="C404" s="226"/>
      <c r="D404" s="233"/>
      <c r="E404" s="234" t="s">
        <v>418</v>
      </c>
      <c r="F404" s="131">
        <v>588.6</v>
      </c>
      <c r="G404" s="131">
        <v>588.6</v>
      </c>
      <c r="I404" s="82"/>
    </row>
    <row r="405" spans="1:9" ht="18.75" customHeight="1">
      <c r="A405" s="225" t="s">
        <v>470</v>
      </c>
      <c r="B405" s="226"/>
      <c r="C405" s="226"/>
      <c r="D405" s="1" t="s">
        <v>493</v>
      </c>
      <c r="E405" s="228"/>
      <c r="F405" s="131">
        <f>F406</f>
        <v>351.5</v>
      </c>
      <c r="G405" s="131">
        <f>G406</f>
        <v>351.5</v>
      </c>
      <c r="I405" s="82"/>
    </row>
    <row r="406" spans="1:9" ht="16.5" customHeight="1">
      <c r="A406" s="225" t="s">
        <v>219</v>
      </c>
      <c r="B406" s="226"/>
      <c r="C406" s="226"/>
      <c r="D406" s="233"/>
      <c r="E406" s="234" t="s">
        <v>303</v>
      </c>
      <c r="F406" s="131">
        <v>351.5</v>
      </c>
      <c r="G406" s="131">
        <v>351.5</v>
      </c>
      <c r="I406" s="82"/>
    </row>
    <row r="407" spans="1:9" ht="15.75" customHeight="1">
      <c r="A407" s="33" t="s">
        <v>458</v>
      </c>
      <c r="B407" s="46" t="s">
        <v>143</v>
      </c>
      <c r="C407" s="46"/>
      <c r="D407" s="5"/>
      <c r="E407" s="5"/>
      <c r="F407" s="127">
        <f>F408+F452</f>
        <v>81409.3</v>
      </c>
      <c r="G407" s="127">
        <f>G408+G452</f>
        <v>78153.3</v>
      </c>
      <c r="I407" s="82"/>
    </row>
    <row r="408" spans="1:9" ht="13.5" customHeight="1">
      <c r="A408" s="244" t="s">
        <v>40</v>
      </c>
      <c r="B408" s="146" t="s">
        <v>143</v>
      </c>
      <c r="C408" s="146" t="s">
        <v>132</v>
      </c>
      <c r="D408" s="137"/>
      <c r="E408" s="137"/>
      <c r="F408" s="172">
        <f>F409+F430+F442</f>
        <v>70378.3</v>
      </c>
      <c r="G408" s="172">
        <f>G409+G430+G442</f>
        <v>67523</v>
      </c>
      <c r="I408" s="82"/>
    </row>
    <row r="409" spans="1:9" ht="18" customHeight="1">
      <c r="A409" s="117" t="s">
        <v>461</v>
      </c>
      <c r="B409" s="10"/>
      <c r="C409" s="137"/>
      <c r="D409" s="145" t="s">
        <v>41</v>
      </c>
      <c r="E409" s="137"/>
      <c r="F409" s="172">
        <f>F410+F414+F416+F418+F424+F426+F428</f>
        <v>29137.400000000005</v>
      </c>
      <c r="G409" s="172">
        <f>G410+G414+G416+G418+G424+G426+G428</f>
        <v>27041.000000000004</v>
      </c>
      <c r="I409" s="82"/>
    </row>
    <row r="410" spans="1:9" ht="13.5" customHeight="1">
      <c r="A410" s="117" t="s">
        <v>380</v>
      </c>
      <c r="B410" s="10"/>
      <c r="C410" s="137"/>
      <c r="D410" s="10" t="s">
        <v>381</v>
      </c>
      <c r="E410" s="137"/>
      <c r="F410" s="172">
        <f>F411+F412+F413</f>
        <v>4000</v>
      </c>
      <c r="G410" s="172">
        <f>G411+G412+G413</f>
        <v>3999.6</v>
      </c>
      <c r="I410" s="82"/>
    </row>
    <row r="411" spans="1:9" ht="20.25" customHeight="1">
      <c r="A411" s="87" t="s">
        <v>342</v>
      </c>
      <c r="B411" s="10"/>
      <c r="C411" s="137"/>
      <c r="D411" s="10"/>
      <c r="E411" s="145" t="s">
        <v>337</v>
      </c>
      <c r="F411" s="172">
        <v>55</v>
      </c>
      <c r="G411" s="172">
        <v>55</v>
      </c>
      <c r="I411" s="82"/>
    </row>
    <row r="412" spans="1:9" ht="14.25" customHeight="1">
      <c r="A412" s="134" t="s">
        <v>243</v>
      </c>
      <c r="B412" s="10"/>
      <c r="C412" s="137"/>
      <c r="D412" s="10"/>
      <c r="E412" s="145" t="s">
        <v>251</v>
      </c>
      <c r="F412" s="172">
        <v>2860.1</v>
      </c>
      <c r="G412" s="172">
        <v>2859.7</v>
      </c>
      <c r="I412" s="82"/>
    </row>
    <row r="413" spans="1:9" ht="34.5" customHeight="1">
      <c r="A413" s="250" t="s">
        <v>419</v>
      </c>
      <c r="B413" s="10"/>
      <c r="C413" s="137"/>
      <c r="D413" s="10"/>
      <c r="E413" s="145" t="s">
        <v>418</v>
      </c>
      <c r="F413" s="172">
        <v>1084.9</v>
      </c>
      <c r="G413" s="172">
        <v>1084.9</v>
      </c>
      <c r="I413" s="82"/>
    </row>
    <row r="414" spans="1:9" ht="16.5" customHeight="1">
      <c r="A414" s="87" t="s">
        <v>182</v>
      </c>
      <c r="B414" s="224"/>
      <c r="C414" s="85"/>
      <c r="D414" s="10" t="s">
        <v>184</v>
      </c>
      <c r="E414" s="10"/>
      <c r="F414" s="172">
        <f>F415</f>
        <v>389.5</v>
      </c>
      <c r="G414" s="172">
        <f>G415</f>
        <v>389.5</v>
      </c>
      <c r="I414" s="82"/>
    </row>
    <row r="415" spans="1:9" ht="12.75" customHeight="1">
      <c r="A415" s="87" t="s">
        <v>219</v>
      </c>
      <c r="B415" s="224"/>
      <c r="C415" s="85"/>
      <c r="D415" s="10"/>
      <c r="E415" s="10" t="s">
        <v>303</v>
      </c>
      <c r="F415" s="173">
        <v>389.5</v>
      </c>
      <c r="G415" s="173">
        <v>389.5</v>
      </c>
      <c r="I415" s="82"/>
    </row>
    <row r="416" spans="1:9" ht="33.75" customHeight="1">
      <c r="A416" s="87" t="s">
        <v>508</v>
      </c>
      <c r="B416" s="224"/>
      <c r="C416" s="85"/>
      <c r="D416" s="10" t="s">
        <v>507</v>
      </c>
      <c r="E416" s="10"/>
      <c r="F416" s="173">
        <f>F417</f>
        <v>95</v>
      </c>
      <c r="G416" s="173">
        <f>G417</f>
        <v>0</v>
      </c>
      <c r="I416" s="82"/>
    </row>
    <row r="417" spans="1:9" ht="12.75" customHeight="1">
      <c r="A417" s="87" t="s">
        <v>219</v>
      </c>
      <c r="B417" s="224"/>
      <c r="C417" s="85"/>
      <c r="D417" s="10"/>
      <c r="E417" s="10" t="s">
        <v>303</v>
      </c>
      <c r="F417" s="173">
        <v>95</v>
      </c>
      <c r="G417" s="173">
        <v>0</v>
      </c>
      <c r="I417" s="82"/>
    </row>
    <row r="418" spans="1:9" ht="14.25" customHeight="1">
      <c r="A418" s="86" t="s">
        <v>18</v>
      </c>
      <c r="B418" s="10"/>
      <c r="C418" s="137"/>
      <c r="D418" s="145" t="s">
        <v>122</v>
      </c>
      <c r="E418" s="137"/>
      <c r="F418" s="172">
        <f>SUM(F419:F423)</f>
        <v>13594.400000000001</v>
      </c>
      <c r="G418" s="172">
        <f>SUM(G419:G423)</f>
        <v>11926.5</v>
      </c>
      <c r="I418" s="82"/>
    </row>
    <row r="419" spans="1:9" ht="14.25" customHeight="1">
      <c r="A419" s="87" t="s">
        <v>332</v>
      </c>
      <c r="B419" s="224"/>
      <c r="C419" s="85"/>
      <c r="D419" s="10"/>
      <c r="E419" s="10" t="s">
        <v>368</v>
      </c>
      <c r="F419" s="172">
        <v>11343.5</v>
      </c>
      <c r="G419" s="172">
        <v>10497.1</v>
      </c>
      <c r="I419" s="82"/>
    </row>
    <row r="420" spans="1:9" ht="21.75" customHeight="1">
      <c r="A420" s="87" t="s">
        <v>342</v>
      </c>
      <c r="B420" s="224"/>
      <c r="C420" s="85"/>
      <c r="D420" s="10"/>
      <c r="E420" s="10" t="s">
        <v>337</v>
      </c>
      <c r="F420" s="172">
        <v>237.5</v>
      </c>
      <c r="G420" s="172">
        <v>113.8</v>
      </c>
      <c r="I420" s="82"/>
    </row>
    <row r="421" spans="1:9" ht="12.75" customHeight="1">
      <c r="A421" s="134" t="s">
        <v>243</v>
      </c>
      <c r="B421" s="224"/>
      <c r="C421" s="85"/>
      <c r="D421" s="10"/>
      <c r="E421" s="10" t="s">
        <v>251</v>
      </c>
      <c r="F421" s="172">
        <v>1689.2</v>
      </c>
      <c r="G421" s="172">
        <v>1074.6</v>
      </c>
      <c r="I421" s="82"/>
    </row>
    <row r="422" spans="1:9" ht="21.75" customHeight="1">
      <c r="A422" s="87" t="s">
        <v>359</v>
      </c>
      <c r="B422" s="224"/>
      <c r="C422" s="85"/>
      <c r="D422" s="10"/>
      <c r="E422" s="10" t="s">
        <v>338</v>
      </c>
      <c r="F422" s="172">
        <v>69.5</v>
      </c>
      <c r="G422" s="172">
        <v>14.5</v>
      </c>
      <c r="I422" s="82"/>
    </row>
    <row r="423" spans="1:9" ht="15" customHeight="1">
      <c r="A423" s="87" t="s">
        <v>339</v>
      </c>
      <c r="B423" s="224"/>
      <c r="C423" s="85"/>
      <c r="D423" s="10"/>
      <c r="E423" s="10" t="s">
        <v>340</v>
      </c>
      <c r="F423" s="172">
        <v>254.7</v>
      </c>
      <c r="G423" s="172">
        <v>226.5</v>
      </c>
      <c r="I423" s="82"/>
    </row>
    <row r="424" spans="1:9" ht="35.25" customHeight="1">
      <c r="A424" s="87" t="s">
        <v>420</v>
      </c>
      <c r="B424" s="224"/>
      <c r="C424" s="85"/>
      <c r="D424" s="10" t="s">
        <v>421</v>
      </c>
      <c r="E424" s="10"/>
      <c r="F424" s="172">
        <f>F425</f>
        <v>10073.7</v>
      </c>
      <c r="G424" s="172">
        <f>G425</f>
        <v>10073.7</v>
      </c>
      <c r="I424" s="82"/>
    </row>
    <row r="425" spans="1:9" ht="33.75" customHeight="1">
      <c r="A425" s="250" t="s">
        <v>419</v>
      </c>
      <c r="B425" s="224"/>
      <c r="C425" s="85"/>
      <c r="D425" s="10"/>
      <c r="E425" s="10" t="s">
        <v>418</v>
      </c>
      <c r="F425" s="172">
        <v>10073.7</v>
      </c>
      <c r="G425" s="172">
        <v>10073.7</v>
      </c>
      <c r="I425" s="82"/>
    </row>
    <row r="426" spans="1:9" ht="32.25" customHeight="1">
      <c r="A426" s="87" t="s">
        <v>503</v>
      </c>
      <c r="B426" s="224"/>
      <c r="C426" s="85"/>
      <c r="D426" s="10" t="s">
        <v>422</v>
      </c>
      <c r="E426" s="10"/>
      <c r="F426" s="172">
        <f>F427</f>
        <v>344.9</v>
      </c>
      <c r="G426" s="172">
        <f>G427</f>
        <v>344.9</v>
      </c>
      <c r="I426" s="82"/>
    </row>
    <row r="427" spans="1:9" ht="33" customHeight="1">
      <c r="A427" s="250" t="s">
        <v>419</v>
      </c>
      <c r="B427" s="224"/>
      <c r="C427" s="85"/>
      <c r="D427" s="10"/>
      <c r="E427" s="10" t="s">
        <v>418</v>
      </c>
      <c r="F427" s="172">
        <v>344.9</v>
      </c>
      <c r="G427" s="172">
        <v>344.9</v>
      </c>
      <c r="I427" s="82"/>
    </row>
    <row r="428" spans="1:9" ht="12" customHeight="1">
      <c r="A428" s="87" t="s">
        <v>289</v>
      </c>
      <c r="B428" s="224"/>
      <c r="C428" s="85"/>
      <c r="D428" s="10" t="s">
        <v>423</v>
      </c>
      <c r="E428" s="10"/>
      <c r="F428" s="172">
        <f>F429</f>
        <v>639.9</v>
      </c>
      <c r="G428" s="172">
        <f>G429</f>
        <v>306.8</v>
      </c>
      <c r="I428" s="82"/>
    </row>
    <row r="429" spans="1:9" ht="14.25" customHeight="1">
      <c r="A429" s="87" t="s">
        <v>219</v>
      </c>
      <c r="B429" s="224"/>
      <c r="C429" s="85"/>
      <c r="D429" s="10"/>
      <c r="E429" s="10" t="s">
        <v>303</v>
      </c>
      <c r="F429" s="172">
        <v>639.9</v>
      </c>
      <c r="G429" s="172">
        <v>306.8</v>
      </c>
      <c r="I429" s="82"/>
    </row>
    <row r="430" spans="1:9" ht="14.25" customHeight="1">
      <c r="A430" s="87" t="s">
        <v>42</v>
      </c>
      <c r="B430" s="10"/>
      <c r="C430" s="137"/>
      <c r="D430" s="137" t="s">
        <v>43</v>
      </c>
      <c r="E430" s="137"/>
      <c r="F430" s="172">
        <f>F431+F436+F438+F440</f>
        <v>10057.9</v>
      </c>
      <c r="G430" s="172">
        <f>G431+G436+G438+G440</f>
        <v>9572.2</v>
      </c>
      <c r="I430" s="82"/>
    </row>
    <row r="431" spans="1:9" ht="15" customHeight="1">
      <c r="A431" s="86" t="s">
        <v>18</v>
      </c>
      <c r="B431" s="10"/>
      <c r="C431" s="137"/>
      <c r="D431" s="137" t="s">
        <v>123</v>
      </c>
      <c r="E431" s="137"/>
      <c r="F431" s="172">
        <f>SUM(F432:F435)</f>
        <v>4764.1</v>
      </c>
      <c r="G431" s="172">
        <f>SUM(G432:G435)</f>
        <v>4278.6</v>
      </c>
      <c r="I431" s="82"/>
    </row>
    <row r="432" spans="1:9" ht="13.5" customHeight="1">
      <c r="A432" s="87" t="s">
        <v>332</v>
      </c>
      <c r="B432" s="10"/>
      <c r="C432" s="137"/>
      <c r="D432" s="137"/>
      <c r="E432" s="145" t="s">
        <v>368</v>
      </c>
      <c r="F432" s="173">
        <v>3480.3</v>
      </c>
      <c r="G432" s="173">
        <v>3292.2</v>
      </c>
      <c r="I432" s="82"/>
    </row>
    <row r="433" spans="1:9" ht="22.5" customHeight="1">
      <c r="A433" s="87" t="s">
        <v>342</v>
      </c>
      <c r="B433" s="10"/>
      <c r="C433" s="137"/>
      <c r="D433" s="137"/>
      <c r="E433" s="145" t="s">
        <v>337</v>
      </c>
      <c r="F433" s="173">
        <v>61.5</v>
      </c>
      <c r="G433" s="173">
        <v>57.3</v>
      </c>
      <c r="I433" s="82"/>
    </row>
    <row r="434" spans="1:9" ht="15.75" customHeight="1">
      <c r="A434" s="134" t="s">
        <v>243</v>
      </c>
      <c r="B434" s="10"/>
      <c r="C434" s="137"/>
      <c r="D434" s="137"/>
      <c r="E434" s="145" t="s">
        <v>251</v>
      </c>
      <c r="F434" s="173">
        <v>1104.8</v>
      </c>
      <c r="G434" s="173">
        <v>811.6</v>
      </c>
      <c r="I434" s="82"/>
    </row>
    <row r="435" spans="1:9" ht="12.75" customHeight="1">
      <c r="A435" s="87" t="s">
        <v>339</v>
      </c>
      <c r="B435" s="10"/>
      <c r="C435" s="137"/>
      <c r="D435" s="137"/>
      <c r="E435" s="145" t="s">
        <v>340</v>
      </c>
      <c r="F435" s="173">
        <v>117.5</v>
      </c>
      <c r="G435" s="173">
        <v>117.5</v>
      </c>
      <c r="I435" s="82"/>
    </row>
    <row r="436" spans="1:9" ht="33" customHeight="1">
      <c r="A436" s="87" t="s">
        <v>420</v>
      </c>
      <c r="B436" s="10"/>
      <c r="C436" s="137"/>
      <c r="D436" s="137" t="s">
        <v>424</v>
      </c>
      <c r="E436" s="145"/>
      <c r="F436" s="173">
        <f>F437</f>
        <v>4949</v>
      </c>
      <c r="G436" s="173">
        <f>G437</f>
        <v>4949</v>
      </c>
      <c r="I436" s="82"/>
    </row>
    <row r="437" spans="1:9" ht="33.75" customHeight="1">
      <c r="A437" s="250" t="s">
        <v>419</v>
      </c>
      <c r="B437" s="10"/>
      <c r="C437" s="137"/>
      <c r="D437" s="137"/>
      <c r="E437" s="145" t="s">
        <v>418</v>
      </c>
      <c r="F437" s="173">
        <v>4949</v>
      </c>
      <c r="G437" s="173">
        <v>4949</v>
      </c>
      <c r="I437" s="82"/>
    </row>
    <row r="438" spans="1:9" ht="31.5" customHeight="1">
      <c r="A438" s="87" t="s">
        <v>503</v>
      </c>
      <c r="B438" s="10"/>
      <c r="C438" s="137"/>
      <c r="D438" s="137" t="s">
        <v>425</v>
      </c>
      <c r="E438" s="145"/>
      <c r="F438" s="173">
        <f>F439</f>
        <v>165</v>
      </c>
      <c r="G438" s="173">
        <f>G439</f>
        <v>165</v>
      </c>
      <c r="I438" s="82"/>
    </row>
    <row r="439" spans="1:9" ht="34.5" customHeight="1">
      <c r="A439" s="250" t="s">
        <v>419</v>
      </c>
      <c r="B439" s="10"/>
      <c r="C439" s="137"/>
      <c r="D439" s="137"/>
      <c r="E439" s="145" t="s">
        <v>418</v>
      </c>
      <c r="F439" s="173">
        <v>165</v>
      </c>
      <c r="G439" s="173">
        <v>165</v>
      </c>
      <c r="I439" s="82"/>
    </row>
    <row r="440" spans="1:9" ht="14.25" customHeight="1">
      <c r="A440" s="250" t="s">
        <v>289</v>
      </c>
      <c r="B440" s="10"/>
      <c r="C440" s="137"/>
      <c r="D440" s="137" t="s">
        <v>504</v>
      </c>
      <c r="E440" s="145"/>
      <c r="F440" s="173">
        <f>F441</f>
        <v>179.8</v>
      </c>
      <c r="G440" s="173">
        <f>G441</f>
        <v>179.6</v>
      </c>
      <c r="I440" s="82"/>
    </row>
    <row r="441" spans="1:9" ht="12" customHeight="1">
      <c r="A441" s="87" t="s">
        <v>219</v>
      </c>
      <c r="B441" s="10"/>
      <c r="C441" s="137"/>
      <c r="D441" s="137"/>
      <c r="E441" s="145" t="s">
        <v>303</v>
      </c>
      <c r="F441" s="173">
        <v>179.8</v>
      </c>
      <c r="G441" s="173">
        <v>179.6</v>
      </c>
      <c r="I441" s="82"/>
    </row>
    <row r="442" spans="1:9" ht="12" customHeight="1">
      <c r="A442" s="87" t="s">
        <v>62</v>
      </c>
      <c r="B442" s="224"/>
      <c r="C442" s="85"/>
      <c r="D442" s="10" t="s">
        <v>63</v>
      </c>
      <c r="E442" s="10"/>
      <c r="F442" s="172">
        <f>F443+F448+F450</f>
        <v>31183.000000000004</v>
      </c>
      <c r="G442" s="172">
        <f>G443+G448+G450</f>
        <v>30909.8</v>
      </c>
      <c r="I442" s="82"/>
    </row>
    <row r="443" spans="1:9" ht="19.5" customHeight="1">
      <c r="A443" s="86" t="s">
        <v>18</v>
      </c>
      <c r="B443" s="224"/>
      <c r="C443" s="85"/>
      <c r="D443" s="10" t="s">
        <v>124</v>
      </c>
      <c r="E443" s="10"/>
      <c r="F443" s="172">
        <f>SUM(F444:F447)</f>
        <v>15880.600000000002</v>
      </c>
      <c r="G443" s="172">
        <f>SUM(G444:G447)</f>
        <v>15607.399999999998</v>
      </c>
      <c r="I443" s="82"/>
    </row>
    <row r="444" spans="1:9" ht="14.25" customHeight="1">
      <c r="A444" s="87" t="s">
        <v>332</v>
      </c>
      <c r="B444" s="224"/>
      <c r="C444" s="85"/>
      <c r="D444" s="10"/>
      <c r="E444" s="10" t="s">
        <v>368</v>
      </c>
      <c r="F444" s="173">
        <v>12716.2</v>
      </c>
      <c r="G444" s="173">
        <v>12565.8</v>
      </c>
      <c r="I444" s="82"/>
    </row>
    <row r="445" spans="1:9" ht="24" customHeight="1">
      <c r="A445" s="87" t="s">
        <v>342</v>
      </c>
      <c r="B445" s="10"/>
      <c r="C445" s="137"/>
      <c r="D445" s="137"/>
      <c r="E445" s="145" t="s">
        <v>337</v>
      </c>
      <c r="F445" s="173">
        <v>152.7</v>
      </c>
      <c r="G445" s="173">
        <v>85.8</v>
      </c>
      <c r="I445" s="82"/>
    </row>
    <row r="446" spans="1:9" ht="15" customHeight="1">
      <c r="A446" s="134" t="s">
        <v>243</v>
      </c>
      <c r="B446" s="10"/>
      <c r="C446" s="137"/>
      <c r="D446" s="137"/>
      <c r="E446" s="145" t="s">
        <v>251</v>
      </c>
      <c r="F446" s="173">
        <v>2729.7</v>
      </c>
      <c r="G446" s="173">
        <v>2673.8</v>
      </c>
      <c r="I446" s="82"/>
    </row>
    <row r="447" spans="1:9" ht="16.5" customHeight="1">
      <c r="A447" s="87" t="s">
        <v>339</v>
      </c>
      <c r="B447" s="10"/>
      <c r="C447" s="137"/>
      <c r="D447" s="137"/>
      <c r="E447" s="145" t="s">
        <v>340</v>
      </c>
      <c r="F447" s="173">
        <v>282</v>
      </c>
      <c r="G447" s="173">
        <v>282</v>
      </c>
      <c r="I447" s="82"/>
    </row>
    <row r="448" spans="1:9" ht="33.75" customHeight="1">
      <c r="A448" s="87" t="s">
        <v>420</v>
      </c>
      <c r="B448" s="10"/>
      <c r="C448" s="137"/>
      <c r="D448" s="137" t="s">
        <v>426</v>
      </c>
      <c r="E448" s="145"/>
      <c r="F448" s="173">
        <f>F449</f>
        <v>15021</v>
      </c>
      <c r="G448" s="173">
        <f>G449</f>
        <v>15021</v>
      </c>
      <c r="I448" s="82"/>
    </row>
    <row r="449" spans="1:9" ht="33" customHeight="1">
      <c r="A449" s="250" t="s">
        <v>419</v>
      </c>
      <c r="B449" s="10"/>
      <c r="C449" s="137"/>
      <c r="D449" s="137"/>
      <c r="E449" s="145" t="s">
        <v>418</v>
      </c>
      <c r="F449" s="173">
        <v>15021</v>
      </c>
      <c r="G449" s="173">
        <v>15021</v>
      </c>
      <c r="I449" s="82"/>
    </row>
    <row r="450" spans="1:9" ht="36" customHeight="1">
      <c r="A450" s="250" t="s">
        <v>503</v>
      </c>
      <c r="B450" s="10"/>
      <c r="C450" s="137"/>
      <c r="D450" s="137" t="s">
        <v>427</v>
      </c>
      <c r="E450" s="145"/>
      <c r="F450" s="173">
        <f>F451</f>
        <v>281.4</v>
      </c>
      <c r="G450" s="173">
        <f>G451</f>
        <v>281.4</v>
      </c>
      <c r="I450" s="82"/>
    </row>
    <row r="451" spans="1:9" ht="33" customHeight="1">
      <c r="A451" s="250" t="s">
        <v>419</v>
      </c>
      <c r="B451" s="10"/>
      <c r="C451" s="137"/>
      <c r="D451" s="137"/>
      <c r="E451" s="145" t="s">
        <v>418</v>
      </c>
      <c r="F451" s="173">
        <v>281.4</v>
      </c>
      <c r="G451" s="173">
        <v>281.4</v>
      </c>
      <c r="I451" s="82"/>
    </row>
    <row r="452" spans="1:9" ht="12" customHeight="1">
      <c r="A452" s="244" t="s">
        <v>414</v>
      </c>
      <c r="B452" s="85" t="s">
        <v>143</v>
      </c>
      <c r="C452" s="85" t="s">
        <v>135</v>
      </c>
      <c r="D452" s="10"/>
      <c r="E452" s="10"/>
      <c r="F452" s="172">
        <f>F453</f>
        <v>11031</v>
      </c>
      <c r="G452" s="172">
        <f>G453</f>
        <v>10630.300000000001</v>
      </c>
      <c r="I452" s="82"/>
    </row>
    <row r="453" spans="1:7" ht="33.75" customHeight="1">
      <c r="A453" s="87" t="s">
        <v>94</v>
      </c>
      <c r="B453" s="224"/>
      <c r="C453" s="85"/>
      <c r="D453" s="10" t="s">
        <v>96</v>
      </c>
      <c r="E453" s="10"/>
      <c r="F453" s="173">
        <f>F454</f>
        <v>11031</v>
      </c>
      <c r="G453" s="173">
        <f>G454</f>
        <v>10630.300000000001</v>
      </c>
    </row>
    <row r="454" spans="1:7" ht="15" customHeight="1">
      <c r="A454" s="86" t="s">
        <v>6</v>
      </c>
      <c r="B454" s="224"/>
      <c r="C454" s="85"/>
      <c r="D454" s="10" t="s">
        <v>98</v>
      </c>
      <c r="E454" s="10"/>
      <c r="F454" s="172">
        <f>SUM(F455:F459)</f>
        <v>11031</v>
      </c>
      <c r="G454" s="172">
        <f>SUM(G455:G459)</f>
        <v>10630.300000000001</v>
      </c>
    </row>
    <row r="455" spans="1:7" ht="14.25" customHeight="1">
      <c r="A455" s="86" t="s">
        <v>332</v>
      </c>
      <c r="B455" s="224"/>
      <c r="C455" s="85"/>
      <c r="D455" s="10"/>
      <c r="E455" s="10" t="s">
        <v>333</v>
      </c>
      <c r="F455" s="173">
        <v>8209.9</v>
      </c>
      <c r="G455" s="173">
        <v>7846.7</v>
      </c>
    </row>
    <row r="456" spans="1:7" ht="12.75" customHeight="1">
      <c r="A456" s="86" t="s">
        <v>334</v>
      </c>
      <c r="B456" s="224"/>
      <c r="C456" s="85"/>
      <c r="D456" s="10"/>
      <c r="E456" s="10" t="s">
        <v>335</v>
      </c>
      <c r="F456" s="173">
        <v>1308.5</v>
      </c>
      <c r="G456" s="173">
        <v>1308.5</v>
      </c>
    </row>
    <row r="457" spans="1:7" ht="21.75" customHeight="1">
      <c r="A457" s="87" t="s">
        <v>342</v>
      </c>
      <c r="B457" s="224"/>
      <c r="C457" s="85"/>
      <c r="D457" s="10"/>
      <c r="E457" s="10" t="s">
        <v>337</v>
      </c>
      <c r="F457" s="173">
        <v>99</v>
      </c>
      <c r="G457" s="173">
        <v>80.5</v>
      </c>
    </row>
    <row r="458" spans="1:7" ht="14.25" customHeight="1">
      <c r="A458" s="134" t="s">
        <v>243</v>
      </c>
      <c r="B458" s="224"/>
      <c r="C458" s="85"/>
      <c r="D458" s="10"/>
      <c r="E458" s="10" t="s">
        <v>251</v>
      </c>
      <c r="F458" s="173">
        <v>1408.1</v>
      </c>
      <c r="G458" s="173">
        <v>1389.1</v>
      </c>
    </row>
    <row r="459" spans="1:7" ht="13.5" customHeight="1">
      <c r="A459" s="87" t="s">
        <v>339</v>
      </c>
      <c r="B459" s="224"/>
      <c r="C459" s="85"/>
      <c r="D459" s="10"/>
      <c r="E459" s="10" t="s">
        <v>340</v>
      </c>
      <c r="F459" s="173">
        <v>5.5</v>
      </c>
      <c r="G459" s="173">
        <v>5.5</v>
      </c>
    </row>
    <row r="460" spans="1:7" ht="14.25" customHeight="1">
      <c r="A460" s="33" t="s">
        <v>218</v>
      </c>
      <c r="B460" s="46" t="s">
        <v>139</v>
      </c>
      <c r="C460" s="46"/>
      <c r="D460" s="5"/>
      <c r="E460" s="5"/>
      <c r="F460" s="127">
        <f>F461+F477+F497+F503+F512</f>
        <v>782698.2000000002</v>
      </c>
      <c r="G460" s="127">
        <f>G461+G477+G497+G503+G512</f>
        <v>669816.7000000001</v>
      </c>
    </row>
    <row r="461" spans="1:7" ht="15.75" customHeight="1">
      <c r="A461" s="241" t="s">
        <v>89</v>
      </c>
      <c r="B461" s="146" t="s">
        <v>139</v>
      </c>
      <c r="C461" s="146" t="s">
        <v>132</v>
      </c>
      <c r="D461" s="137"/>
      <c r="E461" s="137"/>
      <c r="F461" s="172">
        <f>F462+F471+F474</f>
        <v>525576.9</v>
      </c>
      <c r="G461" s="172">
        <f>G462+G471+G474</f>
        <v>432073.39999999997</v>
      </c>
    </row>
    <row r="462" spans="1:7" ht="14.25" customHeight="1">
      <c r="A462" s="87" t="s">
        <v>52</v>
      </c>
      <c r="B462" s="10"/>
      <c r="C462" s="137"/>
      <c r="D462" s="137" t="s">
        <v>53</v>
      </c>
      <c r="E462" s="137"/>
      <c r="F462" s="172">
        <f>F463+F465+F467+F469</f>
        <v>185768.99999999997</v>
      </c>
      <c r="G462" s="172">
        <f>G463+G465+G467+G469</f>
        <v>181855.59999999998</v>
      </c>
    </row>
    <row r="463" spans="1:7" ht="58.5" customHeight="1">
      <c r="A463" s="87" t="s">
        <v>347</v>
      </c>
      <c r="B463" s="10"/>
      <c r="C463" s="137"/>
      <c r="D463" s="137" t="s">
        <v>299</v>
      </c>
      <c r="E463" s="137"/>
      <c r="F463" s="172">
        <f>F464</f>
        <v>20492.1</v>
      </c>
      <c r="G463" s="172">
        <f>G464</f>
        <v>17529</v>
      </c>
    </row>
    <row r="464" spans="1:7" ht="12.75" customHeight="1">
      <c r="A464" s="86" t="s">
        <v>296</v>
      </c>
      <c r="B464" s="10"/>
      <c r="C464" s="137"/>
      <c r="D464" s="137"/>
      <c r="E464" s="137" t="s">
        <v>254</v>
      </c>
      <c r="F464" s="172">
        <v>20492.1</v>
      </c>
      <c r="G464" s="172">
        <v>17529</v>
      </c>
    </row>
    <row r="465" spans="1:7" ht="35.25" customHeight="1">
      <c r="A465" s="87" t="s">
        <v>496</v>
      </c>
      <c r="B465" s="10"/>
      <c r="C465" s="137"/>
      <c r="D465" s="137" t="s">
        <v>295</v>
      </c>
      <c r="E465" s="137"/>
      <c r="F465" s="172">
        <f>F466</f>
        <v>151177.3</v>
      </c>
      <c r="G465" s="172">
        <f>G466</f>
        <v>151177.3</v>
      </c>
    </row>
    <row r="466" spans="1:7" ht="13.5" customHeight="1">
      <c r="A466" s="86" t="s">
        <v>296</v>
      </c>
      <c r="B466" s="10"/>
      <c r="C466" s="137"/>
      <c r="D466" s="137"/>
      <c r="E466" s="137" t="s">
        <v>254</v>
      </c>
      <c r="F466" s="172">
        <v>151177.3</v>
      </c>
      <c r="G466" s="172">
        <v>151177.3</v>
      </c>
    </row>
    <row r="467" spans="1:7" ht="45" customHeight="1">
      <c r="A467" s="87" t="s">
        <v>497</v>
      </c>
      <c r="B467" s="10"/>
      <c r="C467" s="137"/>
      <c r="D467" s="137" t="s">
        <v>300</v>
      </c>
      <c r="E467" s="137"/>
      <c r="F467" s="172">
        <f>F468</f>
        <v>1235.3</v>
      </c>
      <c r="G467" s="172">
        <f>G468</f>
        <v>285</v>
      </c>
    </row>
    <row r="468" spans="1:7" ht="12.75" customHeight="1">
      <c r="A468" s="86" t="s">
        <v>296</v>
      </c>
      <c r="B468" s="10"/>
      <c r="C468" s="137"/>
      <c r="D468" s="137"/>
      <c r="E468" s="137" t="s">
        <v>254</v>
      </c>
      <c r="F468" s="172">
        <v>1235.3</v>
      </c>
      <c r="G468" s="172">
        <v>285</v>
      </c>
    </row>
    <row r="469" spans="1:7" ht="37.5" customHeight="1">
      <c r="A469" s="87" t="s">
        <v>498</v>
      </c>
      <c r="B469" s="10"/>
      <c r="C469" s="137"/>
      <c r="D469" s="137" t="s">
        <v>298</v>
      </c>
      <c r="E469" s="137"/>
      <c r="F469" s="172">
        <f>F470</f>
        <v>12864.3</v>
      </c>
      <c r="G469" s="172">
        <f>G470</f>
        <v>12864.3</v>
      </c>
    </row>
    <row r="470" spans="1:7" ht="13.5" customHeight="1">
      <c r="A470" s="86" t="s">
        <v>296</v>
      </c>
      <c r="B470" s="10"/>
      <c r="C470" s="137"/>
      <c r="D470" s="137"/>
      <c r="E470" s="137" t="s">
        <v>254</v>
      </c>
      <c r="F470" s="172">
        <v>12864.3</v>
      </c>
      <c r="G470" s="172">
        <v>12864.3</v>
      </c>
    </row>
    <row r="471" spans="1:7" ht="15" customHeight="1">
      <c r="A471" s="87" t="s">
        <v>257</v>
      </c>
      <c r="B471" s="10"/>
      <c r="C471" s="137"/>
      <c r="D471" s="137" t="s">
        <v>260</v>
      </c>
      <c r="E471" s="137"/>
      <c r="F471" s="172">
        <f>F472</f>
        <v>330542.5</v>
      </c>
      <c r="G471" s="172">
        <f>G472</f>
        <v>241826.2</v>
      </c>
    </row>
    <row r="472" spans="1:7" ht="23.25" customHeight="1">
      <c r="A472" s="87" t="s">
        <v>301</v>
      </c>
      <c r="B472" s="10"/>
      <c r="C472" s="137"/>
      <c r="D472" s="137" t="s">
        <v>302</v>
      </c>
      <c r="E472" s="137"/>
      <c r="F472" s="172">
        <f>F473</f>
        <v>330542.5</v>
      </c>
      <c r="G472" s="172">
        <f>G473</f>
        <v>241826.2</v>
      </c>
    </row>
    <row r="473" spans="1:7" ht="12.75" customHeight="1">
      <c r="A473" s="86" t="s">
        <v>219</v>
      </c>
      <c r="B473" s="10"/>
      <c r="C473" s="137"/>
      <c r="D473" s="137"/>
      <c r="E473" s="137" t="s">
        <v>303</v>
      </c>
      <c r="F473" s="172">
        <v>330542.5</v>
      </c>
      <c r="G473" s="172">
        <v>241826.2</v>
      </c>
    </row>
    <row r="474" spans="1:7" ht="15" customHeight="1">
      <c r="A474" s="86" t="s">
        <v>229</v>
      </c>
      <c r="B474" s="10"/>
      <c r="C474" s="137"/>
      <c r="D474" s="137" t="s">
        <v>150</v>
      </c>
      <c r="E474" s="137"/>
      <c r="F474" s="172">
        <f>F475</f>
        <v>9265.4</v>
      </c>
      <c r="G474" s="172">
        <f>G475</f>
        <v>8391.6</v>
      </c>
    </row>
    <row r="475" spans="1:7" ht="23.25" customHeight="1">
      <c r="A475" s="87" t="s">
        <v>301</v>
      </c>
      <c r="B475" s="10"/>
      <c r="C475" s="137"/>
      <c r="D475" s="137" t="s">
        <v>393</v>
      </c>
      <c r="E475" s="137"/>
      <c r="F475" s="172">
        <f>F476</f>
        <v>9265.4</v>
      </c>
      <c r="G475" s="172">
        <f>G476</f>
        <v>8391.6</v>
      </c>
    </row>
    <row r="476" spans="1:7" ht="15" customHeight="1">
      <c r="A476" s="86" t="s">
        <v>219</v>
      </c>
      <c r="B476" s="10"/>
      <c r="C476" s="137"/>
      <c r="D476" s="137"/>
      <c r="E476" s="137" t="s">
        <v>303</v>
      </c>
      <c r="F476" s="172">
        <v>9265.4</v>
      </c>
      <c r="G476" s="172">
        <v>8391.6</v>
      </c>
    </row>
    <row r="477" spans="1:7" ht="12.75" customHeight="1">
      <c r="A477" s="241" t="s">
        <v>90</v>
      </c>
      <c r="B477" s="85" t="s">
        <v>139</v>
      </c>
      <c r="C477" s="85" t="s">
        <v>133</v>
      </c>
      <c r="D477" s="10"/>
      <c r="E477" s="10"/>
      <c r="F477" s="172">
        <f>F478+F483+F488+F494</f>
        <v>150225.7</v>
      </c>
      <c r="G477" s="172">
        <f>G478+G483+G488+G494</f>
        <v>131439.6</v>
      </c>
    </row>
    <row r="478" spans="1:7" ht="14.25" customHeight="1">
      <c r="A478" s="87" t="s">
        <v>52</v>
      </c>
      <c r="B478" s="224"/>
      <c r="C478" s="85"/>
      <c r="D478" s="10" t="s">
        <v>53</v>
      </c>
      <c r="E478" s="10"/>
      <c r="F478" s="172">
        <f>F479+F481</f>
        <v>62222.4</v>
      </c>
      <c r="G478" s="172">
        <f>G479+G481</f>
        <v>62222.4</v>
      </c>
    </row>
    <row r="479" spans="1:7" ht="24.75" customHeight="1">
      <c r="A479" s="87" t="s">
        <v>294</v>
      </c>
      <c r="B479" s="224"/>
      <c r="C479" s="85"/>
      <c r="D479" s="137" t="s">
        <v>295</v>
      </c>
      <c r="E479" s="10"/>
      <c r="F479" s="172">
        <f>F480</f>
        <v>55671.3</v>
      </c>
      <c r="G479" s="172">
        <f>G480</f>
        <v>55671.3</v>
      </c>
    </row>
    <row r="480" spans="1:7" ht="13.5" customHeight="1">
      <c r="A480" s="86" t="s">
        <v>296</v>
      </c>
      <c r="B480" s="10"/>
      <c r="C480" s="137"/>
      <c r="D480" s="137"/>
      <c r="E480" s="137" t="s">
        <v>254</v>
      </c>
      <c r="F480" s="172">
        <v>55671.3</v>
      </c>
      <c r="G480" s="172">
        <v>55671.3</v>
      </c>
    </row>
    <row r="481" spans="1:7" ht="35.25" customHeight="1">
      <c r="A481" s="87" t="s">
        <v>297</v>
      </c>
      <c r="B481" s="10"/>
      <c r="C481" s="137"/>
      <c r="D481" s="137" t="s">
        <v>298</v>
      </c>
      <c r="E481" s="137"/>
      <c r="F481" s="172">
        <f>F482</f>
        <v>6551.1</v>
      </c>
      <c r="G481" s="172">
        <f>G482</f>
        <v>6551.1</v>
      </c>
    </row>
    <row r="482" spans="1:7" ht="12.75" customHeight="1">
      <c r="A482" s="86" t="s">
        <v>296</v>
      </c>
      <c r="B482" s="10"/>
      <c r="C482" s="137"/>
      <c r="D482" s="137"/>
      <c r="E482" s="137" t="s">
        <v>254</v>
      </c>
      <c r="F482" s="172">
        <v>6551.1</v>
      </c>
      <c r="G482" s="172">
        <v>6551.1</v>
      </c>
    </row>
    <row r="483" spans="1:7" ht="13.5" customHeight="1">
      <c r="A483" s="87" t="s">
        <v>54</v>
      </c>
      <c r="B483" s="10"/>
      <c r="C483" s="137"/>
      <c r="D483" s="137" t="s">
        <v>55</v>
      </c>
      <c r="E483" s="137"/>
      <c r="F483" s="172">
        <f>F484+F486</f>
        <v>2178.3</v>
      </c>
      <c r="G483" s="172">
        <f>G484+G486</f>
        <v>2178.3</v>
      </c>
    </row>
    <row r="484" spans="1:7" ht="21.75" customHeight="1">
      <c r="A484" s="87" t="s">
        <v>304</v>
      </c>
      <c r="B484" s="10"/>
      <c r="C484" s="137"/>
      <c r="D484" s="137" t="s">
        <v>305</v>
      </c>
      <c r="E484" s="137"/>
      <c r="F484" s="172">
        <f>F485</f>
        <v>1925.4</v>
      </c>
      <c r="G484" s="172">
        <f>G485</f>
        <v>1925.4</v>
      </c>
    </row>
    <row r="485" spans="1:7" ht="12.75" customHeight="1">
      <c r="A485" s="86" t="s">
        <v>296</v>
      </c>
      <c r="B485" s="10"/>
      <c r="C485" s="137"/>
      <c r="D485" s="137"/>
      <c r="E485" s="137" t="s">
        <v>254</v>
      </c>
      <c r="F485" s="172">
        <v>1925.4</v>
      </c>
      <c r="G485" s="172">
        <v>1925.4</v>
      </c>
    </row>
    <row r="486" spans="1:7" ht="35.25" customHeight="1">
      <c r="A486" s="87" t="s">
        <v>306</v>
      </c>
      <c r="B486" s="10"/>
      <c r="C486" s="137"/>
      <c r="D486" s="137" t="s">
        <v>307</v>
      </c>
      <c r="E486" s="137"/>
      <c r="F486" s="172">
        <f>F487</f>
        <v>252.9</v>
      </c>
      <c r="G486" s="172">
        <f>G487</f>
        <v>252.9</v>
      </c>
    </row>
    <row r="487" spans="1:7" ht="13.5" customHeight="1">
      <c r="A487" s="86" t="s">
        <v>296</v>
      </c>
      <c r="B487" s="10"/>
      <c r="C487" s="137"/>
      <c r="D487" s="137"/>
      <c r="E487" s="137" t="s">
        <v>254</v>
      </c>
      <c r="F487" s="172">
        <v>252.9</v>
      </c>
      <c r="G487" s="172">
        <v>252.9</v>
      </c>
    </row>
    <row r="488" spans="1:7" ht="14.25" customHeight="1">
      <c r="A488" s="87" t="s">
        <v>3</v>
      </c>
      <c r="B488" s="224"/>
      <c r="C488" s="85"/>
      <c r="D488" s="10" t="s">
        <v>4</v>
      </c>
      <c r="E488" s="10"/>
      <c r="F488" s="173">
        <f>F489+F491</f>
        <v>82406</v>
      </c>
      <c r="G488" s="173">
        <f>G489+G491</f>
        <v>64445.4</v>
      </c>
    </row>
    <row r="489" spans="1:7" ht="35.25" customHeight="1">
      <c r="A489" s="87" t="s">
        <v>394</v>
      </c>
      <c r="B489" s="224"/>
      <c r="C489" s="85"/>
      <c r="D489" s="10" t="s">
        <v>308</v>
      </c>
      <c r="E489" s="10"/>
      <c r="F489" s="172">
        <f>F490</f>
        <v>4625</v>
      </c>
      <c r="G489" s="172">
        <f>G490</f>
        <v>3737.9</v>
      </c>
    </row>
    <row r="490" spans="1:7" ht="12.75" customHeight="1">
      <c r="A490" s="86" t="s">
        <v>296</v>
      </c>
      <c r="B490" s="224"/>
      <c r="C490" s="85"/>
      <c r="D490" s="10"/>
      <c r="E490" s="146" t="s">
        <v>254</v>
      </c>
      <c r="F490" s="173">
        <v>4625</v>
      </c>
      <c r="G490" s="173">
        <v>3737.9</v>
      </c>
    </row>
    <row r="491" spans="1:7" ht="15.75" customHeight="1">
      <c r="A491" s="87" t="s">
        <v>257</v>
      </c>
      <c r="B491" s="10"/>
      <c r="C491" s="137"/>
      <c r="D491" s="137" t="s">
        <v>260</v>
      </c>
      <c r="E491" s="137"/>
      <c r="F491" s="172">
        <f>F492</f>
        <v>77781</v>
      </c>
      <c r="G491" s="172">
        <f>G492</f>
        <v>60707.5</v>
      </c>
    </row>
    <row r="492" spans="1:7" ht="22.5" customHeight="1">
      <c r="A492" s="87" t="s">
        <v>301</v>
      </c>
      <c r="B492" s="10"/>
      <c r="C492" s="137"/>
      <c r="D492" s="137" t="s">
        <v>302</v>
      </c>
      <c r="E492" s="137"/>
      <c r="F492" s="172">
        <f>F493</f>
        <v>77781</v>
      </c>
      <c r="G492" s="172">
        <f>G493</f>
        <v>60707.5</v>
      </c>
    </row>
    <row r="493" spans="1:7" ht="15.75" customHeight="1">
      <c r="A493" s="86" t="s">
        <v>219</v>
      </c>
      <c r="B493" s="10"/>
      <c r="C493" s="137"/>
      <c r="D493" s="137"/>
      <c r="E493" s="137" t="s">
        <v>303</v>
      </c>
      <c r="F493" s="172">
        <v>77781</v>
      </c>
      <c r="G493" s="172">
        <v>60707.5</v>
      </c>
    </row>
    <row r="494" spans="1:7" ht="14.25" customHeight="1">
      <c r="A494" s="86" t="s">
        <v>229</v>
      </c>
      <c r="B494" s="10"/>
      <c r="C494" s="137"/>
      <c r="D494" s="137" t="s">
        <v>150</v>
      </c>
      <c r="E494" s="137"/>
      <c r="F494" s="172">
        <f>F495</f>
        <v>3419</v>
      </c>
      <c r="G494" s="172">
        <f>G495</f>
        <v>2593.5</v>
      </c>
    </row>
    <row r="495" spans="1:7" ht="23.25" customHeight="1">
      <c r="A495" s="87" t="s">
        <v>301</v>
      </c>
      <c r="B495" s="10"/>
      <c r="C495" s="137"/>
      <c r="D495" s="137" t="s">
        <v>393</v>
      </c>
      <c r="E495" s="137"/>
      <c r="F495" s="172">
        <f>F496</f>
        <v>3419</v>
      </c>
      <c r="G495" s="172">
        <f>G496</f>
        <v>2593.5</v>
      </c>
    </row>
    <row r="496" spans="1:7" ht="15" customHeight="1">
      <c r="A496" s="86" t="s">
        <v>219</v>
      </c>
      <c r="B496" s="10"/>
      <c r="C496" s="137"/>
      <c r="D496" s="137"/>
      <c r="E496" s="137" t="s">
        <v>303</v>
      </c>
      <c r="F496" s="172">
        <v>3419</v>
      </c>
      <c r="G496" s="172">
        <v>2593.5</v>
      </c>
    </row>
    <row r="497" spans="1:7" ht="15" customHeight="1">
      <c r="A497" s="241" t="s">
        <v>153</v>
      </c>
      <c r="B497" s="85" t="s">
        <v>139</v>
      </c>
      <c r="C497" s="85" t="s">
        <v>134</v>
      </c>
      <c r="D497" s="10"/>
      <c r="E497" s="10"/>
      <c r="F497" s="172">
        <f>F498</f>
        <v>18456.8</v>
      </c>
      <c r="G497" s="172">
        <f>G498</f>
        <v>18456.8</v>
      </c>
    </row>
    <row r="498" spans="1:7" ht="12.75" customHeight="1">
      <c r="A498" s="87" t="s">
        <v>52</v>
      </c>
      <c r="B498" s="224"/>
      <c r="C498" s="85"/>
      <c r="D498" s="10" t="s">
        <v>53</v>
      </c>
      <c r="E498" s="10"/>
      <c r="F498" s="172">
        <f>F499+F501</f>
        <v>18456.8</v>
      </c>
      <c r="G498" s="172">
        <f>G499+G501</f>
        <v>18456.8</v>
      </c>
    </row>
    <row r="499" spans="1:7" ht="23.25" customHeight="1">
      <c r="A499" s="87" t="s">
        <v>294</v>
      </c>
      <c r="B499" s="224"/>
      <c r="C499" s="85"/>
      <c r="D499" s="137" t="s">
        <v>295</v>
      </c>
      <c r="E499" s="10"/>
      <c r="F499" s="172">
        <f>F500</f>
        <v>16844</v>
      </c>
      <c r="G499" s="172">
        <f>G500</f>
        <v>16844</v>
      </c>
    </row>
    <row r="500" spans="1:7" ht="14.25" customHeight="1">
      <c r="A500" s="86" t="s">
        <v>296</v>
      </c>
      <c r="B500" s="224"/>
      <c r="C500" s="85"/>
      <c r="D500" s="10"/>
      <c r="E500" s="10" t="s">
        <v>254</v>
      </c>
      <c r="F500" s="173">
        <v>16844</v>
      </c>
      <c r="G500" s="173">
        <v>16844</v>
      </c>
    </row>
    <row r="501" spans="1:7" ht="32.25" customHeight="1">
      <c r="A501" s="87" t="s">
        <v>297</v>
      </c>
      <c r="B501" s="224"/>
      <c r="C501" s="85"/>
      <c r="D501" s="137" t="s">
        <v>298</v>
      </c>
      <c r="E501" s="10"/>
      <c r="F501" s="172">
        <f>F502</f>
        <v>1612.8</v>
      </c>
      <c r="G501" s="172">
        <f>G502</f>
        <v>1612.8</v>
      </c>
    </row>
    <row r="502" spans="1:7" ht="12.75" customHeight="1">
      <c r="A502" s="86" t="s">
        <v>296</v>
      </c>
      <c r="B502" s="224"/>
      <c r="C502" s="85"/>
      <c r="D502" s="10"/>
      <c r="E502" s="10" t="s">
        <v>254</v>
      </c>
      <c r="F502" s="173">
        <v>1612.8</v>
      </c>
      <c r="G502" s="173">
        <v>1612.8</v>
      </c>
    </row>
    <row r="503" spans="1:7" ht="13.5" customHeight="1">
      <c r="A503" s="241" t="s">
        <v>91</v>
      </c>
      <c r="B503" s="85" t="s">
        <v>139</v>
      </c>
      <c r="C503" s="85" t="s">
        <v>135</v>
      </c>
      <c r="D503" s="10"/>
      <c r="E503" s="10"/>
      <c r="F503" s="172">
        <f>F504+F509</f>
        <v>80539.79999999999</v>
      </c>
      <c r="G503" s="172">
        <f>G504+G509</f>
        <v>80539.79999999999</v>
      </c>
    </row>
    <row r="504" spans="1:7" ht="14.25" customHeight="1">
      <c r="A504" s="86" t="s">
        <v>56</v>
      </c>
      <c r="B504" s="224"/>
      <c r="C504" s="85"/>
      <c r="D504" s="10" t="s">
        <v>57</v>
      </c>
      <c r="E504" s="10"/>
      <c r="F504" s="172">
        <f>F505+F507</f>
        <v>77539.79999999999</v>
      </c>
      <c r="G504" s="172">
        <f>G505+G507</f>
        <v>77539.79999999999</v>
      </c>
    </row>
    <row r="505" spans="1:7" ht="24" customHeight="1">
      <c r="A505" s="87" t="s">
        <v>309</v>
      </c>
      <c r="B505" s="224"/>
      <c r="C505" s="85"/>
      <c r="D505" s="10" t="s">
        <v>310</v>
      </c>
      <c r="E505" s="10"/>
      <c r="F505" s="172">
        <f>F506</f>
        <v>76030.9</v>
      </c>
      <c r="G505" s="172">
        <f>G506</f>
        <v>76030.9</v>
      </c>
    </row>
    <row r="506" spans="1:7" ht="12" customHeight="1">
      <c r="A506" s="86" t="s">
        <v>296</v>
      </c>
      <c r="B506" s="224"/>
      <c r="C506" s="85"/>
      <c r="D506" s="10"/>
      <c r="E506" s="10" t="s">
        <v>254</v>
      </c>
      <c r="F506" s="173">
        <v>76030.9</v>
      </c>
      <c r="G506" s="173">
        <v>76030.9</v>
      </c>
    </row>
    <row r="507" spans="1:7" ht="33.75" customHeight="1">
      <c r="A507" s="87" t="s">
        <v>311</v>
      </c>
      <c r="B507" s="224"/>
      <c r="C507" s="85"/>
      <c r="D507" s="10" t="s">
        <v>312</v>
      </c>
      <c r="E507" s="10"/>
      <c r="F507" s="172">
        <f>F508</f>
        <v>1508.9</v>
      </c>
      <c r="G507" s="172">
        <f>G508</f>
        <v>1508.9</v>
      </c>
    </row>
    <row r="508" spans="1:7" ht="14.25" customHeight="1">
      <c r="A508" s="86" t="s">
        <v>296</v>
      </c>
      <c r="B508" s="224"/>
      <c r="C508" s="85"/>
      <c r="D508" s="10"/>
      <c r="E508" s="10" t="s">
        <v>254</v>
      </c>
      <c r="F508" s="173">
        <v>1508.9</v>
      </c>
      <c r="G508" s="173">
        <v>1508.9</v>
      </c>
    </row>
    <row r="509" spans="1:7" ht="12.75" customHeight="1">
      <c r="A509" s="87" t="s">
        <v>257</v>
      </c>
      <c r="B509" s="10"/>
      <c r="C509" s="137"/>
      <c r="D509" s="137" t="s">
        <v>260</v>
      </c>
      <c r="E509" s="137"/>
      <c r="F509" s="172">
        <f>F510</f>
        <v>3000</v>
      </c>
      <c r="G509" s="172">
        <f>G510</f>
        <v>3000</v>
      </c>
    </row>
    <row r="510" spans="1:7" ht="21" customHeight="1">
      <c r="A510" s="87" t="s">
        <v>301</v>
      </c>
      <c r="B510" s="10"/>
      <c r="C510" s="137"/>
      <c r="D510" s="137" t="s">
        <v>302</v>
      </c>
      <c r="E510" s="137"/>
      <c r="F510" s="172">
        <f>F511</f>
        <v>3000</v>
      </c>
      <c r="G510" s="172">
        <f>G511</f>
        <v>3000</v>
      </c>
    </row>
    <row r="511" spans="1:7" ht="12.75" customHeight="1">
      <c r="A511" s="86" t="s">
        <v>219</v>
      </c>
      <c r="B511" s="10"/>
      <c r="C511" s="137"/>
      <c r="D511" s="137"/>
      <c r="E511" s="145" t="s">
        <v>303</v>
      </c>
      <c r="F511" s="172">
        <v>3000</v>
      </c>
      <c r="G511" s="172">
        <v>3000</v>
      </c>
    </row>
    <row r="512" spans="1:7" ht="14.25" customHeight="1">
      <c r="A512" s="241" t="s">
        <v>175</v>
      </c>
      <c r="B512" s="85" t="s">
        <v>139</v>
      </c>
      <c r="C512" s="85" t="s">
        <v>139</v>
      </c>
      <c r="D512" s="10"/>
      <c r="E512" s="10"/>
      <c r="F512" s="172">
        <f>F513</f>
        <v>7899</v>
      </c>
      <c r="G512" s="172">
        <f>G513</f>
        <v>7307.1</v>
      </c>
    </row>
    <row r="513" spans="1:7" ht="33.75" customHeight="1">
      <c r="A513" s="87" t="s">
        <v>94</v>
      </c>
      <c r="B513" s="224"/>
      <c r="C513" s="85"/>
      <c r="D513" s="10" t="s">
        <v>96</v>
      </c>
      <c r="E513" s="10"/>
      <c r="F513" s="172">
        <f>F514+F517</f>
        <v>7899</v>
      </c>
      <c r="G513" s="172">
        <f>G514+G517</f>
        <v>7307.1</v>
      </c>
    </row>
    <row r="514" spans="1:7" ht="12.75" customHeight="1">
      <c r="A514" s="86" t="s">
        <v>6</v>
      </c>
      <c r="B514" s="224"/>
      <c r="C514" s="85"/>
      <c r="D514" s="10" t="s">
        <v>98</v>
      </c>
      <c r="E514" s="10"/>
      <c r="F514" s="172">
        <f>F515+F516</f>
        <v>3000</v>
      </c>
      <c r="G514" s="172">
        <f>G515+G516</f>
        <v>2576.3</v>
      </c>
    </row>
    <row r="515" spans="1:7" ht="13.5" customHeight="1">
      <c r="A515" s="87" t="s">
        <v>332</v>
      </c>
      <c r="B515" s="224"/>
      <c r="C515" s="85"/>
      <c r="D515" s="10"/>
      <c r="E515" s="10" t="s">
        <v>333</v>
      </c>
      <c r="F515" s="172">
        <v>1960</v>
      </c>
      <c r="G515" s="172">
        <v>1607.1</v>
      </c>
    </row>
    <row r="516" spans="1:7" ht="13.5" customHeight="1">
      <c r="A516" s="87" t="s">
        <v>334</v>
      </c>
      <c r="B516" s="224"/>
      <c r="C516" s="85"/>
      <c r="D516" s="10"/>
      <c r="E516" s="10" t="s">
        <v>335</v>
      </c>
      <c r="F516" s="172">
        <v>1040</v>
      </c>
      <c r="G516" s="172">
        <v>969.2</v>
      </c>
    </row>
    <row r="517" spans="1:7" ht="15.75" customHeight="1">
      <c r="A517" s="87" t="s">
        <v>293</v>
      </c>
      <c r="B517" s="224"/>
      <c r="C517" s="85"/>
      <c r="D517" s="10" t="s">
        <v>290</v>
      </c>
      <c r="E517" s="10"/>
      <c r="F517" s="172">
        <f>F518</f>
        <v>4899</v>
      </c>
      <c r="G517" s="172">
        <f>G518</f>
        <v>4730.8</v>
      </c>
    </row>
    <row r="518" spans="1:7" ht="15.75" customHeight="1">
      <c r="A518" s="87" t="s">
        <v>292</v>
      </c>
      <c r="B518" s="224"/>
      <c r="C518" s="85"/>
      <c r="D518" s="10"/>
      <c r="E518" s="10" t="s">
        <v>291</v>
      </c>
      <c r="F518" s="172">
        <v>4899</v>
      </c>
      <c r="G518" s="172">
        <v>4730.8</v>
      </c>
    </row>
    <row r="519" spans="1:7" ht="15" customHeight="1">
      <c r="A519" s="238" t="s">
        <v>86</v>
      </c>
      <c r="B519" s="239" t="s">
        <v>144</v>
      </c>
      <c r="C519" s="239"/>
      <c r="D519" s="240"/>
      <c r="E519" s="240"/>
      <c r="F519" s="196">
        <f>F520+F524+F561</f>
        <v>114105.20000000001</v>
      </c>
      <c r="G519" s="196">
        <f>G520+G524+G561</f>
        <v>104598.29999999999</v>
      </c>
    </row>
    <row r="520" spans="1:7" ht="14.25" customHeight="1">
      <c r="A520" s="18" t="s">
        <v>83</v>
      </c>
      <c r="B520" s="39" t="s">
        <v>144</v>
      </c>
      <c r="C520" s="39" t="s">
        <v>132</v>
      </c>
      <c r="D520" s="4"/>
      <c r="E520" s="4"/>
      <c r="F520" s="175">
        <f aca="true" t="shared" si="6" ref="F520:G522">F521</f>
        <v>2818.8</v>
      </c>
      <c r="G520" s="175">
        <f t="shared" si="6"/>
        <v>2813.4</v>
      </c>
    </row>
    <row r="521" spans="1:7" ht="13.5" customHeight="1">
      <c r="A521" s="11" t="s">
        <v>117</v>
      </c>
      <c r="B521" s="39"/>
      <c r="C521" s="39"/>
      <c r="D521" s="4" t="s">
        <v>116</v>
      </c>
      <c r="E521" s="4"/>
      <c r="F521" s="175">
        <f t="shared" si="6"/>
        <v>2818.8</v>
      </c>
      <c r="G521" s="175">
        <f t="shared" si="6"/>
        <v>2813.4</v>
      </c>
    </row>
    <row r="522" spans="1:12" ht="22.5" customHeight="1">
      <c r="A522" s="15" t="s">
        <v>44</v>
      </c>
      <c r="B522" s="39"/>
      <c r="C522" s="39"/>
      <c r="D522" s="4" t="s">
        <v>118</v>
      </c>
      <c r="E522" s="4"/>
      <c r="F522" s="175">
        <f t="shared" si="6"/>
        <v>2818.8</v>
      </c>
      <c r="G522" s="175">
        <f t="shared" si="6"/>
        <v>2813.4</v>
      </c>
      <c r="H522" s="166"/>
      <c r="I522" s="164"/>
      <c r="J522" s="167"/>
      <c r="K522" s="167"/>
      <c r="L522" s="167"/>
    </row>
    <row r="523" spans="1:11" ht="39" customHeight="1">
      <c r="A523" s="15" t="s">
        <v>331</v>
      </c>
      <c r="B523" s="39"/>
      <c r="C523" s="39"/>
      <c r="D523" s="4"/>
      <c r="E523" s="70" t="s">
        <v>252</v>
      </c>
      <c r="F523" s="190">
        <v>2818.8</v>
      </c>
      <c r="G523" s="190">
        <v>2813.4</v>
      </c>
      <c r="H523" s="243"/>
      <c r="I523" s="252"/>
      <c r="J523" s="165"/>
      <c r="K523" s="167"/>
    </row>
    <row r="524" spans="1:7" ht="15" customHeight="1">
      <c r="A524" s="18" t="s">
        <v>82</v>
      </c>
      <c r="B524" s="39" t="s">
        <v>144</v>
      </c>
      <c r="C524" s="39" t="s">
        <v>134</v>
      </c>
      <c r="D524" s="4"/>
      <c r="E524" s="4"/>
      <c r="F524" s="132">
        <f>F525+F530+F554+F558</f>
        <v>85471.3</v>
      </c>
      <c r="G524" s="132">
        <f>G525+G530+G554+G558</f>
        <v>78318.99999999999</v>
      </c>
    </row>
    <row r="525" spans="1:7" ht="13.5" customHeight="1">
      <c r="A525" s="15" t="s">
        <v>317</v>
      </c>
      <c r="B525" s="57"/>
      <c r="C525" s="57"/>
      <c r="D525" s="17" t="s">
        <v>318</v>
      </c>
      <c r="E525" s="120"/>
      <c r="F525" s="170">
        <f>F526+F528</f>
        <v>5704.2</v>
      </c>
      <c r="G525" s="170">
        <f>G526+G528</f>
        <v>5367.2</v>
      </c>
    </row>
    <row r="526" spans="1:7" ht="22.5" customHeight="1">
      <c r="A526" s="87" t="s">
        <v>382</v>
      </c>
      <c r="B526" s="85"/>
      <c r="C526" s="85"/>
      <c r="D526" s="10" t="s">
        <v>383</v>
      </c>
      <c r="E526" s="10"/>
      <c r="F526" s="172">
        <f>F527</f>
        <v>4720.7</v>
      </c>
      <c r="G526" s="172">
        <f>G527</f>
        <v>4720.5</v>
      </c>
    </row>
    <row r="527" spans="1:7" ht="14.25" customHeight="1">
      <c r="A527" s="87" t="s">
        <v>321</v>
      </c>
      <c r="B527" s="85"/>
      <c r="C527" s="85"/>
      <c r="D527" s="10"/>
      <c r="E527" s="10" t="s">
        <v>322</v>
      </c>
      <c r="F527" s="172">
        <v>4720.7</v>
      </c>
      <c r="G527" s="172">
        <v>4720.5</v>
      </c>
    </row>
    <row r="528" spans="1:7" ht="15" customHeight="1">
      <c r="A528" s="15" t="s">
        <v>319</v>
      </c>
      <c r="B528" s="57"/>
      <c r="C528" s="57"/>
      <c r="D528" s="17" t="s">
        <v>320</v>
      </c>
      <c r="E528" s="120"/>
      <c r="F528" s="170">
        <f>F529</f>
        <v>983.5</v>
      </c>
      <c r="G528" s="170">
        <f>G529</f>
        <v>646.7</v>
      </c>
    </row>
    <row r="529" spans="1:7" ht="15" customHeight="1">
      <c r="A529" s="87" t="s">
        <v>321</v>
      </c>
      <c r="B529" s="96"/>
      <c r="C529" s="57"/>
      <c r="D529" s="17"/>
      <c r="E529" s="120" t="s">
        <v>322</v>
      </c>
      <c r="F529" s="132">
        <v>983.5</v>
      </c>
      <c r="G529" s="132">
        <v>646.7</v>
      </c>
    </row>
    <row r="530" spans="1:7" ht="15" customHeight="1">
      <c r="A530" s="87" t="s">
        <v>119</v>
      </c>
      <c r="B530" s="150"/>
      <c r="C530" s="39"/>
      <c r="D530" s="4" t="s">
        <v>45</v>
      </c>
      <c r="E530" s="4"/>
      <c r="F530" s="132">
        <f>F531+F533+F535+F541+F544+F546+F551</f>
        <v>74718.7</v>
      </c>
      <c r="G530" s="132">
        <f>G531+G533+G535+G541+G544+G546+G551</f>
        <v>69303.4</v>
      </c>
    </row>
    <row r="531" spans="1:7" ht="13.5" customHeight="1">
      <c r="A531" s="152" t="s">
        <v>84</v>
      </c>
      <c r="B531" s="151"/>
      <c r="C531" s="40"/>
      <c r="D531" s="8" t="s">
        <v>87</v>
      </c>
      <c r="E531" s="8"/>
      <c r="F531" s="192">
        <f>F532</f>
        <v>135</v>
      </c>
      <c r="G531" s="192">
        <f>G532</f>
        <v>135</v>
      </c>
    </row>
    <row r="532" spans="1:7" ht="14.25" customHeight="1">
      <c r="A532" s="110" t="s">
        <v>243</v>
      </c>
      <c r="B532" s="44"/>
      <c r="C532" s="44"/>
      <c r="D532" s="10"/>
      <c r="E532" s="10" t="s">
        <v>251</v>
      </c>
      <c r="F532" s="190">
        <v>135</v>
      </c>
      <c r="G532" s="190">
        <v>135</v>
      </c>
    </row>
    <row r="533" spans="1:7" ht="12" customHeight="1">
      <c r="A533" s="115" t="s">
        <v>289</v>
      </c>
      <c r="B533" s="44"/>
      <c r="C533" s="44"/>
      <c r="D533" s="10" t="s">
        <v>288</v>
      </c>
      <c r="E533" s="10"/>
      <c r="F533" s="190">
        <f>F534</f>
        <v>900</v>
      </c>
      <c r="G533" s="190">
        <f>G534</f>
        <v>443.2</v>
      </c>
    </row>
    <row r="534" spans="1:7" ht="14.25" customHeight="1">
      <c r="A534" s="87" t="s">
        <v>246</v>
      </c>
      <c r="B534" s="44"/>
      <c r="C534" s="44"/>
      <c r="D534" s="10"/>
      <c r="E534" s="10" t="s">
        <v>303</v>
      </c>
      <c r="F534" s="190">
        <v>900</v>
      </c>
      <c r="G534" s="190">
        <v>443.2</v>
      </c>
    </row>
    <row r="535" spans="1:7" ht="35.25" customHeight="1">
      <c r="A535" s="87" t="s">
        <v>386</v>
      </c>
      <c r="B535" s="44"/>
      <c r="C535" s="44"/>
      <c r="D535" s="10" t="s">
        <v>385</v>
      </c>
      <c r="E535" s="10"/>
      <c r="F535" s="197">
        <f>F536+F539</f>
        <v>8046</v>
      </c>
      <c r="G535" s="197">
        <f>G536+G539</f>
        <v>7520.8</v>
      </c>
    </row>
    <row r="536" spans="1:7" ht="36.75" customHeight="1">
      <c r="A536" s="87" t="s">
        <v>287</v>
      </c>
      <c r="B536" s="44"/>
      <c r="C536" s="44"/>
      <c r="D536" s="10" t="s">
        <v>286</v>
      </c>
      <c r="E536" s="10"/>
      <c r="F536" s="197">
        <f>F537+F538</f>
        <v>6453</v>
      </c>
      <c r="G536" s="197">
        <f>G537+G538</f>
        <v>5927.8</v>
      </c>
    </row>
    <row r="537" spans="1:7" ht="12" customHeight="1">
      <c r="A537" s="116" t="s">
        <v>321</v>
      </c>
      <c r="B537" s="114"/>
      <c r="C537" s="114"/>
      <c r="D537" s="113"/>
      <c r="E537" s="6" t="s">
        <v>322</v>
      </c>
      <c r="F537" s="198">
        <v>1593</v>
      </c>
      <c r="G537" s="198">
        <v>1593</v>
      </c>
    </row>
    <row r="538" spans="1:7" ht="12.75" customHeight="1">
      <c r="A538" s="108" t="s">
        <v>93</v>
      </c>
      <c r="B538" s="85"/>
      <c r="C538" s="85"/>
      <c r="D538" s="113"/>
      <c r="E538" s="6" t="s">
        <v>263</v>
      </c>
      <c r="F538" s="198">
        <v>4860</v>
      </c>
      <c r="G538" s="198">
        <v>4334.8</v>
      </c>
    </row>
    <row r="539" spans="1:7" ht="35.25" customHeight="1">
      <c r="A539" s="87" t="s">
        <v>404</v>
      </c>
      <c r="B539" s="85"/>
      <c r="C539" s="85"/>
      <c r="D539" s="10" t="s">
        <v>384</v>
      </c>
      <c r="E539" s="10"/>
      <c r="F539" s="199">
        <f>F540</f>
        <v>1593</v>
      </c>
      <c r="G539" s="199">
        <f>G540</f>
        <v>1593</v>
      </c>
    </row>
    <row r="540" spans="1:7" ht="14.25" customHeight="1">
      <c r="A540" s="86" t="s">
        <v>93</v>
      </c>
      <c r="B540" s="85"/>
      <c r="C540" s="85"/>
      <c r="D540" s="10"/>
      <c r="E540" s="10" t="s">
        <v>263</v>
      </c>
      <c r="F540" s="199">
        <v>1593</v>
      </c>
      <c r="G540" s="199">
        <v>1593</v>
      </c>
    </row>
    <row r="541" spans="1:7" ht="13.5" customHeight="1">
      <c r="A541" s="87" t="s">
        <v>282</v>
      </c>
      <c r="B541" s="64"/>
      <c r="C541" s="64"/>
      <c r="D541" s="20" t="s">
        <v>204</v>
      </c>
      <c r="E541" s="20"/>
      <c r="F541" s="200">
        <f>F542+F543</f>
        <v>2832</v>
      </c>
      <c r="G541" s="200">
        <f>G542+G543</f>
        <v>2365.1</v>
      </c>
    </row>
    <row r="542" spans="1:7" ht="11.25" customHeight="1">
      <c r="A542" s="87" t="s">
        <v>243</v>
      </c>
      <c r="B542" s="85"/>
      <c r="C542" s="85"/>
      <c r="D542" s="10"/>
      <c r="E542" s="10" t="s">
        <v>251</v>
      </c>
      <c r="F542" s="197">
        <v>20</v>
      </c>
      <c r="G542" s="197">
        <v>17.5</v>
      </c>
    </row>
    <row r="543" spans="1:7" ht="25.5" customHeight="1">
      <c r="A543" s="87" t="s">
        <v>360</v>
      </c>
      <c r="B543" s="85"/>
      <c r="C543" s="85"/>
      <c r="D543" s="10"/>
      <c r="E543" s="10" t="s">
        <v>284</v>
      </c>
      <c r="F543" s="197">
        <v>2812</v>
      </c>
      <c r="G543" s="197">
        <v>2347.6</v>
      </c>
    </row>
    <row r="544" spans="1:7" ht="22.5" customHeight="1">
      <c r="A544" s="87" t="s">
        <v>283</v>
      </c>
      <c r="B544" s="85"/>
      <c r="C544" s="85"/>
      <c r="D544" s="10" t="s">
        <v>88</v>
      </c>
      <c r="E544" s="10"/>
      <c r="F544" s="201">
        <f>F545</f>
        <v>51266.2</v>
      </c>
      <c r="G544" s="201">
        <f>G545</f>
        <v>47412.2</v>
      </c>
    </row>
    <row r="545" spans="1:7" ht="12.75" customHeight="1">
      <c r="A545" s="87" t="s">
        <v>285</v>
      </c>
      <c r="B545" s="64"/>
      <c r="C545" s="64"/>
      <c r="D545" s="20"/>
      <c r="E545" s="20" t="s">
        <v>284</v>
      </c>
      <c r="F545" s="202">
        <v>51266.2</v>
      </c>
      <c r="G545" s="202">
        <v>47412.2</v>
      </c>
    </row>
    <row r="546" spans="1:8" ht="14.25" customHeight="1">
      <c r="A546" s="112" t="s">
        <v>206</v>
      </c>
      <c r="B546" s="44"/>
      <c r="C546" s="44"/>
      <c r="D546" s="10" t="s">
        <v>154</v>
      </c>
      <c r="E546" s="10"/>
      <c r="F546" s="201">
        <f>F547+F548+F549+F550</f>
        <v>3556.6</v>
      </c>
      <c r="G546" s="201">
        <f>G547+G548+G549+G550</f>
        <v>3540.6</v>
      </c>
      <c r="H546" s="165"/>
    </row>
    <row r="547" spans="1:7" ht="24.75" customHeight="1">
      <c r="A547" s="99" t="s">
        <v>342</v>
      </c>
      <c r="B547" s="85"/>
      <c r="C547" s="100"/>
      <c r="D547" s="103"/>
      <c r="E547" s="104" t="s">
        <v>337</v>
      </c>
      <c r="F547" s="173">
        <v>17.6</v>
      </c>
      <c r="G547" s="173">
        <v>17.6</v>
      </c>
    </row>
    <row r="548" spans="1:7" ht="14.25" customHeight="1">
      <c r="A548" s="99" t="s">
        <v>243</v>
      </c>
      <c r="B548" s="85"/>
      <c r="C548" s="100"/>
      <c r="D548" s="103"/>
      <c r="E548" s="104" t="s">
        <v>251</v>
      </c>
      <c r="F548" s="173">
        <v>12.1</v>
      </c>
      <c r="G548" s="173">
        <v>0</v>
      </c>
    </row>
    <row r="549" spans="1:8" ht="24" customHeight="1">
      <c r="A549" s="160" t="s">
        <v>244</v>
      </c>
      <c r="B549" s="43"/>
      <c r="C549" s="148"/>
      <c r="D549" s="161"/>
      <c r="E549" s="162" t="s">
        <v>252</v>
      </c>
      <c r="F549" s="203">
        <v>3521</v>
      </c>
      <c r="G549" s="203">
        <v>3518.7</v>
      </c>
      <c r="H549" s="165"/>
    </row>
    <row r="550" spans="1:7" ht="13.5" customHeight="1">
      <c r="A550" s="87" t="s">
        <v>363</v>
      </c>
      <c r="B550" s="44"/>
      <c r="C550" s="44"/>
      <c r="D550" s="140"/>
      <c r="E550" s="141" t="s">
        <v>364</v>
      </c>
      <c r="F550" s="204">
        <v>5.9</v>
      </c>
      <c r="G550" s="204">
        <v>4.3</v>
      </c>
    </row>
    <row r="551" spans="1:7" ht="24" customHeight="1">
      <c r="A551" s="93" t="s">
        <v>207</v>
      </c>
      <c r="B551" s="43"/>
      <c r="C551" s="148"/>
      <c r="D551" s="163" t="s">
        <v>205</v>
      </c>
      <c r="E551" s="163"/>
      <c r="F551" s="205">
        <f>F552+F553</f>
        <v>7982.9</v>
      </c>
      <c r="G551" s="205">
        <f>G552+G553</f>
        <v>7886.5</v>
      </c>
    </row>
    <row r="552" spans="1:7" ht="15" customHeight="1">
      <c r="A552" s="99" t="s">
        <v>400</v>
      </c>
      <c r="B552" s="85"/>
      <c r="C552" s="100"/>
      <c r="D552" s="103"/>
      <c r="E552" s="104" t="s">
        <v>284</v>
      </c>
      <c r="F552" s="173">
        <v>5749.2</v>
      </c>
      <c r="G552" s="173">
        <v>5700.6</v>
      </c>
    </row>
    <row r="553" spans="1:7" ht="22.5" customHeight="1">
      <c r="A553" s="99" t="s">
        <v>401</v>
      </c>
      <c r="B553" s="85"/>
      <c r="C553" s="100"/>
      <c r="D553" s="103"/>
      <c r="E553" s="104" t="s">
        <v>399</v>
      </c>
      <c r="F553" s="173">
        <v>2233.7</v>
      </c>
      <c r="G553" s="173">
        <v>2185.9</v>
      </c>
    </row>
    <row r="554" spans="1:7" ht="13.5" customHeight="1">
      <c r="A554" s="87" t="s">
        <v>257</v>
      </c>
      <c r="B554" s="44"/>
      <c r="C554" s="44"/>
      <c r="D554" s="10" t="s">
        <v>260</v>
      </c>
      <c r="E554" s="10"/>
      <c r="F554" s="190">
        <f aca="true" t="shared" si="7" ref="F554:G556">F555</f>
        <v>2040.3</v>
      </c>
      <c r="G554" s="190">
        <f t="shared" si="7"/>
        <v>1520.7</v>
      </c>
    </row>
    <row r="555" spans="1:7" ht="23.25" customHeight="1">
      <c r="A555" s="87" t="s">
        <v>323</v>
      </c>
      <c r="B555" s="85"/>
      <c r="C555" s="85"/>
      <c r="D555" s="10" t="s">
        <v>324</v>
      </c>
      <c r="E555" s="10"/>
      <c r="F555" s="190">
        <f t="shared" si="7"/>
        <v>2040.3</v>
      </c>
      <c r="G555" s="190">
        <f t="shared" si="7"/>
        <v>1520.7</v>
      </c>
    </row>
    <row r="556" spans="1:7" ht="12.75" customHeight="1">
      <c r="A556" s="87" t="s">
        <v>325</v>
      </c>
      <c r="B556" s="85"/>
      <c r="C556" s="85"/>
      <c r="D556" s="10" t="s">
        <v>326</v>
      </c>
      <c r="E556" s="10"/>
      <c r="F556" s="190">
        <f t="shared" si="7"/>
        <v>2040.3</v>
      </c>
      <c r="G556" s="190">
        <f t="shared" si="7"/>
        <v>1520.7</v>
      </c>
    </row>
    <row r="557" spans="1:7" ht="15.75" customHeight="1">
      <c r="A557" s="87" t="s">
        <v>321</v>
      </c>
      <c r="B557" s="85"/>
      <c r="C557" s="85"/>
      <c r="D557" s="10"/>
      <c r="E557" s="10" t="s">
        <v>322</v>
      </c>
      <c r="F557" s="190">
        <v>2040.3</v>
      </c>
      <c r="G557" s="190">
        <v>1520.7</v>
      </c>
    </row>
    <row r="558" spans="1:7" ht="15.75" customHeight="1">
      <c r="A558" s="94" t="s">
        <v>197</v>
      </c>
      <c r="B558" s="64"/>
      <c r="C558" s="64"/>
      <c r="D558" s="20" t="s">
        <v>150</v>
      </c>
      <c r="E558" s="121"/>
      <c r="F558" s="206">
        <f>F560</f>
        <v>3008.1</v>
      </c>
      <c r="G558" s="206">
        <f>G560</f>
        <v>2127.7</v>
      </c>
    </row>
    <row r="559" spans="1:7" ht="15.75" customHeight="1">
      <c r="A559" s="95" t="s">
        <v>214</v>
      </c>
      <c r="B559" s="96"/>
      <c r="C559" s="57"/>
      <c r="D559" s="8" t="s">
        <v>215</v>
      </c>
      <c r="E559" s="75"/>
      <c r="F559" s="190">
        <f>F560</f>
        <v>3008.1</v>
      </c>
      <c r="G559" s="190">
        <f>G560</f>
        <v>2127.7</v>
      </c>
    </row>
    <row r="560" spans="1:7" ht="14.25" customHeight="1">
      <c r="A560" s="11" t="s">
        <v>95</v>
      </c>
      <c r="B560" s="97"/>
      <c r="C560" s="97"/>
      <c r="D560" s="7"/>
      <c r="E560" s="7" t="s">
        <v>291</v>
      </c>
      <c r="F560" s="207">
        <v>3008.1</v>
      </c>
      <c r="G560" s="207">
        <v>2127.7</v>
      </c>
    </row>
    <row r="561" spans="1:7" ht="14.25" customHeight="1">
      <c r="A561" s="18" t="s">
        <v>125</v>
      </c>
      <c r="B561" s="35" t="s">
        <v>144</v>
      </c>
      <c r="C561" s="35" t="s">
        <v>135</v>
      </c>
      <c r="D561" s="67"/>
      <c r="E561" s="67"/>
      <c r="F561" s="171">
        <f>F565+F562</f>
        <v>25815.1</v>
      </c>
      <c r="G561" s="171">
        <f>G565+G562</f>
        <v>23465.9</v>
      </c>
    </row>
    <row r="562" spans="1:7" ht="12.75" customHeight="1">
      <c r="A562" s="11" t="s">
        <v>119</v>
      </c>
      <c r="B562" s="39"/>
      <c r="C562" s="39"/>
      <c r="D562" s="4" t="s">
        <v>45</v>
      </c>
      <c r="E562" s="67"/>
      <c r="F562" s="171">
        <f>F563</f>
        <v>3791</v>
      </c>
      <c r="G562" s="171">
        <f>G563</f>
        <v>3791</v>
      </c>
    </row>
    <row r="563" spans="1:7" ht="35.25" customHeight="1">
      <c r="A563" s="87" t="s">
        <v>387</v>
      </c>
      <c r="B563" s="85"/>
      <c r="C563" s="85"/>
      <c r="D563" s="10" t="s">
        <v>388</v>
      </c>
      <c r="E563" s="10"/>
      <c r="F563" s="199">
        <f>F564</f>
        <v>3791</v>
      </c>
      <c r="G563" s="199">
        <f>G564</f>
        <v>3791</v>
      </c>
    </row>
    <row r="564" spans="1:7" ht="10.5" customHeight="1">
      <c r="A564" s="87" t="s">
        <v>93</v>
      </c>
      <c r="B564" s="85"/>
      <c r="C564" s="85"/>
      <c r="D564" s="10"/>
      <c r="E564" s="10" t="s">
        <v>263</v>
      </c>
      <c r="F564" s="173">
        <v>3791</v>
      </c>
      <c r="G564" s="173">
        <v>3791</v>
      </c>
    </row>
    <row r="565" spans="1:7" ht="11.25" customHeight="1">
      <c r="A565" s="99" t="s">
        <v>3</v>
      </c>
      <c r="B565" s="57"/>
      <c r="C565" s="100"/>
      <c r="D565" s="101" t="s">
        <v>4</v>
      </c>
      <c r="E565" s="102"/>
      <c r="F565" s="259">
        <f>F566</f>
        <v>22024.1</v>
      </c>
      <c r="G565" s="259">
        <f>G566</f>
        <v>19674.9</v>
      </c>
    </row>
    <row r="566" spans="1:7" ht="45.75" customHeight="1">
      <c r="A566" s="99" t="s">
        <v>231</v>
      </c>
      <c r="B566" s="17"/>
      <c r="C566" s="100"/>
      <c r="D566" s="101" t="s">
        <v>280</v>
      </c>
      <c r="E566" s="102"/>
      <c r="F566" s="204">
        <f>F567+F568</f>
        <v>22024.1</v>
      </c>
      <c r="G566" s="204">
        <f>G567+G568</f>
        <v>19674.9</v>
      </c>
    </row>
    <row r="567" spans="1:7" ht="13.5" customHeight="1">
      <c r="A567" s="99" t="s">
        <v>246</v>
      </c>
      <c r="B567" s="6"/>
      <c r="C567" s="100"/>
      <c r="D567" s="101"/>
      <c r="E567" s="102">
        <v>610</v>
      </c>
      <c r="F567" s="204">
        <v>21180.1</v>
      </c>
      <c r="G567" s="204">
        <v>18860.7</v>
      </c>
    </row>
    <row r="568" spans="1:7" ht="13.5" customHeight="1">
      <c r="A568" s="99" t="s">
        <v>265</v>
      </c>
      <c r="B568" s="56"/>
      <c r="C568" s="100"/>
      <c r="D568" s="103"/>
      <c r="E568" s="104" t="s">
        <v>270</v>
      </c>
      <c r="F568" s="204">
        <v>844</v>
      </c>
      <c r="G568" s="204">
        <v>814.2</v>
      </c>
    </row>
    <row r="569" spans="1:7" ht="18" customHeight="1">
      <c r="A569" s="33" t="s">
        <v>73</v>
      </c>
      <c r="B569" s="46" t="s">
        <v>136</v>
      </c>
      <c r="C569" s="46"/>
      <c r="D569" s="5"/>
      <c r="E569" s="5"/>
      <c r="F569" s="127">
        <f>F570+F593</f>
        <v>42985.7</v>
      </c>
      <c r="G569" s="127">
        <f>G570+G593</f>
        <v>42510.200000000004</v>
      </c>
    </row>
    <row r="570" spans="1:7" ht="13.5" customHeight="1">
      <c r="A570" s="244" t="s">
        <v>168</v>
      </c>
      <c r="B570" s="85" t="s">
        <v>136</v>
      </c>
      <c r="C570" s="85" t="s">
        <v>132</v>
      </c>
      <c r="D570" s="10"/>
      <c r="E570" s="10"/>
      <c r="F570" s="172">
        <f>F571+F589</f>
        <v>35492.5</v>
      </c>
      <c r="G570" s="172">
        <f>G571+G589</f>
        <v>35137.4</v>
      </c>
    </row>
    <row r="571" spans="1:7" ht="12" customHeight="1">
      <c r="A571" s="87" t="s">
        <v>60</v>
      </c>
      <c r="B571" s="224"/>
      <c r="C571" s="85"/>
      <c r="D571" s="10" t="s">
        <v>61</v>
      </c>
      <c r="E571" s="10"/>
      <c r="F571" s="172">
        <f>F572+F579+F585+F587</f>
        <v>33552.9</v>
      </c>
      <c r="G571" s="172">
        <f>G572+G579+G585+G587</f>
        <v>33362.1</v>
      </c>
    </row>
    <row r="572" spans="1:7" ht="12.75" customHeight="1">
      <c r="A572" s="87" t="s">
        <v>208</v>
      </c>
      <c r="B572" s="224"/>
      <c r="C572" s="85"/>
      <c r="D572" s="10" t="s">
        <v>209</v>
      </c>
      <c r="E572" s="10"/>
      <c r="F572" s="172">
        <f>F573+F575+F577</f>
        <v>29882.8</v>
      </c>
      <c r="G572" s="172">
        <f>G573+G575+G577</f>
        <v>29882.8</v>
      </c>
    </row>
    <row r="573" spans="1:7" ht="32.25" customHeight="1">
      <c r="A573" s="87" t="s">
        <v>210</v>
      </c>
      <c r="B573" s="224"/>
      <c r="C573" s="85"/>
      <c r="D573" s="10" t="s">
        <v>211</v>
      </c>
      <c r="E573" s="10"/>
      <c r="F573" s="172">
        <f>F574</f>
        <v>27274.6</v>
      </c>
      <c r="G573" s="172">
        <f>G574</f>
        <v>27274.6</v>
      </c>
    </row>
    <row r="574" spans="1:7" ht="35.25" customHeight="1">
      <c r="A574" s="87" t="s">
        <v>370</v>
      </c>
      <c r="B574" s="224"/>
      <c r="C574" s="85"/>
      <c r="D574" s="10"/>
      <c r="E574" s="10" t="s">
        <v>371</v>
      </c>
      <c r="F574" s="172">
        <v>27274.6</v>
      </c>
      <c r="G574" s="172">
        <v>27274.6</v>
      </c>
    </row>
    <row r="575" spans="1:7" ht="24.75" customHeight="1">
      <c r="A575" s="87" t="s">
        <v>212</v>
      </c>
      <c r="B575" s="224"/>
      <c r="C575" s="85"/>
      <c r="D575" s="10" t="s">
        <v>213</v>
      </c>
      <c r="E575" s="10"/>
      <c r="F575" s="172">
        <f>F576</f>
        <v>2339.3</v>
      </c>
      <c r="G575" s="172">
        <f>G576</f>
        <v>2339.3</v>
      </c>
    </row>
    <row r="576" spans="1:7" ht="34.5" customHeight="1">
      <c r="A576" s="87" t="s">
        <v>370</v>
      </c>
      <c r="B576" s="224"/>
      <c r="C576" s="85"/>
      <c r="D576" s="10"/>
      <c r="E576" s="10" t="s">
        <v>371</v>
      </c>
      <c r="F576" s="172">
        <v>2339.3</v>
      </c>
      <c r="G576" s="172">
        <v>2339.3</v>
      </c>
    </row>
    <row r="577" spans="1:7" ht="12" customHeight="1">
      <c r="A577" s="134" t="s">
        <v>221</v>
      </c>
      <c r="B577" s="224"/>
      <c r="C577" s="85"/>
      <c r="D577" s="10" t="s">
        <v>405</v>
      </c>
      <c r="E577" s="10"/>
      <c r="F577" s="172">
        <f>F578</f>
        <v>268.9</v>
      </c>
      <c r="G577" s="172">
        <f>G578</f>
        <v>268.9</v>
      </c>
    </row>
    <row r="578" spans="1:7" ht="12.75" customHeight="1">
      <c r="A578" s="87" t="s">
        <v>221</v>
      </c>
      <c r="B578" s="224"/>
      <c r="C578" s="85"/>
      <c r="D578" s="10"/>
      <c r="E578" s="10" t="s">
        <v>406</v>
      </c>
      <c r="F578" s="172">
        <v>268.9</v>
      </c>
      <c r="G578" s="172">
        <v>268.9</v>
      </c>
    </row>
    <row r="579" spans="1:7" ht="15" customHeight="1">
      <c r="A579" s="86" t="s">
        <v>18</v>
      </c>
      <c r="B579" s="224"/>
      <c r="C579" s="85"/>
      <c r="D579" s="10" t="s">
        <v>121</v>
      </c>
      <c r="E579" s="10"/>
      <c r="F579" s="172">
        <f>F580+F581+F582+F583+F584</f>
        <v>1630.3999999999999</v>
      </c>
      <c r="G579" s="172">
        <f>G580+G581+G582+G583+G584</f>
        <v>1439.6</v>
      </c>
    </row>
    <row r="580" spans="1:7" ht="12.75" customHeight="1">
      <c r="A580" s="87" t="s">
        <v>332</v>
      </c>
      <c r="B580" s="224"/>
      <c r="C580" s="85"/>
      <c r="D580" s="10"/>
      <c r="E580" s="10" t="s">
        <v>368</v>
      </c>
      <c r="F580" s="173">
        <v>1180.6</v>
      </c>
      <c r="G580" s="173">
        <v>1180.6</v>
      </c>
    </row>
    <row r="581" spans="1:7" ht="21" customHeight="1">
      <c r="A581" s="87" t="s">
        <v>342</v>
      </c>
      <c r="B581" s="224"/>
      <c r="C581" s="85"/>
      <c r="D581" s="10"/>
      <c r="E581" s="10" t="s">
        <v>337</v>
      </c>
      <c r="F581" s="173">
        <v>11.9</v>
      </c>
      <c r="G581" s="173">
        <v>11.9</v>
      </c>
    </row>
    <row r="582" spans="1:7" ht="12.75" customHeight="1">
      <c r="A582" s="134" t="s">
        <v>243</v>
      </c>
      <c r="B582" s="224"/>
      <c r="C582" s="85"/>
      <c r="D582" s="10"/>
      <c r="E582" s="10" t="s">
        <v>251</v>
      </c>
      <c r="F582" s="173">
        <v>437</v>
      </c>
      <c r="G582" s="173">
        <v>246.2</v>
      </c>
    </row>
    <row r="583" spans="1:7" ht="13.5" customHeight="1">
      <c r="A583" s="87" t="s">
        <v>339</v>
      </c>
      <c r="B583" s="224"/>
      <c r="C583" s="85"/>
      <c r="D583" s="10"/>
      <c r="E583" s="10" t="s">
        <v>340</v>
      </c>
      <c r="F583" s="173">
        <v>0.1</v>
      </c>
      <c r="G583" s="173">
        <v>0.1</v>
      </c>
    </row>
    <row r="584" spans="1:7" ht="13.5" customHeight="1">
      <c r="A584" s="87" t="s">
        <v>363</v>
      </c>
      <c r="B584" s="224"/>
      <c r="C584" s="85"/>
      <c r="D584" s="10"/>
      <c r="E584" s="10" t="s">
        <v>364</v>
      </c>
      <c r="F584" s="173">
        <v>0.8</v>
      </c>
      <c r="G584" s="173">
        <v>0.8</v>
      </c>
    </row>
    <row r="585" spans="1:7" ht="31.5" customHeight="1">
      <c r="A585" s="87" t="s">
        <v>428</v>
      </c>
      <c r="B585" s="224"/>
      <c r="C585" s="85"/>
      <c r="D585" s="10" t="s">
        <v>429</v>
      </c>
      <c r="E585" s="10"/>
      <c r="F585" s="172">
        <f>F586</f>
        <v>2039.3</v>
      </c>
      <c r="G585" s="172">
        <f>G586</f>
        <v>2039.3</v>
      </c>
    </row>
    <row r="586" spans="1:7" ht="30.75" customHeight="1">
      <c r="A586" s="87" t="s">
        <v>419</v>
      </c>
      <c r="B586" s="224"/>
      <c r="C586" s="85"/>
      <c r="D586" s="10"/>
      <c r="E586" s="10" t="s">
        <v>418</v>
      </c>
      <c r="F586" s="173">
        <v>2039.3</v>
      </c>
      <c r="G586" s="173">
        <v>2039.3</v>
      </c>
    </row>
    <row r="587" spans="1:7" ht="31.5" customHeight="1">
      <c r="A587" s="87" t="s">
        <v>430</v>
      </c>
      <c r="B587" s="224"/>
      <c r="C587" s="85"/>
      <c r="D587" s="10" t="s">
        <v>431</v>
      </c>
      <c r="E587" s="10"/>
      <c r="F587" s="172">
        <f>F588</f>
        <v>0.4</v>
      </c>
      <c r="G587" s="172">
        <f>G588</f>
        <v>0.4</v>
      </c>
    </row>
    <row r="588" spans="1:7" ht="32.25" customHeight="1">
      <c r="A588" s="87" t="s">
        <v>419</v>
      </c>
      <c r="B588" s="224"/>
      <c r="C588" s="85"/>
      <c r="D588" s="10"/>
      <c r="E588" s="10" t="s">
        <v>418</v>
      </c>
      <c r="F588" s="173">
        <v>0.4</v>
      </c>
      <c r="G588" s="173">
        <v>0.4</v>
      </c>
    </row>
    <row r="589" spans="1:7" ht="18" customHeight="1">
      <c r="A589" s="117" t="s">
        <v>147</v>
      </c>
      <c r="B589" s="224"/>
      <c r="C589" s="85"/>
      <c r="D589" s="10" t="s">
        <v>148</v>
      </c>
      <c r="E589" s="10"/>
      <c r="F589" s="172">
        <f>F590</f>
        <v>1939.6</v>
      </c>
      <c r="G589" s="172">
        <f>G590</f>
        <v>1775.3</v>
      </c>
    </row>
    <row r="590" spans="1:7" ht="15" customHeight="1">
      <c r="A590" s="117" t="s">
        <v>169</v>
      </c>
      <c r="B590" s="224"/>
      <c r="C590" s="85"/>
      <c r="D590" s="10" t="s">
        <v>149</v>
      </c>
      <c r="E590" s="10"/>
      <c r="F590" s="172">
        <f>F591+F592</f>
        <v>1939.6</v>
      </c>
      <c r="G590" s="172">
        <f>G591+G592</f>
        <v>1775.3</v>
      </c>
    </row>
    <row r="591" spans="1:7" ht="15" customHeight="1">
      <c r="A591" s="134" t="s">
        <v>243</v>
      </c>
      <c r="B591" s="224"/>
      <c r="C591" s="85"/>
      <c r="D591" s="10"/>
      <c r="E591" s="10" t="s">
        <v>251</v>
      </c>
      <c r="F591" s="172">
        <v>1627.6</v>
      </c>
      <c r="G591" s="172">
        <v>1463.3</v>
      </c>
    </row>
    <row r="592" spans="1:7" ht="22.5" customHeight="1">
      <c r="A592" s="87" t="s">
        <v>499</v>
      </c>
      <c r="B592" s="224"/>
      <c r="C592" s="85"/>
      <c r="D592" s="10"/>
      <c r="E592" s="10" t="s">
        <v>252</v>
      </c>
      <c r="F592" s="173">
        <v>312</v>
      </c>
      <c r="G592" s="173">
        <v>312</v>
      </c>
    </row>
    <row r="593" spans="1:7" ht="18.75" customHeight="1">
      <c r="A593" s="244" t="s">
        <v>170</v>
      </c>
      <c r="B593" s="85" t="s">
        <v>136</v>
      </c>
      <c r="C593" s="85" t="s">
        <v>141</v>
      </c>
      <c r="D593" s="10"/>
      <c r="E593" s="10"/>
      <c r="F593" s="172">
        <f>F594</f>
        <v>7493.2</v>
      </c>
      <c r="G593" s="172">
        <f>G594</f>
        <v>7372.8</v>
      </c>
    </row>
    <row r="594" spans="1:7" ht="33.75" customHeight="1">
      <c r="A594" s="87" t="s">
        <v>94</v>
      </c>
      <c r="B594" s="224"/>
      <c r="C594" s="85"/>
      <c r="D594" s="10" t="s">
        <v>96</v>
      </c>
      <c r="E594" s="10"/>
      <c r="F594" s="172">
        <f>F595</f>
        <v>7493.2</v>
      </c>
      <c r="G594" s="172">
        <f>G595</f>
        <v>7372.8</v>
      </c>
    </row>
    <row r="595" spans="1:7" ht="12.75" customHeight="1">
      <c r="A595" s="86" t="s">
        <v>6</v>
      </c>
      <c r="B595" s="224"/>
      <c r="C595" s="85"/>
      <c r="D595" s="10" t="s">
        <v>98</v>
      </c>
      <c r="E595" s="10"/>
      <c r="F595" s="172">
        <f>F596+F597+F598+F599+F600</f>
        <v>7493.2</v>
      </c>
      <c r="G595" s="172">
        <f>G596+G597+G598+G599+G600</f>
        <v>7372.8</v>
      </c>
    </row>
    <row r="596" spans="1:7" ht="12.75" customHeight="1">
      <c r="A596" s="86" t="s">
        <v>332</v>
      </c>
      <c r="B596" s="224"/>
      <c r="C596" s="85"/>
      <c r="D596" s="10"/>
      <c r="E596" s="10" t="s">
        <v>333</v>
      </c>
      <c r="F596" s="173">
        <v>5749</v>
      </c>
      <c r="G596" s="173">
        <v>5639</v>
      </c>
    </row>
    <row r="597" spans="1:7" ht="13.5" customHeight="1">
      <c r="A597" s="86" t="s">
        <v>334</v>
      </c>
      <c r="B597" s="224"/>
      <c r="C597" s="85"/>
      <c r="D597" s="10"/>
      <c r="E597" s="10" t="s">
        <v>335</v>
      </c>
      <c r="F597" s="173">
        <v>896.6</v>
      </c>
      <c r="G597" s="173">
        <v>896.6</v>
      </c>
    </row>
    <row r="598" spans="1:7" ht="23.25" customHeight="1">
      <c r="A598" s="87" t="s">
        <v>342</v>
      </c>
      <c r="B598" s="224"/>
      <c r="C598" s="85"/>
      <c r="D598" s="10"/>
      <c r="E598" s="10" t="s">
        <v>337</v>
      </c>
      <c r="F598" s="173">
        <v>442.4</v>
      </c>
      <c r="G598" s="173">
        <v>432.7</v>
      </c>
    </row>
    <row r="599" spans="1:7" ht="15.75" customHeight="1">
      <c r="A599" s="134" t="s">
        <v>243</v>
      </c>
      <c r="B599" s="224"/>
      <c r="C599" s="85"/>
      <c r="D599" s="10"/>
      <c r="E599" s="10" t="s">
        <v>251</v>
      </c>
      <c r="F599" s="173">
        <v>375.2</v>
      </c>
      <c r="G599" s="173">
        <v>374.5</v>
      </c>
    </row>
    <row r="600" spans="1:7" ht="13.5" customHeight="1">
      <c r="A600" s="87" t="s">
        <v>363</v>
      </c>
      <c r="B600" s="224"/>
      <c r="C600" s="85"/>
      <c r="D600" s="10"/>
      <c r="E600" s="10" t="s">
        <v>364</v>
      </c>
      <c r="F600" s="173">
        <v>30</v>
      </c>
      <c r="G600" s="173">
        <v>30</v>
      </c>
    </row>
    <row r="601" spans="1:7" ht="17.25" customHeight="1">
      <c r="A601" s="153" t="s">
        <v>417</v>
      </c>
      <c r="B601" s="219" t="s">
        <v>156</v>
      </c>
      <c r="C601" s="218"/>
      <c r="D601" s="140"/>
      <c r="E601" s="141"/>
      <c r="F601" s="172">
        <f aca="true" t="shared" si="8" ref="F601:G604">F602</f>
        <v>22973.8</v>
      </c>
      <c r="G601" s="172">
        <f t="shared" si="8"/>
        <v>22328.5</v>
      </c>
    </row>
    <row r="602" spans="1:7" ht="14.25" customHeight="1">
      <c r="A602" s="18" t="s">
        <v>459</v>
      </c>
      <c r="B602" s="72" t="s">
        <v>156</v>
      </c>
      <c r="C602" s="73" t="s">
        <v>132</v>
      </c>
      <c r="D602" s="10"/>
      <c r="E602" s="10"/>
      <c r="F602" s="192">
        <f t="shared" si="8"/>
        <v>22973.8</v>
      </c>
      <c r="G602" s="192">
        <f t="shared" si="8"/>
        <v>22328.5</v>
      </c>
    </row>
    <row r="603" spans="1:7" ht="14.25" customHeight="1">
      <c r="A603" s="24" t="s">
        <v>171</v>
      </c>
      <c r="B603" s="56"/>
      <c r="C603" s="56"/>
      <c r="D603" s="4" t="s">
        <v>172</v>
      </c>
      <c r="E603" s="6"/>
      <c r="F603" s="192">
        <f t="shared" si="8"/>
        <v>22973.8</v>
      </c>
      <c r="G603" s="192">
        <f t="shared" si="8"/>
        <v>22328.5</v>
      </c>
    </row>
    <row r="604" spans="1:7" ht="14.25" customHeight="1">
      <c r="A604" s="15" t="s">
        <v>173</v>
      </c>
      <c r="B604" s="56"/>
      <c r="C604" s="56"/>
      <c r="D604" s="4" t="s">
        <v>174</v>
      </c>
      <c r="E604" s="4"/>
      <c r="F604" s="192">
        <f t="shared" si="8"/>
        <v>22973.8</v>
      </c>
      <c r="G604" s="192">
        <f t="shared" si="8"/>
        <v>22328.5</v>
      </c>
    </row>
    <row r="605" spans="1:7" ht="14.25" customHeight="1">
      <c r="A605" s="99" t="s">
        <v>403</v>
      </c>
      <c r="B605" s="56"/>
      <c r="C605" s="56"/>
      <c r="D605" s="4"/>
      <c r="E605" s="4" t="s">
        <v>402</v>
      </c>
      <c r="F605" s="171">
        <v>22973.8</v>
      </c>
      <c r="G605" s="256">
        <v>22328.5</v>
      </c>
    </row>
    <row r="606" spans="1:7" ht="19.5" customHeight="1">
      <c r="A606" s="54" t="s">
        <v>145</v>
      </c>
      <c r="B606" s="46"/>
      <c r="C606" s="55"/>
      <c r="D606" s="4"/>
      <c r="E606" s="4"/>
      <c r="F606" s="127">
        <f>F8+F72+F82+F107+F140+F205+F210+F407+F460+F519+F569+F601</f>
        <v>3455222.8000000003</v>
      </c>
      <c r="G606" s="257">
        <f>G8+G72+G82+G107+G140+G205+G210+G407+G460+G519+G569+G601</f>
        <v>3125820.4</v>
      </c>
    </row>
    <row r="607" spans="1:8" ht="45.75" customHeight="1">
      <c r="A607" s="84" t="s">
        <v>185</v>
      </c>
      <c r="B607" s="79"/>
      <c r="C607" s="80"/>
      <c r="D607" s="81"/>
      <c r="E607" s="81"/>
      <c r="F607" s="220"/>
      <c r="G607" s="81"/>
      <c r="H607" s="81"/>
    </row>
    <row r="608" spans="1:6" ht="36" customHeight="1">
      <c r="A608" s="221"/>
      <c r="B608" s="79"/>
      <c r="C608" s="80"/>
      <c r="D608" s="81"/>
      <c r="E608" s="81"/>
      <c r="F608" s="81"/>
    </row>
  </sheetData>
  <sheetProtection/>
  <mergeCells count="4">
    <mergeCell ref="A5:G5"/>
    <mergeCell ref="E1:G1"/>
    <mergeCell ref="E2:G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81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2013-02-19T11:29:11Z</cp:lastPrinted>
  <dcterms:created xsi:type="dcterms:W3CDTF">2007-06-21T04:52:44Z</dcterms:created>
  <dcterms:modified xsi:type="dcterms:W3CDTF">2013-04-23T07:26:23Z</dcterms:modified>
  <cp:category/>
  <cp:version/>
  <cp:contentType/>
  <cp:contentStatus/>
</cp:coreProperties>
</file>