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3год" sheetId="1" r:id="rId1"/>
  </sheets>
  <definedNames>
    <definedName name="_xlnm.Print_Area" localSheetId="0">'Расходы  на 2013год'!$A$1:$F$484</definedName>
  </definedNames>
  <calcPr fullCalcOnLoad="1"/>
</workbook>
</file>

<file path=xl/sharedStrings.xml><?xml version="1.0" encoding="utf-8"?>
<sst xmlns="http://schemas.openxmlformats.org/spreadsheetml/2006/main" count="896" uniqueCount="360">
  <si>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</si>
  <si>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</si>
  <si>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</si>
  <si>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Глава муниципального образования</t>
  </si>
  <si>
    <t>Центральный аппарат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</si>
  <si>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</si>
  <si>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</si>
  <si>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</si>
  <si>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</si>
  <si>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</si>
  <si>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</si>
  <si>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</si>
  <si>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</si>
  <si>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</si>
  <si>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</si>
  <si>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</si>
  <si>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</si>
  <si>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</si>
  <si>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</si>
  <si>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</si>
  <si>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</si>
  <si>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</si>
  <si>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</si>
  <si>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</si>
  <si>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</si>
  <si>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</si>
  <si>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</si>
  <si>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</si>
  <si>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</si>
  <si>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</si>
  <si>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</si>
  <si>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</si>
  <si>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</si>
  <si>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</si>
  <si>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</si>
  <si>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</si>
  <si>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</si>
  <si>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Культура</t>
  </si>
  <si>
    <t>4400000</t>
  </si>
  <si>
    <t>Музеи и постоянные выставки</t>
  </si>
  <si>
    <t>4410000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</si>
  <si>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</si>
  <si>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</si>
  <si>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</si>
  <si>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</si>
  <si>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</si>
  <si>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</si>
  <si>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</si>
  <si>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</si>
  <si>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</si>
  <si>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</si>
  <si>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</si>
  <si>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</si>
  <si>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</si>
  <si>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</si>
  <si>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</si>
  <si>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</si>
  <si>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</si>
  <si>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</si>
  <si>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</si>
  <si>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</si>
  <si>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</si>
  <si>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</si>
  <si>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</si>
  <si>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</si>
  <si>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</si>
  <si>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</si>
  <si>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</si>
  <si>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</si>
  <si>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</si>
  <si>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</si>
  <si>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</si>
  <si>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</si>
  <si>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</si>
  <si>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</si>
  <si>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</si>
  <si>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</si>
  <si>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</si>
  <si>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</si>
  <si>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</si>
  <si>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4220000</t>
  </si>
  <si>
    <t> Образование </t>
  </si>
  <si>
    <t> Социальная политика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</si>
  <si>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</si>
  <si>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</si>
  <si>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</si>
  <si>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</si>
  <si>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</si>
  <si>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</si>
  <si>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</si>
  <si>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</si>
  <si>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</si>
  <si>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</si>
  <si>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</si>
  <si>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</si>
  <si>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</si>
  <si>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</si>
  <si>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</si>
  <si>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</si>
  <si>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</si>
  <si>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</si>
  <si>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</si>
  <si>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</si>
  <si>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</si>
  <si>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</si>
  <si>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</si>
  <si>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</si>
  <si>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</si>
  <si>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</si>
  <si>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</si>
  <si>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</si>
  <si>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</si>
  <si>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</si>
  <si>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</si>
  <si>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</si>
  <si>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</si>
  <si>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</si>
  <si>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</si>
  <si>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</si>
  <si>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Другие вопросы  в области национальной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</si>
  <si>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</si>
  <si>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</si>
  <si>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</si>
  <si>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</si>
  <si>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</si>
  <si>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</si>
  <si>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</si>
  <si>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</si>
  <si>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</si>
  <si>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</si>
  <si>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</si>
  <si>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</si>
  <si>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</si>
  <si>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</si>
  <si>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</si>
  <si>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</si>
  <si>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</si>
  <si>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</si>
  <si>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</si>
  <si>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План на год</t>
  </si>
  <si>
    <t>к решению  Совета  депутатов городского округа Электросталь Московской области</t>
  </si>
  <si>
    <t>Физкультурно-оздоровительная работа и спортивные мероприятия</t>
  </si>
  <si>
    <t>5120000</t>
  </si>
  <si>
    <t>5129700</t>
  </si>
  <si>
    <t>7950000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</si>
  <si>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</si>
  <si>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</si>
  <si>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</si>
  <si>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</si>
  <si>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</si>
  <si>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</si>
  <si>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</si>
  <si>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</si>
  <si>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</si>
  <si>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</si>
  <si>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</si>
  <si>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</si>
  <si>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</si>
  <si>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</si>
  <si>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</si>
  <si>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</si>
  <si>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</si>
  <si>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</si>
  <si>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</si>
  <si>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</si>
  <si>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</si>
  <si>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</si>
  <si>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</si>
  <si>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</si>
  <si>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</si>
  <si>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</si>
  <si>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</si>
  <si>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</si>
  <si>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</si>
  <si>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</si>
  <si>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</si>
  <si>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</si>
  <si>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Школы, детские сады, школы начальные, неполные средние и средние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</si>
  <si>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</si>
  <si>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</si>
  <si>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</si>
  <si>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</si>
  <si>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 xml:space="preserve">Целевые программы муниципальных образований </t>
  </si>
  <si>
    <t>7950002</t>
  </si>
  <si>
    <t>1020000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</si>
  <si>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</si>
  <si>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</si>
  <si>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</si>
  <si>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Оказание других видов социальной помощи</t>
  </si>
  <si>
    <t>7950001</t>
  </si>
  <si>
    <t>7950005</t>
  </si>
  <si>
    <t> Здравоохранение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</si>
  <si>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</si>
  <si>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</si>
  <si>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</si>
  <si>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</si>
  <si>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Мобилизационная и вневойсковая подготовка</t>
  </si>
  <si>
    <t>810</t>
  </si>
  <si>
    <t>Субсидии некоммерчиским организациям (за исключением муниципальных учреждений)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</si>
  <si>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</si>
  <si>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</si>
  <si>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</si>
  <si>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Субсидии бюджетным учреждениям</t>
  </si>
  <si>
    <t>630</t>
  </si>
  <si>
    <t>4360000</t>
  </si>
  <si>
    <t>244</t>
  </si>
  <si>
    <t>321</t>
  </si>
  <si>
    <t>400</t>
  </si>
  <si>
    <t xml:space="preserve">Оплата жилищно-коммунальных услуг отдельным категориям граждан </t>
  </si>
  <si>
    <t>313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</si>
  <si>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</si>
  <si>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</si>
  <si>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</si>
  <si>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</si>
  <si>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</si>
  <si>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</si>
  <si>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</si>
  <si>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</si>
  <si>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</si>
  <si>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</si>
  <si>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</si>
  <si>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</si>
  <si>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</si>
  <si>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</si>
  <si>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</si>
  <si>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</si>
  <si>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</si>
  <si>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</si>
  <si>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</si>
  <si>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</si>
  <si>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Программа "Развитие системы отдыха и оздоровления  в г.о.Электросталь в  2012-2015 годах"</t>
  </si>
  <si>
    <t>7950008</t>
  </si>
  <si>
    <t>Бюджетные инвестиции на приобретение объектов недвижимого имущества казенным учреждениям</t>
  </si>
  <si>
    <t>Уплата прочих налогов, сборов и иных платежей</t>
  </si>
  <si>
    <t>852</t>
  </si>
  <si>
    <t>Реализация государственных функций в области национальной экономики</t>
  </si>
  <si>
    <t>3400000</t>
  </si>
  <si>
    <t>111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</si>
  <si>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</si>
  <si>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</si>
  <si>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Резервные средства</t>
  </si>
  <si>
    <t>870</t>
  </si>
  <si>
    <t>3029900</t>
  </si>
  <si>
    <t>Реализация других функций, связанных с обеспечением национальной безопасности и правоохранительной деятельности</t>
  </si>
  <si>
    <t>710</t>
  </si>
  <si>
    <t>Обслуживание государственного долга Российской Федерации</t>
  </si>
  <si>
    <t>622</t>
  </si>
  <si>
    <t> Другие вопросы  в области культуры, кинематографии</t>
  </si>
  <si>
    <t>Обслуживание государственного и муниципального долга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</si>
  <si>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</si>
  <si>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</si>
  <si>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</si>
  <si>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Распределение бюджетных ассигнований на  2013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</si>
  <si>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</si>
  <si>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Программа "Развитие системы образования городского округа Электросталь Московской области на 2013-2015 г.г."</t>
  </si>
  <si>
    <t>Прочая закупка товаров,работ и услуг для государственных нужд</t>
  </si>
  <si>
    <t>Пособия  и компенсации гражданам и иные социальные выплаты,
кроме публичных нормативных обязательств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</si>
  <si>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</si>
  <si>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</si>
  <si>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314</t>
  </si>
  <si>
    <t>Программа "Обеспечение жильем молодых семей" на 2013-2015 годы</t>
  </si>
  <si>
    <t>Лесное хозяйство</t>
  </si>
  <si>
    <t>Мероприятия в области охраны, восстановления и использования  лесов</t>
  </si>
  <si>
    <t>2920200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</si>
  <si>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</si>
  <si>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</si>
  <si>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</si>
  <si>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</si>
  <si>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</si>
  <si>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деятельности подведомственных учреждений  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</si>
  <si>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</si>
  <si>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 Обслуживание  государственного  внутреннего  и муниципального долга 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</si>
  <si>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</si>
  <si>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</si>
  <si>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</si>
  <si>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</si>
  <si>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</si>
  <si>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</si>
  <si>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</si>
  <si>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</si>
  <si>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</si>
  <si>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5057424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</si>
  <si>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</si>
  <si>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5246400</t>
  </si>
  <si>
    <t>Долгосрочная целевая программа Московской области «Развитие образования в Московской области на 2013-2015 годы»</t>
  </si>
  <si>
    <t>Региональные целевые программы</t>
  </si>
  <si>
    <t>5220000</t>
  </si>
  <si>
    <t>Долгосрочная целевая программа Московской области «Развитие архивного дела в Московской области на 2013-2015 годы»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</si>
  <si>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</si>
  <si>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5220664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</si>
  <si>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</si>
  <si>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</si>
  <si>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</si>
  <si>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4701011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</si>
  <si>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</si>
  <si>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4702011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</si>
  <si>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</si>
  <si>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</si>
  <si>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</si>
  <si>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5220406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</si>
  <si>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</si>
  <si>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</si>
  <si>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</si>
  <si>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4712011</t>
  </si>
  <si>
    <t>Содержание и обеспечение деятельности станций скорой и неотложной помощи (оказание муниципальных услуг)</t>
  </si>
  <si>
    <t>4771011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</si>
  <si>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</si>
  <si>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4772011</t>
  </si>
  <si>
    <t>Долгосрочная целевая программа Московской области «Социальная защита населения Московской области на 2013-2015 годы»</t>
  </si>
  <si>
    <t>5230000</t>
  </si>
  <si>
    <t>Организация предоставления гражданам субсидий на оплату жилого помещения и коммунальных услуг</t>
  </si>
  <si>
    <t>5234800</t>
  </si>
  <si>
    <t>Обеспечение предоставления гражданам субсидий на оплату жилого помещения и коммунальных услуг</t>
  </si>
  <si>
    <t>5234802</t>
  </si>
  <si>
    <t>Предоставление гражданам субсидий на оплату жилого помещения и коммунальных услуг</t>
  </si>
  <si>
    <t>5234801</t>
  </si>
  <si>
    <t>Проектирование и строительство объектов дошкольного образования</t>
  </si>
  <si>
    <t>Проектирование детских дошкольных учреждений с бассейном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</si>
  <si>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</si>
  <si>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</si>
  <si>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Внедрение современных образовательных технологий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</si>
  <si>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</si>
  <si>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522000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</si>
  <si>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</si>
  <si>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</si>
  <si>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</si>
  <si>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Осуществление полномочий органов местного самоуправления</t>
  </si>
  <si>
    <t>1020102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</si>
  <si>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</si>
  <si>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Иные выплаты персоналу, за исключением фонда оплаты труда</t>
  </si>
  <si>
    <t>112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</si>
  <si>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</si>
  <si>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</si>
  <si>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</si>
  <si>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Приложение № 2</t>
  </si>
  <si>
    <t>Программа развития образования г.о.Электросталь Московской области на 2013-2015 годы на мероприятия, связанные  с оплатой услуг по неограниченному доступу к информационно-телекоммуникационной сети Интернет</t>
  </si>
  <si>
    <t>"Комплексная программа профилактики преступлений и правонарушений в г.о. Электросталь Московской области на 2013-2015 годы"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</si>
  <si>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</si>
  <si>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</si>
  <si>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Муниципальная программа "Молодежь Электростали на  2013-2015 годы"</t>
  </si>
  <si>
    <t>7950019</t>
  </si>
  <si>
    <t>Муниципальная программа "Сохранение и развитие культуры, искусства и народного творчества в городском округе Электросталь на 2013-2015 годы"</t>
  </si>
  <si>
    <t>Мероприятия по проведению капитального , текущего ремонта, ремонта  и установке ограждений, замену оконных конструкций, выполнению противопожарных мероприятий в муниципальных общеобразовательных учреждениях</t>
  </si>
  <si>
    <t>Дополнительные мероприятия по развитию жилищно-коммунального хозяйства и социально-культурной сферы</t>
  </si>
  <si>
    <t>0920400</t>
  </si>
  <si>
    <t>Долгосрочная целевая программа Московской области "Содействие занятости населения Московской области на 2013-2015 годы"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</si>
  <si>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</si>
  <si>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1347,2-кио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</si>
  <si>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</si>
  <si>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Федеральные целевые программы</t>
  </si>
  <si>
    <t>Долгосрочная целевая программа Московской области "Жилище" на 2013-2015 годы.</t>
  </si>
  <si>
    <t xml:space="preserve">Подпрограмма "Обеспечение жильем молодых семей" 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</si>
  <si>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</si>
  <si>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1941-1945г."</t>
  </si>
  <si>
    <t>Обеспечение жильем инвалидов войны и инвалидов боевых действий, участников ВОВ, ветеранов боевых 
действий, военнослужащих, проходивших военную службу в период с 22 июня 1941г. по 3 сентября 1945г., граждан, награжденных знаком "Жителю блокадного 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</t>
  </si>
  <si>
    <t xml:space="preserve">Пособия и компенсации по публичным нормативным обязательствам </t>
  </si>
  <si>
    <t xml:space="preserve">Меры социальной поддержки населения по публичным нормативным обязательствам </t>
  </si>
  <si>
    <t>Пособия и компенсации по публичным нормативным обязательствам</t>
  </si>
  <si>
    <t>Подпрограмма "Обеспечение жильем молодых семей"</t>
  </si>
  <si>
    <t xml:space="preserve">от 24.04.2013 № 255/48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</si>
</sst>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8" fillId="28" borderId="14" xfId="0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2" fontId="8" fillId="28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49" fontId="5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Font="1" applyFill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9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169" fontId="0" fillId="0" borderId="0" xfId="0" applyNumberFormat="1" applyAlignment="1">
      <alignment wrapText="1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164" fontId="5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8" fillId="28" borderId="16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164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left" wrapText="1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0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Border="1" applyAlignment="1">
      <alignment wrapText="1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3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4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5" customWidth="1"/>
    <col min="2" max="2" width="10.28125" style="11" customWidth="1"/>
    <col min="3" max="3" width="12.8515625" style="0" customWidth="1"/>
    <col min="4" max="4" width="11.28125" style="0" customWidth="1"/>
    <col min="5" max="5" width="12.7109375" style="0" customWidth="1"/>
    <col min="6" max="6" width="21.28125" style="0" customWidth="1"/>
    <col min="7" max="7" width="11.421875" style="0" customWidth="1"/>
    <col min="8" max="8" width="11.00390625" style="0" customWidth="1"/>
    <col min="9" max="9" width="10.00390625" style="0" customWidth="1"/>
    <col min="10" max="10" width="11.140625" style="0" customWidth="1"/>
    <col min="11" max="11" width="12.00390625" style="0" customWidth="1"/>
  </cols>
  <sheetData>
    <row r="1" spans="1:6" ht="15" customHeight="1">
      <c r="A1" s="13"/>
      <c r="C1" s="11"/>
      <c r="D1" s="11"/>
      <c r="E1" s="120" t="s">
        <v>334</v>
      </c>
      <c r="F1" s="120"/>
    </row>
    <row r="2" spans="1:6" ht="39.75" customHeight="1">
      <c r="A2" s="13"/>
      <c r="B2" s="13"/>
      <c r="C2" s="13"/>
      <c r="D2" s="13"/>
      <c r="E2" s="120" t="s">
        <v>140</v>
      </c>
      <c r="F2" s="120"/>
    </row>
    <row r="3" spans="1:6" ht="12.75" customHeight="1">
      <c r="A3" s="1"/>
      <c r="B3" s="9"/>
      <c r="C3" s="1"/>
      <c r="D3" s="1"/>
      <c r="E3" s="121" t="s">
        <v>359</v>
      </c>
      <c r="F3" s="121"/>
    </row>
    <row r="4" spans="1:6" ht="15" customHeight="1">
      <c r="A4" s="1"/>
      <c r="B4" s="9"/>
      <c r="C4" s="1"/>
      <c r="D4" s="1"/>
      <c r="E4" s="1"/>
      <c r="F4" s="4"/>
    </row>
    <row r="5" spans="1:6" ht="48" customHeight="1">
      <c r="A5" s="118" t="s">
        <v>252</v>
      </c>
      <c r="B5" s="119"/>
      <c r="C5" s="119"/>
      <c r="D5" s="119"/>
      <c r="E5" s="119"/>
      <c r="F5" s="119"/>
    </row>
    <row r="6" spans="1:6" ht="12" customHeight="1">
      <c r="A6" s="2"/>
      <c r="B6" s="10"/>
      <c r="C6" s="2"/>
      <c r="D6" s="2"/>
      <c r="E6" s="2"/>
      <c r="F6" s="12" t="s">
        <v>145</v>
      </c>
    </row>
    <row r="7" spans="1:6" ht="30.75" customHeight="1">
      <c r="A7" s="6" t="s">
        <v>124</v>
      </c>
      <c r="B7" s="83" t="s">
        <v>120</v>
      </c>
      <c r="C7" s="83" t="s">
        <v>121</v>
      </c>
      <c r="D7" s="83" t="s">
        <v>122</v>
      </c>
      <c r="E7" s="83" t="s">
        <v>123</v>
      </c>
      <c r="F7" s="14" t="s">
        <v>139</v>
      </c>
    </row>
    <row r="8" spans="1:6" ht="12.75" customHeight="1">
      <c r="A8" s="84" t="s">
        <v>0</v>
      </c>
      <c r="B8" s="85" t="s">
        <v>125</v>
      </c>
      <c r="C8" s="86"/>
      <c r="D8" s="87"/>
      <c r="E8" s="87"/>
      <c r="F8" s="88">
        <f>F9+F13+F22+F47+F55+F59</f>
        <v>226687</v>
      </c>
    </row>
    <row r="9" spans="1:6" ht="21.75" customHeight="1">
      <c r="A9" s="61" t="s">
        <v>65</v>
      </c>
      <c r="B9" s="89" t="s">
        <v>125</v>
      </c>
      <c r="C9" s="89" t="s">
        <v>126</v>
      </c>
      <c r="D9" s="40"/>
      <c r="E9" s="40"/>
      <c r="F9" s="72">
        <f>F10</f>
        <v>2112</v>
      </c>
    </row>
    <row r="10" spans="1:6" ht="32.25" customHeight="1">
      <c r="A10" s="23" t="s">
        <v>88</v>
      </c>
      <c r="B10" s="90"/>
      <c r="C10" s="33"/>
      <c r="D10" s="40" t="s">
        <v>89</v>
      </c>
      <c r="E10" s="40"/>
      <c r="F10" s="72">
        <f>F11</f>
        <v>2112</v>
      </c>
    </row>
    <row r="11" spans="1:6" ht="12" customHeight="1">
      <c r="A11" s="23" t="s">
        <v>3</v>
      </c>
      <c r="B11" s="8"/>
      <c r="C11" s="8"/>
      <c r="D11" s="3" t="s">
        <v>90</v>
      </c>
      <c r="E11" s="3"/>
      <c r="F11" s="72">
        <f>F12</f>
        <v>2112</v>
      </c>
    </row>
    <row r="12" spans="1:6" ht="12" customHeight="1">
      <c r="A12" s="32" t="s">
        <v>215</v>
      </c>
      <c r="B12" s="8"/>
      <c r="C12" s="8"/>
      <c r="D12" s="3"/>
      <c r="E12" s="3" t="s">
        <v>216</v>
      </c>
      <c r="F12" s="75">
        <v>2112</v>
      </c>
    </row>
    <row r="13" spans="1:6" ht="33.75" customHeight="1">
      <c r="A13" s="63" t="s">
        <v>72</v>
      </c>
      <c r="B13" s="8" t="s">
        <v>125</v>
      </c>
      <c r="C13" s="8" t="s">
        <v>127</v>
      </c>
      <c r="D13" s="3"/>
      <c r="E13" s="3"/>
      <c r="F13" s="72">
        <f>F14</f>
        <v>5400</v>
      </c>
    </row>
    <row r="14" spans="1:6" ht="33" customHeight="1">
      <c r="A14" s="23" t="s">
        <v>88</v>
      </c>
      <c r="B14" s="8"/>
      <c r="C14" s="8"/>
      <c r="D14" s="3" t="s">
        <v>89</v>
      </c>
      <c r="E14" s="3"/>
      <c r="F14" s="72">
        <f>F15</f>
        <v>5400</v>
      </c>
    </row>
    <row r="15" spans="1:6" ht="11.25" customHeight="1">
      <c r="A15" s="30" t="s">
        <v>4</v>
      </c>
      <c r="B15" s="8"/>
      <c r="C15" s="8"/>
      <c r="D15" s="3" t="s">
        <v>91</v>
      </c>
      <c r="E15" s="3"/>
      <c r="F15" s="69">
        <f>SUM(F16:F21)</f>
        <v>5400</v>
      </c>
    </row>
    <row r="16" spans="1:6" ht="13.5" customHeight="1">
      <c r="A16" s="30" t="s">
        <v>215</v>
      </c>
      <c r="B16" s="21"/>
      <c r="C16" s="8"/>
      <c r="D16" s="3"/>
      <c r="E16" s="3" t="s">
        <v>216</v>
      </c>
      <c r="F16" s="70">
        <v>3033</v>
      </c>
    </row>
    <row r="17" spans="1:6" ht="15" customHeight="1">
      <c r="A17" s="30" t="s">
        <v>217</v>
      </c>
      <c r="B17" s="21"/>
      <c r="C17" s="8"/>
      <c r="D17" s="3"/>
      <c r="E17" s="3" t="s">
        <v>218</v>
      </c>
      <c r="F17" s="70">
        <v>305</v>
      </c>
    </row>
    <row r="18" spans="1:6" ht="22.5" customHeight="1">
      <c r="A18" s="23" t="s">
        <v>225</v>
      </c>
      <c r="B18" s="21"/>
      <c r="C18" s="8"/>
      <c r="D18" s="3"/>
      <c r="E18" s="3" t="s">
        <v>220</v>
      </c>
      <c r="F18" s="71">
        <v>656.5</v>
      </c>
    </row>
    <row r="19" spans="1:6" ht="13.5" customHeight="1">
      <c r="A19" s="30" t="s">
        <v>200</v>
      </c>
      <c r="B19" s="21"/>
      <c r="C19" s="8"/>
      <c r="D19" s="3"/>
      <c r="E19" s="3" t="s">
        <v>205</v>
      </c>
      <c r="F19" s="70">
        <v>1374</v>
      </c>
    </row>
    <row r="20" spans="1:6" ht="14.25" customHeight="1">
      <c r="A20" s="23" t="s">
        <v>222</v>
      </c>
      <c r="B20" s="21"/>
      <c r="C20" s="8"/>
      <c r="D20" s="3"/>
      <c r="E20" s="3" t="s">
        <v>223</v>
      </c>
      <c r="F20" s="70">
        <v>26.5</v>
      </c>
    </row>
    <row r="21" spans="1:6" ht="14.25" customHeight="1">
      <c r="A21" s="23" t="s">
        <v>233</v>
      </c>
      <c r="B21" s="21"/>
      <c r="C21" s="8"/>
      <c r="D21" s="3"/>
      <c r="E21" s="3" t="s">
        <v>234</v>
      </c>
      <c r="F21" s="70">
        <v>5</v>
      </c>
    </row>
    <row r="22" spans="1:6" ht="34.5" customHeight="1">
      <c r="A22" s="63" t="s">
        <v>97</v>
      </c>
      <c r="B22" s="35" t="s">
        <v>125</v>
      </c>
      <c r="C22" s="35" t="s">
        <v>128</v>
      </c>
      <c r="D22" s="3"/>
      <c r="E22" s="3"/>
      <c r="F22" s="80">
        <f>F23+F32+F40</f>
        <v>122863.6</v>
      </c>
    </row>
    <row r="23" spans="1:6" ht="33.75" customHeight="1">
      <c r="A23" s="23" t="s">
        <v>88</v>
      </c>
      <c r="B23" s="35"/>
      <c r="C23" s="33"/>
      <c r="D23" s="3" t="s">
        <v>89</v>
      </c>
      <c r="E23" s="3"/>
      <c r="F23" s="80">
        <f>F24</f>
        <v>117114.6</v>
      </c>
    </row>
    <row r="24" spans="1:6" ht="14.25" customHeight="1">
      <c r="A24" s="22" t="s">
        <v>4</v>
      </c>
      <c r="B24" s="8"/>
      <c r="C24" s="8"/>
      <c r="D24" s="3" t="s">
        <v>91</v>
      </c>
      <c r="E24" s="3"/>
      <c r="F24" s="80">
        <f>SUM(F25:F31)</f>
        <v>117114.6</v>
      </c>
    </row>
    <row r="25" spans="1:6" ht="12.75" customHeight="1">
      <c r="A25" s="32" t="s">
        <v>215</v>
      </c>
      <c r="B25" s="21"/>
      <c r="C25" s="36"/>
      <c r="D25" s="37"/>
      <c r="E25" s="38" t="s">
        <v>216</v>
      </c>
      <c r="F25" s="69">
        <v>81032</v>
      </c>
    </row>
    <row r="26" spans="1:6" ht="15" customHeight="1">
      <c r="A26" s="32" t="s">
        <v>217</v>
      </c>
      <c r="B26" s="21"/>
      <c r="C26" s="36"/>
      <c r="D26" s="37"/>
      <c r="E26" s="38" t="s">
        <v>218</v>
      </c>
      <c r="F26" s="69">
        <v>14703</v>
      </c>
    </row>
    <row r="27" spans="1:6" ht="24" customHeight="1">
      <c r="A27" s="32" t="s">
        <v>225</v>
      </c>
      <c r="B27" s="21"/>
      <c r="C27" s="36"/>
      <c r="D27" s="37"/>
      <c r="E27" s="38" t="s">
        <v>220</v>
      </c>
      <c r="F27" s="69">
        <v>4249.3</v>
      </c>
    </row>
    <row r="28" spans="1:6" ht="12" customHeight="1">
      <c r="A28" s="32" t="s">
        <v>200</v>
      </c>
      <c r="B28" s="21"/>
      <c r="C28" s="36"/>
      <c r="D28" s="37"/>
      <c r="E28" s="38" t="s">
        <v>205</v>
      </c>
      <c r="F28" s="69">
        <v>16530.3</v>
      </c>
    </row>
    <row r="29" spans="1:7" ht="27.75" customHeight="1">
      <c r="A29" s="32" t="s">
        <v>201</v>
      </c>
      <c r="B29" s="21"/>
      <c r="C29" s="36"/>
      <c r="D29" s="37"/>
      <c r="E29" s="38" t="s">
        <v>206</v>
      </c>
      <c r="F29" s="69">
        <v>500</v>
      </c>
      <c r="G29" s="51"/>
    </row>
    <row r="30" spans="1:7" ht="47.25" customHeight="1">
      <c r="A30" s="23" t="s">
        <v>265</v>
      </c>
      <c r="B30" s="21"/>
      <c r="C30" s="36"/>
      <c r="D30" s="37"/>
      <c r="E30" s="38" t="s">
        <v>264</v>
      </c>
      <c r="F30" s="69">
        <v>0.2</v>
      </c>
      <c r="G30" s="51"/>
    </row>
    <row r="31" spans="1:6" ht="14.25" customHeight="1">
      <c r="A31" s="32" t="s">
        <v>222</v>
      </c>
      <c r="B31" s="21"/>
      <c r="C31" s="36"/>
      <c r="D31" s="37"/>
      <c r="E31" s="38" t="s">
        <v>223</v>
      </c>
      <c r="F31" s="69">
        <v>99.8</v>
      </c>
    </row>
    <row r="32" spans="1:6" ht="19.5" customHeight="1">
      <c r="A32" s="23" t="s">
        <v>284</v>
      </c>
      <c r="B32" s="81"/>
      <c r="C32" s="36"/>
      <c r="D32" s="37">
        <v>5240000</v>
      </c>
      <c r="E32" s="38"/>
      <c r="F32" s="82">
        <f>F33</f>
        <v>4791</v>
      </c>
    </row>
    <row r="33" spans="1:6" ht="33.75" customHeight="1">
      <c r="A33" s="23" t="s">
        <v>282</v>
      </c>
      <c r="B33" s="81"/>
      <c r="C33" s="36"/>
      <c r="D33" s="38" t="s">
        <v>283</v>
      </c>
      <c r="E33" s="37"/>
      <c r="F33" s="82">
        <f>SUM(F34:F39)</f>
        <v>4791</v>
      </c>
    </row>
    <row r="34" spans="1:6" ht="12" customHeight="1">
      <c r="A34" s="32" t="s">
        <v>215</v>
      </c>
      <c r="B34" s="81"/>
      <c r="C34" s="36"/>
      <c r="D34" s="38"/>
      <c r="E34" s="37">
        <v>121</v>
      </c>
      <c r="F34" s="82">
        <v>3698.2</v>
      </c>
    </row>
    <row r="35" spans="1:6" ht="12.75" customHeight="1">
      <c r="A35" s="32" t="s">
        <v>217</v>
      </c>
      <c r="B35" s="81"/>
      <c r="C35" s="36"/>
      <c r="D35" s="38"/>
      <c r="E35" s="37">
        <v>122</v>
      </c>
      <c r="F35" s="82">
        <v>673.8</v>
      </c>
    </row>
    <row r="36" spans="1:6" ht="21" customHeight="1">
      <c r="A36" s="32" t="s">
        <v>225</v>
      </c>
      <c r="B36" s="81"/>
      <c r="C36" s="36"/>
      <c r="D36" s="38"/>
      <c r="E36" s="37">
        <v>242</v>
      </c>
      <c r="F36" s="82">
        <v>128</v>
      </c>
    </row>
    <row r="37" spans="1:6" ht="13.5" customHeight="1">
      <c r="A37" s="32" t="s">
        <v>200</v>
      </c>
      <c r="B37" s="81"/>
      <c r="C37" s="36"/>
      <c r="D37" s="38"/>
      <c r="E37" s="37">
        <v>244</v>
      </c>
      <c r="F37" s="82">
        <v>286</v>
      </c>
    </row>
    <row r="38" spans="1:6" ht="44.25" customHeight="1">
      <c r="A38" s="23" t="s">
        <v>265</v>
      </c>
      <c r="B38" s="81"/>
      <c r="C38" s="36"/>
      <c r="D38" s="38"/>
      <c r="E38" s="37">
        <v>831</v>
      </c>
      <c r="F38" s="82">
        <v>0.1</v>
      </c>
    </row>
    <row r="39" spans="1:6" ht="15" customHeight="1">
      <c r="A39" s="32" t="s">
        <v>222</v>
      </c>
      <c r="B39" s="81"/>
      <c r="C39" s="36"/>
      <c r="D39" s="38"/>
      <c r="E39" s="37">
        <v>851</v>
      </c>
      <c r="F39" s="82">
        <v>4.9</v>
      </c>
    </row>
    <row r="40" spans="1:6" ht="15.75" customHeight="1">
      <c r="A40" s="32" t="s">
        <v>285</v>
      </c>
      <c r="B40" s="62"/>
      <c r="C40" s="36"/>
      <c r="D40" s="38" t="s">
        <v>286</v>
      </c>
      <c r="E40" s="37"/>
      <c r="F40" s="70">
        <f>F41</f>
        <v>958</v>
      </c>
    </row>
    <row r="41" spans="1:6" ht="21" customHeight="1">
      <c r="A41" s="23" t="s">
        <v>287</v>
      </c>
      <c r="B41" s="81"/>
      <c r="C41" s="36"/>
      <c r="D41" s="37">
        <v>5220600</v>
      </c>
      <c r="E41" s="38"/>
      <c r="F41" s="69">
        <f>F42</f>
        <v>958</v>
      </c>
    </row>
    <row r="42" spans="1:6" ht="45.75" customHeight="1">
      <c r="A42" s="23" t="s">
        <v>288</v>
      </c>
      <c r="B42" s="81"/>
      <c r="C42" s="36"/>
      <c r="D42" s="38" t="s">
        <v>289</v>
      </c>
      <c r="E42" s="37"/>
      <c r="F42" s="69">
        <f>F43+F44+F45+F46</f>
        <v>958</v>
      </c>
    </row>
    <row r="43" spans="1:6" ht="15.75" customHeight="1">
      <c r="A43" s="32" t="s">
        <v>215</v>
      </c>
      <c r="B43" s="81"/>
      <c r="C43" s="36"/>
      <c r="D43" s="38"/>
      <c r="E43" s="37">
        <v>121</v>
      </c>
      <c r="F43" s="69">
        <v>468.8</v>
      </c>
    </row>
    <row r="44" spans="1:6" ht="15" customHeight="1">
      <c r="A44" s="32" t="s">
        <v>217</v>
      </c>
      <c r="B44" s="81"/>
      <c r="C44" s="36"/>
      <c r="D44" s="38"/>
      <c r="E44" s="37">
        <v>122</v>
      </c>
      <c r="F44" s="69">
        <v>75.8</v>
      </c>
    </row>
    <row r="45" spans="1:6" ht="16.5" customHeight="1">
      <c r="A45" s="32" t="s">
        <v>200</v>
      </c>
      <c r="B45" s="81"/>
      <c r="C45" s="36"/>
      <c r="D45" s="38"/>
      <c r="E45" s="37">
        <v>244</v>
      </c>
      <c r="F45" s="69">
        <v>411.7</v>
      </c>
    </row>
    <row r="46" spans="1:6" ht="14.25" customHeight="1">
      <c r="A46" s="32" t="s">
        <v>222</v>
      </c>
      <c r="B46" s="81"/>
      <c r="C46" s="36"/>
      <c r="D46" s="37"/>
      <c r="E46" s="38" t="s">
        <v>223</v>
      </c>
      <c r="F46" s="69">
        <v>1.7</v>
      </c>
    </row>
    <row r="47" spans="1:6" ht="36" customHeight="1">
      <c r="A47" s="63" t="s">
        <v>150</v>
      </c>
      <c r="B47" s="21" t="s">
        <v>125</v>
      </c>
      <c r="C47" s="8" t="s">
        <v>135</v>
      </c>
      <c r="D47" s="3"/>
      <c r="E47" s="3"/>
      <c r="F47" s="75">
        <f>F48</f>
        <v>18654.600000000002</v>
      </c>
    </row>
    <row r="48" spans="1:6" ht="32.25" customHeight="1">
      <c r="A48" s="23" t="s">
        <v>88</v>
      </c>
      <c r="B48" s="21"/>
      <c r="C48" s="8"/>
      <c r="D48" s="3" t="s">
        <v>89</v>
      </c>
      <c r="E48" s="3"/>
      <c r="F48" s="75">
        <f>F49</f>
        <v>18654.600000000002</v>
      </c>
    </row>
    <row r="49" spans="1:6" ht="13.5" customHeight="1">
      <c r="A49" s="30" t="s">
        <v>4</v>
      </c>
      <c r="B49" s="21"/>
      <c r="C49" s="8"/>
      <c r="D49" s="3" t="s">
        <v>91</v>
      </c>
      <c r="E49" s="3"/>
      <c r="F49" s="69">
        <f>SUM(F50:F54)</f>
        <v>18654.600000000002</v>
      </c>
    </row>
    <row r="50" spans="1:6" ht="13.5" customHeight="1">
      <c r="A50" s="30" t="s">
        <v>215</v>
      </c>
      <c r="B50" s="21"/>
      <c r="C50" s="8"/>
      <c r="D50" s="3"/>
      <c r="E50" s="3" t="s">
        <v>216</v>
      </c>
      <c r="F50" s="69">
        <v>14651.8</v>
      </c>
    </row>
    <row r="51" spans="1:6" ht="13.5" customHeight="1">
      <c r="A51" s="30" t="s">
        <v>217</v>
      </c>
      <c r="B51" s="21"/>
      <c r="C51" s="8"/>
      <c r="D51" s="3"/>
      <c r="E51" s="3" t="s">
        <v>218</v>
      </c>
      <c r="F51" s="69">
        <v>2844.9</v>
      </c>
    </row>
    <row r="52" spans="1:6" ht="23.25" customHeight="1">
      <c r="A52" s="23" t="s">
        <v>219</v>
      </c>
      <c r="B52" s="21"/>
      <c r="C52" s="8"/>
      <c r="D52" s="3"/>
      <c r="E52" s="3" t="s">
        <v>220</v>
      </c>
      <c r="F52" s="69">
        <v>990</v>
      </c>
    </row>
    <row r="53" spans="1:6" ht="12" customHeight="1">
      <c r="A53" s="32" t="s">
        <v>200</v>
      </c>
      <c r="B53" s="30"/>
      <c r="C53" s="8"/>
      <c r="D53" s="3"/>
      <c r="E53" s="3" t="s">
        <v>205</v>
      </c>
      <c r="F53" s="69">
        <v>147.9</v>
      </c>
    </row>
    <row r="54" spans="1:6" ht="12" customHeight="1">
      <c r="A54" s="30" t="s">
        <v>222</v>
      </c>
      <c r="B54" s="21"/>
      <c r="C54" s="8"/>
      <c r="D54" s="3"/>
      <c r="E54" s="3" t="s">
        <v>223</v>
      </c>
      <c r="F54" s="69">
        <v>20</v>
      </c>
    </row>
    <row r="55" spans="1:6" ht="12" customHeight="1">
      <c r="A55" s="63" t="s">
        <v>227</v>
      </c>
      <c r="B55" s="21" t="s">
        <v>125</v>
      </c>
      <c r="C55" s="8" t="s">
        <v>129</v>
      </c>
      <c r="D55" s="3"/>
      <c r="E55" s="3"/>
      <c r="F55" s="69">
        <f>F56</f>
        <v>8144.9</v>
      </c>
    </row>
    <row r="56" spans="1:6" ht="12" customHeight="1">
      <c r="A56" s="31" t="s">
        <v>227</v>
      </c>
      <c r="B56" s="21"/>
      <c r="C56" s="8"/>
      <c r="D56" s="3" t="s">
        <v>226</v>
      </c>
      <c r="E56" s="3"/>
      <c r="F56" s="69">
        <f>F57</f>
        <v>8144.9</v>
      </c>
    </row>
    <row r="57" spans="1:6" ht="10.5" customHeight="1">
      <c r="A57" s="22" t="s">
        <v>92</v>
      </c>
      <c r="B57" s="8"/>
      <c r="C57" s="8"/>
      <c r="D57" s="3" t="s">
        <v>93</v>
      </c>
      <c r="E57" s="3"/>
      <c r="F57" s="75">
        <f>F58</f>
        <v>8144.9</v>
      </c>
    </row>
    <row r="58" spans="1:6" ht="12" customHeight="1">
      <c r="A58" s="32" t="s">
        <v>240</v>
      </c>
      <c r="B58" s="21"/>
      <c r="C58" s="36"/>
      <c r="D58" s="37"/>
      <c r="E58" s="38" t="s">
        <v>241</v>
      </c>
      <c r="F58" s="69">
        <v>8144.9</v>
      </c>
    </row>
    <row r="59" spans="1:6" ht="12.75" customHeight="1">
      <c r="A59" s="63" t="s">
        <v>66</v>
      </c>
      <c r="B59" s="8" t="s">
        <v>125</v>
      </c>
      <c r="C59" s="8" t="s">
        <v>151</v>
      </c>
      <c r="D59" s="3"/>
      <c r="E59" s="3"/>
      <c r="F59" s="72">
        <f>F60+F67+F78</f>
        <v>69511.90000000001</v>
      </c>
    </row>
    <row r="60" spans="1:6" ht="33.75" customHeight="1">
      <c r="A60" s="23" t="s">
        <v>88</v>
      </c>
      <c r="B60" s="8"/>
      <c r="C60" s="8"/>
      <c r="D60" s="3" t="s">
        <v>89</v>
      </c>
      <c r="E60" s="3"/>
      <c r="F60" s="75">
        <f>F61</f>
        <v>30997.7</v>
      </c>
    </row>
    <row r="61" spans="1:6" ht="12" customHeight="1">
      <c r="A61" s="22" t="s">
        <v>4</v>
      </c>
      <c r="B61" s="8"/>
      <c r="C61" s="8"/>
      <c r="D61" s="3" t="s">
        <v>91</v>
      </c>
      <c r="E61" s="3"/>
      <c r="F61" s="69">
        <f>SUM(F62:F66)</f>
        <v>30997.7</v>
      </c>
    </row>
    <row r="62" spans="1:6" ht="14.25" customHeight="1">
      <c r="A62" s="22" t="s">
        <v>215</v>
      </c>
      <c r="B62" s="21"/>
      <c r="C62" s="8"/>
      <c r="D62" s="3"/>
      <c r="E62" s="3" t="s">
        <v>216</v>
      </c>
      <c r="F62" s="69">
        <v>16989.9</v>
      </c>
    </row>
    <row r="63" spans="1:6" ht="13.5" customHeight="1">
      <c r="A63" s="22" t="s">
        <v>217</v>
      </c>
      <c r="B63" s="21"/>
      <c r="C63" s="8"/>
      <c r="D63" s="3"/>
      <c r="E63" s="3" t="s">
        <v>218</v>
      </c>
      <c r="F63" s="69">
        <v>3255</v>
      </c>
    </row>
    <row r="64" spans="1:6" ht="21.75" customHeight="1">
      <c r="A64" s="23" t="s">
        <v>225</v>
      </c>
      <c r="B64" s="21"/>
      <c r="C64" s="8"/>
      <c r="D64" s="3"/>
      <c r="E64" s="3" t="s">
        <v>220</v>
      </c>
      <c r="F64" s="69">
        <v>1186.6</v>
      </c>
    </row>
    <row r="65" spans="1:6" ht="14.25" customHeight="1">
      <c r="A65" s="32" t="s">
        <v>200</v>
      </c>
      <c r="B65" s="21"/>
      <c r="C65" s="8"/>
      <c r="D65" s="3"/>
      <c r="E65" s="3" t="s">
        <v>205</v>
      </c>
      <c r="F65" s="69">
        <v>9486.2</v>
      </c>
    </row>
    <row r="66" spans="1:6" ht="12.75" customHeight="1">
      <c r="A66" s="23" t="s">
        <v>233</v>
      </c>
      <c r="B66" s="21"/>
      <c r="C66" s="8"/>
      <c r="D66" s="3"/>
      <c r="E66" s="3" t="s">
        <v>234</v>
      </c>
      <c r="F66" s="69">
        <v>80</v>
      </c>
    </row>
    <row r="67" spans="1:6" ht="24" customHeight="1">
      <c r="A67" s="23" t="s">
        <v>42</v>
      </c>
      <c r="B67" s="8"/>
      <c r="C67" s="8"/>
      <c r="D67" s="3" t="s">
        <v>43</v>
      </c>
      <c r="E67" s="3"/>
      <c r="F67" s="72">
        <f>F68+F70</f>
        <v>32533.9</v>
      </c>
    </row>
    <row r="68" spans="1:6" ht="21" customHeight="1">
      <c r="A68" s="23" t="s">
        <v>44</v>
      </c>
      <c r="B68" s="8"/>
      <c r="C68" s="8"/>
      <c r="D68" s="3" t="s">
        <v>70</v>
      </c>
      <c r="E68" s="3"/>
      <c r="F68" s="70">
        <f>F69</f>
        <v>650</v>
      </c>
    </row>
    <row r="69" spans="1:6" ht="12.75" customHeight="1">
      <c r="A69" s="32" t="s">
        <v>200</v>
      </c>
      <c r="B69" s="3"/>
      <c r="C69" s="33"/>
      <c r="D69" s="3"/>
      <c r="E69" s="40" t="s">
        <v>205</v>
      </c>
      <c r="F69" s="70">
        <v>650</v>
      </c>
    </row>
    <row r="70" spans="1:6" ht="21.75" customHeight="1">
      <c r="A70" s="23" t="s">
        <v>1</v>
      </c>
      <c r="B70" s="8"/>
      <c r="C70" s="8"/>
      <c r="D70" s="3" t="s">
        <v>2</v>
      </c>
      <c r="E70" s="3"/>
      <c r="F70" s="72">
        <f>F71</f>
        <v>31883.9</v>
      </c>
    </row>
    <row r="71" spans="1:10" ht="13.5" customHeight="1">
      <c r="A71" s="23" t="s">
        <v>5</v>
      </c>
      <c r="B71" s="8"/>
      <c r="C71" s="8"/>
      <c r="D71" s="3" t="s">
        <v>94</v>
      </c>
      <c r="E71" s="3"/>
      <c r="F71" s="69">
        <f>F72+F73+F74+F75+F76+F77</f>
        <v>31883.9</v>
      </c>
      <c r="I71" s="51"/>
      <c r="J71" s="51"/>
    </row>
    <row r="72" spans="1:9" ht="22.5" customHeight="1">
      <c r="A72" s="23" t="s">
        <v>225</v>
      </c>
      <c r="B72" s="8"/>
      <c r="C72" s="8"/>
      <c r="D72" s="3"/>
      <c r="E72" s="3" t="s">
        <v>220</v>
      </c>
      <c r="F72" s="72">
        <v>762.8</v>
      </c>
      <c r="H72" s="51"/>
      <c r="I72" s="51"/>
    </row>
    <row r="73" spans="1:9" ht="24.75" customHeight="1">
      <c r="A73" s="23" t="s">
        <v>229</v>
      </c>
      <c r="B73" s="8"/>
      <c r="C73" s="8"/>
      <c r="D73" s="3"/>
      <c r="E73" s="3" t="s">
        <v>228</v>
      </c>
      <c r="F73" s="72">
        <v>2475.5</v>
      </c>
      <c r="H73" s="51"/>
      <c r="I73" s="51"/>
    </row>
    <row r="74" spans="1:10" ht="13.5" customHeight="1">
      <c r="A74" s="32" t="s">
        <v>200</v>
      </c>
      <c r="B74" s="8"/>
      <c r="C74" s="8"/>
      <c r="D74" s="3"/>
      <c r="E74" s="3" t="s">
        <v>205</v>
      </c>
      <c r="F74" s="72">
        <v>8892.9</v>
      </c>
      <c r="J74" s="51"/>
    </row>
    <row r="75" spans="1:8" ht="23.25" customHeight="1">
      <c r="A75" s="23" t="s">
        <v>232</v>
      </c>
      <c r="B75" s="8"/>
      <c r="C75" s="8"/>
      <c r="D75" s="3"/>
      <c r="E75" s="3" t="s">
        <v>221</v>
      </c>
      <c r="F75" s="72">
        <v>18400</v>
      </c>
      <c r="H75" s="51"/>
    </row>
    <row r="76" spans="1:6" ht="13.5" customHeight="1">
      <c r="A76" s="32" t="s">
        <v>222</v>
      </c>
      <c r="B76" s="23"/>
      <c r="C76" s="8"/>
      <c r="D76" s="3"/>
      <c r="E76" s="3" t="s">
        <v>223</v>
      </c>
      <c r="F76" s="72">
        <v>0.5</v>
      </c>
    </row>
    <row r="77" spans="1:7" ht="13.5" customHeight="1">
      <c r="A77" s="23" t="s">
        <v>233</v>
      </c>
      <c r="B77" s="23"/>
      <c r="C77" s="8"/>
      <c r="D77" s="3"/>
      <c r="E77" s="3" t="s">
        <v>234</v>
      </c>
      <c r="F77" s="72">
        <v>1352.2</v>
      </c>
      <c r="G77" t="s">
        <v>347</v>
      </c>
    </row>
    <row r="78" spans="1:6" ht="13.5" customHeight="1">
      <c r="A78" s="107" t="s">
        <v>194</v>
      </c>
      <c r="B78" s="81"/>
      <c r="C78" s="36"/>
      <c r="D78" s="37">
        <v>7950000</v>
      </c>
      <c r="E78" s="38"/>
      <c r="F78" s="69">
        <f>F79</f>
        <v>5980.299999999999</v>
      </c>
    </row>
    <row r="79" spans="1:6" ht="70.5" customHeight="1">
      <c r="A79" s="108" t="s">
        <v>331</v>
      </c>
      <c r="B79" s="81"/>
      <c r="C79" s="36"/>
      <c r="D79" s="37">
        <v>7950023</v>
      </c>
      <c r="E79" s="38"/>
      <c r="F79" s="69">
        <f>SUM(F80:F84)</f>
        <v>5980.299999999999</v>
      </c>
    </row>
    <row r="80" spans="1:6" ht="13.5" customHeight="1">
      <c r="A80" s="107" t="s">
        <v>215</v>
      </c>
      <c r="B80" s="81"/>
      <c r="C80" s="36"/>
      <c r="D80" s="37"/>
      <c r="E80" s="38" t="s">
        <v>237</v>
      </c>
      <c r="F80" s="69">
        <v>2604</v>
      </c>
    </row>
    <row r="81" spans="1:6" ht="13.5" customHeight="1">
      <c r="A81" s="32" t="s">
        <v>329</v>
      </c>
      <c r="B81" s="81"/>
      <c r="C81" s="36"/>
      <c r="D81" s="37"/>
      <c r="E81" s="38" t="s">
        <v>330</v>
      </c>
      <c r="F81" s="69">
        <v>22.6</v>
      </c>
    </row>
    <row r="82" spans="1:6" ht="13.5" customHeight="1">
      <c r="A82" s="107" t="s">
        <v>225</v>
      </c>
      <c r="B82" s="81"/>
      <c r="C82" s="36"/>
      <c r="D82" s="37"/>
      <c r="E82" s="38" t="s">
        <v>220</v>
      </c>
      <c r="F82" s="69">
        <v>200</v>
      </c>
    </row>
    <row r="83" spans="1:6" ht="21.75" customHeight="1">
      <c r="A83" s="23" t="s">
        <v>229</v>
      </c>
      <c r="B83" s="81"/>
      <c r="C83" s="36"/>
      <c r="D83" s="37"/>
      <c r="E83" s="38" t="s">
        <v>228</v>
      </c>
      <c r="F83" s="69">
        <v>3099.2</v>
      </c>
    </row>
    <row r="84" spans="1:6" ht="13.5" customHeight="1">
      <c r="A84" s="107" t="s">
        <v>200</v>
      </c>
      <c r="B84" s="81"/>
      <c r="C84" s="36"/>
      <c r="D84" s="37"/>
      <c r="E84" s="38" t="s">
        <v>205</v>
      </c>
      <c r="F84" s="69">
        <v>54.5</v>
      </c>
    </row>
    <row r="85" spans="1:6" ht="12.75" customHeight="1">
      <c r="A85" s="84" t="s">
        <v>6</v>
      </c>
      <c r="B85" s="85" t="s">
        <v>126</v>
      </c>
      <c r="C85" s="85"/>
      <c r="D85" s="86"/>
      <c r="E85" s="86"/>
      <c r="F85" s="88">
        <f>F86+F93</f>
        <v>8812</v>
      </c>
    </row>
    <row r="86" spans="1:6" ht="12.75" customHeight="1">
      <c r="A86" s="63" t="s">
        <v>196</v>
      </c>
      <c r="B86" s="35" t="s">
        <v>126</v>
      </c>
      <c r="C86" s="26" t="s">
        <v>127</v>
      </c>
      <c r="D86" s="27"/>
      <c r="E86" s="27"/>
      <c r="F86" s="72">
        <f>F87</f>
        <v>8012</v>
      </c>
    </row>
    <row r="87" spans="1:6" ht="12.75" customHeight="1">
      <c r="A87" s="32" t="s">
        <v>290</v>
      </c>
      <c r="B87" s="91"/>
      <c r="C87" s="36"/>
      <c r="D87" s="38" t="s">
        <v>178</v>
      </c>
      <c r="E87" s="37"/>
      <c r="F87" s="69">
        <f>F88</f>
        <v>8012</v>
      </c>
    </row>
    <row r="88" spans="1:6" ht="24" customHeight="1">
      <c r="A88" s="32" t="s">
        <v>291</v>
      </c>
      <c r="B88" s="91"/>
      <c r="C88" s="36"/>
      <c r="D88" s="38" t="s">
        <v>181</v>
      </c>
      <c r="E88" s="37"/>
      <c r="F88" s="69">
        <f>F89+F90+F91+F92</f>
        <v>8012</v>
      </c>
    </row>
    <row r="89" spans="1:6" ht="15.75" customHeight="1">
      <c r="A89" s="32" t="s">
        <v>215</v>
      </c>
      <c r="B89" s="91"/>
      <c r="C89" s="36"/>
      <c r="D89" s="38"/>
      <c r="E89" s="37">
        <v>121</v>
      </c>
      <c r="F89" s="69">
        <v>7023.8</v>
      </c>
    </row>
    <row r="90" spans="1:6" ht="24.75" customHeight="1">
      <c r="A90" s="32" t="s">
        <v>225</v>
      </c>
      <c r="B90" s="91"/>
      <c r="C90" s="36"/>
      <c r="D90" s="38"/>
      <c r="E90" s="37">
        <v>242</v>
      </c>
      <c r="F90" s="69">
        <v>322</v>
      </c>
    </row>
    <row r="91" spans="1:6" ht="18" customHeight="1">
      <c r="A91" s="32" t="s">
        <v>200</v>
      </c>
      <c r="B91" s="91"/>
      <c r="C91" s="36"/>
      <c r="D91" s="38"/>
      <c r="E91" s="37">
        <v>244</v>
      </c>
      <c r="F91" s="69">
        <v>630.3</v>
      </c>
    </row>
    <row r="92" spans="1:6" ht="15" customHeight="1">
      <c r="A92" s="32" t="s">
        <v>222</v>
      </c>
      <c r="B92" s="91"/>
      <c r="C92" s="36"/>
      <c r="D92" s="37"/>
      <c r="E92" s="38" t="s">
        <v>223</v>
      </c>
      <c r="F92" s="69">
        <v>35.9</v>
      </c>
    </row>
    <row r="93" spans="1:6" ht="12.75" customHeight="1">
      <c r="A93" s="63" t="s">
        <v>7</v>
      </c>
      <c r="B93" s="35" t="s">
        <v>126</v>
      </c>
      <c r="C93" s="35" t="s">
        <v>128</v>
      </c>
      <c r="D93" s="3"/>
      <c r="E93" s="3"/>
      <c r="F93" s="72">
        <f>F94</f>
        <v>800</v>
      </c>
    </row>
    <row r="94" spans="1:6" ht="21" customHeight="1">
      <c r="A94" s="23" t="s">
        <v>8</v>
      </c>
      <c r="B94" s="35"/>
      <c r="C94" s="35"/>
      <c r="D94" s="3" t="s">
        <v>9</v>
      </c>
      <c r="E94" s="3"/>
      <c r="F94" s="72">
        <f>F95</f>
        <v>800</v>
      </c>
    </row>
    <row r="95" spans="1:6" ht="21.75" customHeight="1">
      <c r="A95" s="29" t="s">
        <v>10</v>
      </c>
      <c r="B95" s="8"/>
      <c r="C95" s="8"/>
      <c r="D95" s="3" t="s">
        <v>71</v>
      </c>
      <c r="E95" s="3"/>
      <c r="F95" s="72">
        <f>SUM(F96:F99)</f>
        <v>800</v>
      </c>
    </row>
    <row r="96" spans="1:6" ht="24" customHeight="1">
      <c r="A96" s="32" t="s">
        <v>225</v>
      </c>
      <c r="B96" s="36"/>
      <c r="C96" s="36"/>
      <c r="D96" s="37"/>
      <c r="E96" s="38" t="s">
        <v>220</v>
      </c>
      <c r="F96" s="70">
        <v>20</v>
      </c>
    </row>
    <row r="97" spans="1:6" ht="14.25" customHeight="1">
      <c r="A97" s="32" t="s">
        <v>200</v>
      </c>
      <c r="B97" s="36"/>
      <c r="C97" s="36"/>
      <c r="D97" s="37"/>
      <c r="E97" s="38" t="s">
        <v>205</v>
      </c>
      <c r="F97" s="70">
        <v>779.5</v>
      </c>
    </row>
    <row r="98" spans="1:6" ht="47.25" customHeight="1">
      <c r="A98" s="23" t="s">
        <v>265</v>
      </c>
      <c r="B98" s="36"/>
      <c r="C98" s="36"/>
      <c r="D98" s="37"/>
      <c r="E98" s="38" t="s">
        <v>264</v>
      </c>
      <c r="F98" s="70">
        <v>0.1</v>
      </c>
    </row>
    <row r="99" spans="1:6" ht="15.75" customHeight="1">
      <c r="A99" s="32" t="s">
        <v>222</v>
      </c>
      <c r="B99" s="36"/>
      <c r="C99" s="36"/>
      <c r="D99" s="37"/>
      <c r="E99" s="38" t="s">
        <v>223</v>
      </c>
      <c r="F99" s="70">
        <v>0.4</v>
      </c>
    </row>
    <row r="100" spans="1:6" ht="27.75" customHeight="1">
      <c r="A100" s="84" t="s">
        <v>11</v>
      </c>
      <c r="B100" s="92" t="s">
        <v>127</v>
      </c>
      <c r="C100" s="92"/>
      <c r="D100" s="93"/>
      <c r="E100" s="93"/>
      <c r="F100" s="88">
        <f>F101+F118</f>
        <v>15196.7</v>
      </c>
    </row>
    <row r="101" spans="1:6" ht="27" customHeight="1">
      <c r="A101" s="94" t="s">
        <v>268</v>
      </c>
      <c r="B101" s="8" t="s">
        <v>127</v>
      </c>
      <c r="C101" s="8" t="s">
        <v>132</v>
      </c>
      <c r="D101" s="3"/>
      <c r="E101" s="3"/>
      <c r="F101" s="72">
        <f>F102+F106+F112</f>
        <v>11416.1</v>
      </c>
    </row>
    <row r="102" spans="1:6" ht="24" customHeight="1">
      <c r="A102" s="23" t="s">
        <v>12</v>
      </c>
      <c r="B102" s="8"/>
      <c r="C102" s="8"/>
      <c r="D102" s="3" t="s">
        <v>13</v>
      </c>
      <c r="E102" s="3"/>
      <c r="F102" s="72">
        <f>F103</f>
        <v>220</v>
      </c>
    </row>
    <row r="103" spans="1:6" ht="32.25" customHeight="1">
      <c r="A103" s="23" t="s">
        <v>96</v>
      </c>
      <c r="B103" s="8"/>
      <c r="C103" s="8"/>
      <c r="D103" s="3" t="s">
        <v>95</v>
      </c>
      <c r="E103" s="3"/>
      <c r="F103" s="72">
        <f>F104+F105</f>
        <v>220</v>
      </c>
    </row>
    <row r="104" spans="1:6" ht="13.5" customHeight="1">
      <c r="A104" s="32" t="s">
        <v>200</v>
      </c>
      <c r="B104" s="8"/>
      <c r="C104" s="8"/>
      <c r="D104" s="3"/>
      <c r="E104" s="3" t="s">
        <v>205</v>
      </c>
      <c r="F104" s="72">
        <v>218</v>
      </c>
    </row>
    <row r="105" spans="1:6" ht="14.25" customHeight="1">
      <c r="A105" s="32" t="s">
        <v>222</v>
      </c>
      <c r="B105" s="8"/>
      <c r="C105" s="8"/>
      <c r="D105" s="3"/>
      <c r="E105" s="3" t="s">
        <v>223</v>
      </c>
      <c r="F105" s="72">
        <v>2</v>
      </c>
    </row>
    <row r="106" spans="1:6" ht="13.5" customHeight="1">
      <c r="A106" s="23" t="s">
        <v>152</v>
      </c>
      <c r="B106" s="21"/>
      <c r="C106" s="21"/>
      <c r="D106" s="3" t="s">
        <v>153</v>
      </c>
      <c r="E106" s="3"/>
      <c r="F106" s="72">
        <f>F107</f>
        <v>576</v>
      </c>
    </row>
    <row r="107" spans="1:6" ht="23.25" customHeight="1">
      <c r="A107" s="23" t="s">
        <v>154</v>
      </c>
      <c r="B107" s="21"/>
      <c r="C107" s="21"/>
      <c r="D107" s="3" t="s">
        <v>155</v>
      </c>
      <c r="E107" s="3"/>
      <c r="F107" s="72">
        <f>SUM(F108:F111)</f>
        <v>576</v>
      </c>
    </row>
    <row r="108" spans="1:6" ht="21.75" customHeight="1">
      <c r="A108" s="32" t="s">
        <v>225</v>
      </c>
      <c r="B108" s="21"/>
      <c r="C108" s="36"/>
      <c r="D108" s="37"/>
      <c r="E108" s="38" t="s">
        <v>220</v>
      </c>
      <c r="F108" s="69">
        <v>246</v>
      </c>
    </row>
    <row r="109" spans="1:6" ht="15" customHeight="1">
      <c r="A109" s="32" t="s">
        <v>200</v>
      </c>
      <c r="B109" s="21"/>
      <c r="C109" s="36"/>
      <c r="D109" s="37"/>
      <c r="E109" s="38" t="s">
        <v>205</v>
      </c>
      <c r="F109" s="70">
        <v>327.9</v>
      </c>
    </row>
    <row r="110" spans="1:6" ht="47.25" customHeight="1">
      <c r="A110" s="23" t="s">
        <v>265</v>
      </c>
      <c r="B110" s="21"/>
      <c r="C110" s="36"/>
      <c r="D110" s="37"/>
      <c r="E110" s="38" t="s">
        <v>264</v>
      </c>
      <c r="F110" s="70">
        <v>0.1</v>
      </c>
    </row>
    <row r="111" spans="1:6" ht="12.75" customHeight="1">
      <c r="A111" s="32" t="s">
        <v>222</v>
      </c>
      <c r="B111" s="21"/>
      <c r="C111" s="36"/>
      <c r="D111" s="37"/>
      <c r="E111" s="38" t="s">
        <v>223</v>
      </c>
      <c r="F111" s="69">
        <v>2</v>
      </c>
    </row>
    <row r="112" spans="1:6" ht="12.75" customHeight="1">
      <c r="A112" s="23" t="s">
        <v>14</v>
      </c>
      <c r="B112" s="8"/>
      <c r="C112" s="8"/>
      <c r="D112" s="3" t="s">
        <v>15</v>
      </c>
      <c r="E112" s="3"/>
      <c r="F112" s="72">
        <f>F113</f>
        <v>10620.1</v>
      </c>
    </row>
    <row r="113" spans="1:6" ht="13.5" customHeight="1">
      <c r="A113" s="32" t="s">
        <v>16</v>
      </c>
      <c r="B113" s="21"/>
      <c r="C113" s="36"/>
      <c r="D113" s="38" t="s">
        <v>242</v>
      </c>
      <c r="E113" s="37"/>
      <c r="F113" s="69">
        <f>F114+F115+F116+F117</f>
        <v>10620.1</v>
      </c>
    </row>
    <row r="114" spans="1:6" ht="12.75" customHeight="1">
      <c r="A114" s="32" t="s">
        <v>215</v>
      </c>
      <c r="B114" s="21"/>
      <c r="C114" s="36"/>
      <c r="D114" s="37"/>
      <c r="E114" s="38" t="s">
        <v>237</v>
      </c>
      <c r="F114" s="69">
        <v>9140.9</v>
      </c>
    </row>
    <row r="115" spans="1:6" ht="21.75" customHeight="1">
      <c r="A115" s="32" t="s">
        <v>225</v>
      </c>
      <c r="B115" s="21"/>
      <c r="C115" s="36"/>
      <c r="D115" s="37"/>
      <c r="E115" s="38" t="s">
        <v>220</v>
      </c>
      <c r="F115" s="69">
        <v>343.7</v>
      </c>
    </row>
    <row r="116" spans="1:6" ht="13.5" customHeight="1">
      <c r="A116" s="32" t="s">
        <v>200</v>
      </c>
      <c r="B116" s="21"/>
      <c r="C116" s="36"/>
      <c r="D116" s="37"/>
      <c r="E116" s="38" t="s">
        <v>205</v>
      </c>
      <c r="F116" s="69">
        <v>1088.9</v>
      </c>
    </row>
    <row r="117" spans="1:6" ht="14.25" customHeight="1">
      <c r="A117" s="32" t="s">
        <v>222</v>
      </c>
      <c r="B117" s="21"/>
      <c r="C117" s="36"/>
      <c r="D117" s="37"/>
      <c r="E117" s="38" t="s">
        <v>223</v>
      </c>
      <c r="F117" s="69">
        <v>46.6</v>
      </c>
    </row>
    <row r="118" spans="1:6" ht="24" customHeight="1">
      <c r="A118" s="63" t="s">
        <v>119</v>
      </c>
      <c r="B118" s="8" t="s">
        <v>127</v>
      </c>
      <c r="C118" s="8" t="s">
        <v>130</v>
      </c>
      <c r="D118" s="3"/>
      <c r="E118" s="3"/>
      <c r="F118" s="72">
        <f>F119+F122</f>
        <v>3780.6</v>
      </c>
    </row>
    <row r="119" spans="1:6" ht="24" customHeight="1">
      <c r="A119" s="23" t="s">
        <v>12</v>
      </c>
      <c r="B119" s="8"/>
      <c r="C119" s="8"/>
      <c r="D119" s="3" t="s">
        <v>13</v>
      </c>
      <c r="E119" s="3"/>
      <c r="F119" s="72">
        <f>F120</f>
        <v>3210.6</v>
      </c>
    </row>
    <row r="120" spans="1:6" ht="35.25" customHeight="1">
      <c r="A120" s="23" t="s">
        <v>96</v>
      </c>
      <c r="B120" s="8"/>
      <c r="C120" s="8"/>
      <c r="D120" s="3" t="s">
        <v>95</v>
      </c>
      <c r="E120" s="3"/>
      <c r="F120" s="72">
        <f>F121</f>
        <v>3210.6</v>
      </c>
    </row>
    <row r="121" spans="1:6" ht="12" customHeight="1">
      <c r="A121" s="32" t="s">
        <v>200</v>
      </c>
      <c r="B121" s="8"/>
      <c r="C121" s="8"/>
      <c r="D121" s="3"/>
      <c r="E121" s="3" t="s">
        <v>205</v>
      </c>
      <c r="F121" s="72">
        <v>3210.6</v>
      </c>
    </row>
    <row r="122" spans="1:6" ht="23.25" customHeight="1">
      <c r="A122" s="32" t="s">
        <v>243</v>
      </c>
      <c r="B122" s="21"/>
      <c r="C122" s="36"/>
      <c r="D122" s="38" t="s">
        <v>17</v>
      </c>
      <c r="E122" s="37"/>
      <c r="F122" s="69">
        <f>F123+F124</f>
        <v>570</v>
      </c>
    </row>
    <row r="123" spans="1:6" ht="13.5" customHeight="1">
      <c r="A123" s="32" t="s">
        <v>200</v>
      </c>
      <c r="B123" s="21"/>
      <c r="C123" s="36"/>
      <c r="D123" s="37"/>
      <c r="E123" s="38" t="s">
        <v>205</v>
      </c>
      <c r="F123" s="69">
        <v>565</v>
      </c>
    </row>
    <row r="124" spans="1:6" ht="13.5" customHeight="1">
      <c r="A124" s="32" t="s">
        <v>222</v>
      </c>
      <c r="B124" s="21"/>
      <c r="C124" s="36"/>
      <c r="D124" s="37"/>
      <c r="E124" s="38" t="s">
        <v>223</v>
      </c>
      <c r="F124" s="69">
        <v>5</v>
      </c>
    </row>
    <row r="125" spans="1:6" ht="14.25" customHeight="1">
      <c r="A125" s="84" t="s">
        <v>18</v>
      </c>
      <c r="B125" s="85" t="s">
        <v>128</v>
      </c>
      <c r="C125" s="85"/>
      <c r="D125" s="93"/>
      <c r="E125" s="93"/>
      <c r="F125" s="88">
        <f>F126+F129+F133+F137</f>
        <v>95311.8</v>
      </c>
    </row>
    <row r="126" spans="1:7" ht="14.25" customHeight="1">
      <c r="A126" s="65" t="s">
        <v>261</v>
      </c>
      <c r="B126" s="26" t="s">
        <v>128</v>
      </c>
      <c r="C126" s="26" t="s">
        <v>133</v>
      </c>
      <c r="D126" s="3"/>
      <c r="E126" s="3"/>
      <c r="F126" s="70">
        <f>F127</f>
        <v>212</v>
      </c>
      <c r="G126" s="67"/>
    </row>
    <row r="127" spans="1:7" ht="23.25" customHeight="1">
      <c r="A127" s="65" t="s">
        <v>262</v>
      </c>
      <c r="B127" s="25"/>
      <c r="C127" s="66"/>
      <c r="D127" s="3" t="s">
        <v>263</v>
      </c>
      <c r="E127" s="3"/>
      <c r="F127" s="70">
        <f>F128</f>
        <v>212</v>
      </c>
      <c r="G127" s="67"/>
    </row>
    <row r="128" spans="1:7" ht="14.25" customHeight="1">
      <c r="A128" s="22" t="s">
        <v>200</v>
      </c>
      <c r="B128" s="25"/>
      <c r="C128" s="66"/>
      <c r="D128" s="3"/>
      <c r="E128" s="3" t="s">
        <v>205</v>
      </c>
      <c r="F128" s="70">
        <v>212</v>
      </c>
      <c r="G128" s="67"/>
    </row>
    <row r="129" spans="1:6" ht="14.25" customHeight="1">
      <c r="A129" s="63" t="s">
        <v>171</v>
      </c>
      <c r="B129" s="21" t="s">
        <v>128</v>
      </c>
      <c r="C129" s="21" t="s">
        <v>136</v>
      </c>
      <c r="D129" s="3"/>
      <c r="E129" s="3"/>
      <c r="F129" s="72">
        <f>F131</f>
        <v>1051</v>
      </c>
    </row>
    <row r="130" spans="1:6" ht="11.25" customHeight="1">
      <c r="A130" s="95" t="s">
        <v>172</v>
      </c>
      <c r="B130" s="21"/>
      <c r="C130" s="21"/>
      <c r="D130" s="3" t="s">
        <v>173</v>
      </c>
      <c r="E130" s="3"/>
      <c r="F130" s="72">
        <f>F132</f>
        <v>1051</v>
      </c>
    </row>
    <row r="131" spans="1:6" ht="14.25" customHeight="1">
      <c r="A131" s="95" t="s">
        <v>174</v>
      </c>
      <c r="B131" s="21"/>
      <c r="C131" s="21"/>
      <c r="D131" s="3" t="s">
        <v>175</v>
      </c>
      <c r="E131" s="3"/>
      <c r="F131" s="72">
        <f>F132</f>
        <v>1051</v>
      </c>
    </row>
    <row r="132" spans="1:6" ht="14.25" customHeight="1">
      <c r="A132" s="23" t="s">
        <v>200</v>
      </c>
      <c r="B132" s="21"/>
      <c r="C132" s="21"/>
      <c r="D132" s="3"/>
      <c r="E132" s="3" t="s">
        <v>205</v>
      </c>
      <c r="F132" s="72">
        <v>1051</v>
      </c>
    </row>
    <row r="133" spans="1:6" ht="14.25" customHeight="1">
      <c r="A133" s="63" t="s">
        <v>176</v>
      </c>
      <c r="B133" s="8" t="s">
        <v>128</v>
      </c>
      <c r="C133" s="8" t="s">
        <v>132</v>
      </c>
      <c r="D133" s="3"/>
      <c r="E133" s="3"/>
      <c r="F133" s="72">
        <f>F134</f>
        <v>88948</v>
      </c>
    </row>
    <row r="134" spans="1:6" ht="12" customHeight="1">
      <c r="A134" s="31" t="s">
        <v>67</v>
      </c>
      <c r="B134" s="21"/>
      <c r="C134" s="21"/>
      <c r="D134" s="3" t="s">
        <v>146</v>
      </c>
      <c r="E134" s="3"/>
      <c r="F134" s="75">
        <f>F135</f>
        <v>88948</v>
      </c>
    </row>
    <row r="135" spans="1:7" ht="13.5" customHeight="1">
      <c r="A135" s="31" t="s">
        <v>157</v>
      </c>
      <c r="B135" s="8"/>
      <c r="C135" s="8"/>
      <c r="D135" s="3" t="s">
        <v>156</v>
      </c>
      <c r="E135" s="3"/>
      <c r="F135" s="72">
        <f>F136</f>
        <v>88948</v>
      </c>
      <c r="G135" s="51"/>
    </row>
    <row r="136" spans="1:7" ht="13.5" customHeight="1">
      <c r="A136" s="23" t="s">
        <v>200</v>
      </c>
      <c r="B136" s="8"/>
      <c r="C136" s="8"/>
      <c r="D136" s="31"/>
      <c r="E136" s="3" t="s">
        <v>205</v>
      </c>
      <c r="F136" s="72">
        <v>88948</v>
      </c>
      <c r="G136" s="51"/>
    </row>
    <row r="137" spans="1:6" ht="15.75" customHeight="1">
      <c r="A137" s="63" t="s">
        <v>19</v>
      </c>
      <c r="B137" s="8" t="s">
        <v>128</v>
      </c>
      <c r="C137" s="8" t="s">
        <v>131</v>
      </c>
      <c r="D137" s="3"/>
      <c r="E137" s="3"/>
      <c r="F137" s="72">
        <f>F138+F144</f>
        <v>5100.8</v>
      </c>
    </row>
    <row r="138" spans="1:6" ht="21.75" customHeight="1">
      <c r="A138" s="31" t="s">
        <v>235</v>
      </c>
      <c r="B138" s="8"/>
      <c r="C138" s="8"/>
      <c r="D138" s="3" t="s">
        <v>236</v>
      </c>
      <c r="E138" s="3"/>
      <c r="F138" s="72">
        <f>F139+F142</f>
        <v>4600.8</v>
      </c>
    </row>
    <row r="139" spans="1:6" ht="14.25" customHeight="1">
      <c r="A139" s="23" t="s">
        <v>45</v>
      </c>
      <c r="B139" s="8"/>
      <c r="C139" s="8"/>
      <c r="D139" s="3" t="s">
        <v>73</v>
      </c>
      <c r="E139" s="3"/>
      <c r="F139" s="72">
        <f>F140+F141</f>
        <v>2700.8</v>
      </c>
    </row>
    <row r="140" spans="1:7" ht="13.5" customHeight="1">
      <c r="A140" s="23" t="s">
        <v>200</v>
      </c>
      <c r="B140" s="8"/>
      <c r="C140" s="8"/>
      <c r="D140" s="3"/>
      <c r="E140" s="3" t="s">
        <v>205</v>
      </c>
      <c r="F140" s="72">
        <v>2699.3</v>
      </c>
      <c r="G140" s="51"/>
    </row>
    <row r="141" spans="1:7" ht="13.5" customHeight="1">
      <c r="A141" s="32" t="s">
        <v>222</v>
      </c>
      <c r="B141" s="8"/>
      <c r="C141" s="8"/>
      <c r="D141" s="3"/>
      <c r="E141" s="3" t="s">
        <v>223</v>
      </c>
      <c r="F141" s="72">
        <v>1.5</v>
      </c>
      <c r="G141" s="51"/>
    </row>
    <row r="142" spans="1:6" ht="36.75" customHeight="1">
      <c r="A142" s="31" t="s">
        <v>118</v>
      </c>
      <c r="B142" s="8"/>
      <c r="C142" s="8"/>
      <c r="D142" s="3" t="s">
        <v>101</v>
      </c>
      <c r="E142" s="3"/>
      <c r="F142" s="72">
        <f>F143</f>
        <v>1900</v>
      </c>
    </row>
    <row r="143" spans="1:6" ht="14.25" customHeight="1">
      <c r="A143" s="23" t="s">
        <v>200</v>
      </c>
      <c r="B143" s="8"/>
      <c r="C143" s="8"/>
      <c r="D143" s="3"/>
      <c r="E143" s="3" t="s">
        <v>205</v>
      </c>
      <c r="F143" s="72">
        <v>1900</v>
      </c>
    </row>
    <row r="144" spans="1:6" ht="13.5" customHeight="1">
      <c r="A144" s="24" t="s">
        <v>182</v>
      </c>
      <c r="B144" s="21"/>
      <c r="C144" s="21"/>
      <c r="D144" s="3" t="s">
        <v>144</v>
      </c>
      <c r="E144" s="3"/>
      <c r="F144" s="72">
        <f>F145</f>
        <v>500</v>
      </c>
    </row>
    <row r="145" spans="1:6" ht="35.25" customHeight="1">
      <c r="A145" s="32" t="s">
        <v>257</v>
      </c>
      <c r="B145" s="21"/>
      <c r="C145" s="21"/>
      <c r="D145" s="3" t="s">
        <v>190</v>
      </c>
      <c r="E145" s="3"/>
      <c r="F145" s="72">
        <f>F146</f>
        <v>500</v>
      </c>
    </row>
    <row r="146" spans="1:6" ht="37.5" customHeight="1">
      <c r="A146" s="32" t="s">
        <v>258</v>
      </c>
      <c r="B146" s="21"/>
      <c r="C146" s="21"/>
      <c r="D146" s="3"/>
      <c r="E146" s="3" t="s">
        <v>197</v>
      </c>
      <c r="F146" s="72">
        <v>500</v>
      </c>
    </row>
    <row r="147" spans="1:6" ht="13.5" customHeight="1">
      <c r="A147" s="7" t="s">
        <v>75</v>
      </c>
      <c r="B147" s="92" t="s">
        <v>134</v>
      </c>
      <c r="C147" s="92"/>
      <c r="D147" s="96"/>
      <c r="E147" s="96"/>
      <c r="F147" s="88">
        <f>F148+F156+F163+F178</f>
        <v>173318.90000000002</v>
      </c>
    </row>
    <row r="148" spans="1:6" ht="13.5" customHeight="1">
      <c r="A148" s="63" t="s">
        <v>76</v>
      </c>
      <c r="B148" s="8" t="s">
        <v>134</v>
      </c>
      <c r="C148" s="8" t="s">
        <v>125</v>
      </c>
      <c r="D148" s="3"/>
      <c r="E148" s="3"/>
      <c r="F148" s="72">
        <f>F149+F152</f>
        <v>19623.2</v>
      </c>
    </row>
    <row r="149" spans="1:6" ht="24.75" customHeight="1">
      <c r="A149" s="23" t="s">
        <v>185</v>
      </c>
      <c r="B149" s="3"/>
      <c r="C149" s="35"/>
      <c r="D149" s="3" t="s">
        <v>184</v>
      </c>
      <c r="E149" s="34"/>
      <c r="F149" s="75">
        <f>F150</f>
        <v>4000</v>
      </c>
    </row>
    <row r="150" spans="1:6" ht="26.25" customHeight="1">
      <c r="A150" s="23" t="s">
        <v>186</v>
      </c>
      <c r="B150" s="3"/>
      <c r="C150" s="35"/>
      <c r="D150" s="3" t="s">
        <v>327</v>
      </c>
      <c r="E150" s="40"/>
      <c r="F150" s="70">
        <f>F151</f>
        <v>4000</v>
      </c>
    </row>
    <row r="151" spans="1:6" ht="27" customHeight="1">
      <c r="A151" s="23" t="s">
        <v>232</v>
      </c>
      <c r="B151" s="3"/>
      <c r="C151" s="35"/>
      <c r="D151" s="3"/>
      <c r="E151" s="40" t="s">
        <v>221</v>
      </c>
      <c r="F151" s="70">
        <v>4000</v>
      </c>
    </row>
    <row r="152" spans="1:6" ht="13.5" customHeight="1">
      <c r="A152" s="23" t="s">
        <v>20</v>
      </c>
      <c r="B152" s="8"/>
      <c r="C152" s="8"/>
      <c r="D152" s="3" t="s">
        <v>21</v>
      </c>
      <c r="E152" s="3"/>
      <c r="F152" s="72">
        <f>F153</f>
        <v>15623.2</v>
      </c>
    </row>
    <row r="153" spans="1:7" ht="13.5" customHeight="1">
      <c r="A153" s="22" t="s">
        <v>99</v>
      </c>
      <c r="B153" s="8"/>
      <c r="C153" s="8"/>
      <c r="D153" s="3" t="s">
        <v>98</v>
      </c>
      <c r="E153" s="3"/>
      <c r="F153" s="72">
        <f>F154+F155</f>
        <v>15623.2</v>
      </c>
      <c r="G153" s="51"/>
    </row>
    <row r="154" spans="1:6" ht="22.5" customHeight="1">
      <c r="A154" s="23" t="s">
        <v>229</v>
      </c>
      <c r="B154" s="8"/>
      <c r="C154" s="8"/>
      <c r="D154" s="3"/>
      <c r="E154" s="3" t="s">
        <v>228</v>
      </c>
      <c r="F154" s="72">
        <v>14673.2</v>
      </c>
    </row>
    <row r="155" spans="1:8" ht="22.5" customHeight="1">
      <c r="A155" s="23" t="s">
        <v>224</v>
      </c>
      <c r="B155" s="8"/>
      <c r="C155" s="8"/>
      <c r="D155" s="3"/>
      <c r="E155" s="3" t="s">
        <v>205</v>
      </c>
      <c r="F155" s="72">
        <v>950</v>
      </c>
      <c r="G155" s="51"/>
      <c r="H155" s="51"/>
    </row>
    <row r="156" spans="1:6" ht="13.5" customHeight="1">
      <c r="A156" s="63" t="s">
        <v>158</v>
      </c>
      <c r="B156" s="21" t="s">
        <v>134</v>
      </c>
      <c r="C156" s="8" t="s">
        <v>126</v>
      </c>
      <c r="D156" s="3"/>
      <c r="E156" s="3"/>
      <c r="F156" s="72">
        <f>F157+F160</f>
        <v>32536.8</v>
      </c>
    </row>
    <row r="157" spans="1:6" ht="12" customHeight="1">
      <c r="A157" s="97" t="s">
        <v>159</v>
      </c>
      <c r="B157" s="21"/>
      <c r="C157" s="8"/>
      <c r="D157" s="3" t="s">
        <v>160</v>
      </c>
      <c r="E157" s="3"/>
      <c r="F157" s="72">
        <f>F158</f>
        <v>50</v>
      </c>
    </row>
    <row r="158" spans="1:7" ht="13.5" customHeight="1">
      <c r="A158" s="22" t="s">
        <v>161</v>
      </c>
      <c r="B158" s="21"/>
      <c r="C158" s="8"/>
      <c r="D158" s="3" t="s">
        <v>162</v>
      </c>
      <c r="E158" s="3"/>
      <c r="F158" s="72">
        <f>F159</f>
        <v>50</v>
      </c>
      <c r="G158" s="51"/>
    </row>
    <row r="159" spans="1:10" ht="12.75" customHeight="1">
      <c r="A159" s="23" t="s">
        <v>200</v>
      </c>
      <c r="B159" s="21"/>
      <c r="C159" s="8"/>
      <c r="D159" s="3"/>
      <c r="E159" s="3" t="s">
        <v>205</v>
      </c>
      <c r="F159" s="75">
        <v>50</v>
      </c>
      <c r="G159" s="51"/>
      <c r="J159" s="19"/>
    </row>
    <row r="160" spans="1:10" ht="15.75" customHeight="1">
      <c r="A160" s="106" t="s">
        <v>285</v>
      </c>
      <c r="B160" s="21"/>
      <c r="C160" s="8"/>
      <c r="D160" s="8" t="s">
        <v>322</v>
      </c>
      <c r="E160" s="3"/>
      <c r="F160" s="70">
        <f>F161</f>
        <v>32486.8</v>
      </c>
      <c r="G160" s="51"/>
      <c r="J160" s="19"/>
    </row>
    <row r="161" spans="1:10" ht="34.5" customHeight="1">
      <c r="A161" s="106" t="s">
        <v>325</v>
      </c>
      <c r="B161" s="21"/>
      <c r="C161" s="8"/>
      <c r="D161" s="8" t="s">
        <v>323</v>
      </c>
      <c r="E161" s="3"/>
      <c r="F161" s="70">
        <f>F162</f>
        <v>32486.8</v>
      </c>
      <c r="G161" s="51"/>
      <c r="J161" s="19"/>
    </row>
    <row r="162" spans="1:10" ht="18" customHeight="1">
      <c r="A162" s="106" t="s">
        <v>326</v>
      </c>
      <c r="B162" s="21"/>
      <c r="C162" s="8"/>
      <c r="D162" s="3"/>
      <c r="E162" s="3" t="s">
        <v>324</v>
      </c>
      <c r="F162" s="70">
        <v>32486.8</v>
      </c>
      <c r="G162" s="51"/>
      <c r="J162" s="19"/>
    </row>
    <row r="163" spans="1:10" ht="15.75" customHeight="1">
      <c r="A163" s="63" t="s">
        <v>22</v>
      </c>
      <c r="B163" s="8" t="s">
        <v>134</v>
      </c>
      <c r="C163" s="8" t="s">
        <v>127</v>
      </c>
      <c r="D163" s="3"/>
      <c r="E163" s="3"/>
      <c r="F163" s="72">
        <f>F164+F175</f>
        <v>67936.70000000001</v>
      </c>
      <c r="J163" s="19"/>
    </row>
    <row r="164" spans="1:10" ht="12.75" customHeight="1">
      <c r="A164" s="22" t="s">
        <v>22</v>
      </c>
      <c r="B164" s="8"/>
      <c r="C164" s="8"/>
      <c r="D164" s="3" t="s">
        <v>23</v>
      </c>
      <c r="E164" s="3"/>
      <c r="F164" s="72">
        <f>F165+F169+F171+F173+F167</f>
        <v>67436.70000000001</v>
      </c>
      <c r="J164" s="19"/>
    </row>
    <row r="165" spans="1:10" ht="11.25" customHeight="1">
      <c r="A165" s="22" t="s">
        <v>24</v>
      </c>
      <c r="B165" s="8"/>
      <c r="C165" s="8"/>
      <c r="D165" s="3" t="s">
        <v>100</v>
      </c>
      <c r="E165" s="3"/>
      <c r="F165" s="72">
        <f>F166</f>
        <v>35579.3</v>
      </c>
      <c r="J165" s="19"/>
    </row>
    <row r="166" spans="1:10" ht="14.25" customHeight="1">
      <c r="A166" s="23" t="s">
        <v>200</v>
      </c>
      <c r="B166" s="8"/>
      <c r="C166" s="8"/>
      <c r="D166" s="3"/>
      <c r="E166" s="3" t="s">
        <v>205</v>
      </c>
      <c r="F166" s="75">
        <v>35579.3</v>
      </c>
      <c r="J166" s="19"/>
    </row>
    <row r="167" spans="1:10" ht="35.25" customHeight="1">
      <c r="A167" s="23" t="s">
        <v>179</v>
      </c>
      <c r="B167" s="21"/>
      <c r="C167" s="21"/>
      <c r="D167" s="3" t="s">
        <v>180</v>
      </c>
      <c r="E167" s="3"/>
      <c r="F167" s="72">
        <f>F168</f>
        <v>1239.1</v>
      </c>
      <c r="J167" s="19"/>
    </row>
    <row r="168" spans="1:10" ht="15" customHeight="1">
      <c r="A168" s="23" t="s">
        <v>200</v>
      </c>
      <c r="B168" s="21"/>
      <c r="C168" s="21"/>
      <c r="D168" s="3"/>
      <c r="E168" s="3" t="s">
        <v>205</v>
      </c>
      <c r="F168" s="72">
        <v>1239.1</v>
      </c>
      <c r="J168" s="19"/>
    </row>
    <row r="169" spans="1:10" ht="12.75" customHeight="1">
      <c r="A169" s="22" t="s">
        <v>25</v>
      </c>
      <c r="B169" s="8"/>
      <c r="C169" s="8"/>
      <c r="D169" s="3" t="s">
        <v>102</v>
      </c>
      <c r="E169" s="3"/>
      <c r="F169" s="72">
        <f>F170</f>
        <v>8900</v>
      </c>
      <c r="J169" s="19"/>
    </row>
    <row r="170" spans="1:10" ht="14.25" customHeight="1">
      <c r="A170" s="23" t="s">
        <v>200</v>
      </c>
      <c r="B170" s="8"/>
      <c r="C170" s="8"/>
      <c r="D170" s="3"/>
      <c r="E170" s="3" t="s">
        <v>205</v>
      </c>
      <c r="F170" s="75">
        <v>8900</v>
      </c>
      <c r="J170" s="19"/>
    </row>
    <row r="171" spans="1:10" ht="12.75" customHeight="1">
      <c r="A171" s="22" t="s">
        <v>26</v>
      </c>
      <c r="B171" s="8"/>
      <c r="C171" s="8"/>
      <c r="D171" s="3" t="s">
        <v>104</v>
      </c>
      <c r="E171" s="3"/>
      <c r="F171" s="72">
        <f>F172</f>
        <v>12000</v>
      </c>
      <c r="J171" s="19"/>
    </row>
    <row r="172" spans="1:10" ht="15" customHeight="1">
      <c r="A172" s="23" t="s">
        <v>200</v>
      </c>
      <c r="B172" s="8"/>
      <c r="C172" s="8"/>
      <c r="D172" s="3"/>
      <c r="E172" s="3" t="s">
        <v>205</v>
      </c>
      <c r="F172" s="75">
        <v>12000</v>
      </c>
      <c r="J172" s="19"/>
    </row>
    <row r="173" spans="1:10" ht="24" customHeight="1">
      <c r="A173" s="23" t="s">
        <v>105</v>
      </c>
      <c r="B173" s="8"/>
      <c r="C173" s="8"/>
      <c r="D173" s="3" t="s">
        <v>103</v>
      </c>
      <c r="E173" s="3"/>
      <c r="F173" s="72">
        <f>F174</f>
        <v>9718.3</v>
      </c>
      <c r="J173" s="19"/>
    </row>
    <row r="174" spans="1:10" ht="14.25" customHeight="1">
      <c r="A174" s="23" t="s">
        <v>200</v>
      </c>
      <c r="B174" s="8"/>
      <c r="C174" s="8"/>
      <c r="D174" s="3"/>
      <c r="E174" s="3" t="s">
        <v>205</v>
      </c>
      <c r="F174" s="75">
        <v>9718.3</v>
      </c>
      <c r="G174" s="51"/>
      <c r="J174" s="19"/>
    </row>
    <row r="175" spans="1:10" ht="14.25" customHeight="1">
      <c r="A175" s="23" t="s">
        <v>1</v>
      </c>
      <c r="B175" s="8"/>
      <c r="C175" s="8"/>
      <c r="D175" s="3" t="s">
        <v>2</v>
      </c>
      <c r="E175" s="56"/>
      <c r="F175" s="75">
        <f>F176</f>
        <v>500</v>
      </c>
      <c r="G175" s="51"/>
      <c r="J175" s="19"/>
    </row>
    <row r="176" spans="1:10" ht="14.25" customHeight="1">
      <c r="A176" s="32" t="s">
        <v>343</v>
      </c>
      <c r="B176" s="8"/>
      <c r="C176" s="8"/>
      <c r="D176" s="110" t="s">
        <v>344</v>
      </c>
      <c r="E176" s="56"/>
      <c r="F176" s="75">
        <f>F177</f>
        <v>500</v>
      </c>
      <c r="G176" s="51"/>
      <c r="J176" s="19"/>
    </row>
    <row r="177" spans="1:10" ht="16.5" customHeight="1">
      <c r="A177" s="23" t="s">
        <v>200</v>
      </c>
      <c r="B177" s="8"/>
      <c r="C177" s="8"/>
      <c r="D177" s="56"/>
      <c r="E177" s="109">
        <v>244</v>
      </c>
      <c r="F177" s="75">
        <v>500</v>
      </c>
      <c r="G177" s="51"/>
      <c r="J177" s="19"/>
    </row>
    <row r="178" spans="1:10" ht="24.75" customHeight="1">
      <c r="A178" s="63" t="s">
        <v>68</v>
      </c>
      <c r="B178" s="8" t="s">
        <v>134</v>
      </c>
      <c r="C178" s="8" t="s">
        <v>134</v>
      </c>
      <c r="D178" s="3"/>
      <c r="E178" s="3"/>
      <c r="F178" s="72">
        <f>F179+F192</f>
        <v>53222.200000000004</v>
      </c>
      <c r="J178" s="19"/>
    </row>
    <row r="179" spans="1:10" ht="33" customHeight="1">
      <c r="A179" s="23" t="s">
        <v>88</v>
      </c>
      <c r="B179" s="8"/>
      <c r="C179" s="8"/>
      <c r="D179" s="3" t="s">
        <v>89</v>
      </c>
      <c r="E179" s="3"/>
      <c r="F179" s="72">
        <f>F180+F185</f>
        <v>43697.200000000004</v>
      </c>
      <c r="J179" s="19"/>
    </row>
    <row r="180" spans="1:10" ht="10.5" customHeight="1">
      <c r="A180" s="22" t="s">
        <v>4</v>
      </c>
      <c r="B180" s="8"/>
      <c r="C180" s="8"/>
      <c r="D180" s="3" t="s">
        <v>91</v>
      </c>
      <c r="E180" s="3"/>
      <c r="F180" s="69">
        <f>SUM(F181:F184)</f>
        <v>12922.2</v>
      </c>
      <c r="J180" s="19"/>
    </row>
    <row r="181" spans="1:10" ht="13.5" customHeight="1">
      <c r="A181" s="22" t="s">
        <v>215</v>
      </c>
      <c r="B181" s="8"/>
      <c r="C181" s="8"/>
      <c r="D181" s="3"/>
      <c r="E181" s="3" t="s">
        <v>216</v>
      </c>
      <c r="F181" s="72">
        <v>10343.9</v>
      </c>
      <c r="J181" s="19"/>
    </row>
    <row r="182" spans="1:10" ht="13.5" customHeight="1">
      <c r="A182" s="22" t="s">
        <v>217</v>
      </c>
      <c r="B182" s="8"/>
      <c r="C182" s="8"/>
      <c r="D182" s="3"/>
      <c r="E182" s="3" t="s">
        <v>218</v>
      </c>
      <c r="F182" s="72">
        <v>1695</v>
      </c>
      <c r="J182" s="19"/>
    </row>
    <row r="183" spans="1:10" ht="24" customHeight="1">
      <c r="A183" s="23" t="s">
        <v>225</v>
      </c>
      <c r="B183" s="8"/>
      <c r="C183" s="8"/>
      <c r="D183" s="3"/>
      <c r="E183" s="3" t="s">
        <v>220</v>
      </c>
      <c r="F183" s="72">
        <v>286.2</v>
      </c>
      <c r="J183" s="19"/>
    </row>
    <row r="184" spans="1:10" ht="15" customHeight="1">
      <c r="A184" s="23" t="s">
        <v>200</v>
      </c>
      <c r="B184" s="8"/>
      <c r="C184" s="8"/>
      <c r="D184" s="3"/>
      <c r="E184" s="3" t="s">
        <v>205</v>
      </c>
      <c r="F184" s="72">
        <v>597.1</v>
      </c>
      <c r="J184" s="19"/>
    </row>
    <row r="185" spans="1:10" ht="17.25" customHeight="1">
      <c r="A185" s="23" t="s">
        <v>269</v>
      </c>
      <c r="B185" s="21"/>
      <c r="C185" s="21"/>
      <c r="D185" s="3" t="s">
        <v>213</v>
      </c>
      <c r="E185" s="55"/>
      <c r="F185" s="69">
        <f>SUM(F186:F191)</f>
        <v>30775.000000000004</v>
      </c>
      <c r="J185" s="19"/>
    </row>
    <row r="186" spans="1:10" ht="13.5" customHeight="1">
      <c r="A186" s="32" t="s">
        <v>215</v>
      </c>
      <c r="B186" s="21"/>
      <c r="C186" s="21"/>
      <c r="D186" s="3"/>
      <c r="E186" s="3" t="s">
        <v>237</v>
      </c>
      <c r="F186" s="70">
        <v>24756.2</v>
      </c>
      <c r="J186" s="19"/>
    </row>
    <row r="187" spans="1:10" ht="20.25" customHeight="1">
      <c r="A187" s="23" t="s">
        <v>225</v>
      </c>
      <c r="B187" s="21"/>
      <c r="C187" s="21"/>
      <c r="D187" s="3"/>
      <c r="E187" s="3" t="s">
        <v>220</v>
      </c>
      <c r="F187" s="70">
        <v>1038</v>
      </c>
      <c r="J187" s="19"/>
    </row>
    <row r="188" spans="1:10" ht="13.5" customHeight="1">
      <c r="A188" s="30" t="s">
        <v>200</v>
      </c>
      <c r="B188" s="21"/>
      <c r="C188" s="21"/>
      <c r="D188" s="3"/>
      <c r="E188" s="3" t="s">
        <v>205</v>
      </c>
      <c r="F188" s="70">
        <v>4632.6</v>
      </c>
      <c r="J188" s="19"/>
    </row>
    <row r="189" spans="1:10" ht="47.25" customHeight="1">
      <c r="A189" s="23" t="s">
        <v>265</v>
      </c>
      <c r="B189" s="21"/>
      <c r="C189" s="21"/>
      <c r="D189" s="3"/>
      <c r="E189" s="3" t="s">
        <v>264</v>
      </c>
      <c r="F189" s="70">
        <v>85.4</v>
      </c>
      <c r="J189" s="19"/>
    </row>
    <row r="190" spans="1:10" ht="13.5" customHeight="1">
      <c r="A190" s="30" t="s">
        <v>222</v>
      </c>
      <c r="B190" s="21"/>
      <c r="C190" s="21"/>
      <c r="D190" s="3"/>
      <c r="E190" s="3" t="s">
        <v>223</v>
      </c>
      <c r="F190" s="70">
        <v>258.8</v>
      </c>
      <c r="J190" s="19"/>
    </row>
    <row r="191" spans="1:10" ht="13.5" customHeight="1">
      <c r="A191" s="23" t="s">
        <v>233</v>
      </c>
      <c r="B191" s="21"/>
      <c r="C191" s="21"/>
      <c r="D191" s="3"/>
      <c r="E191" s="3" t="s">
        <v>234</v>
      </c>
      <c r="F191" s="70">
        <v>4</v>
      </c>
      <c r="J191" s="19"/>
    </row>
    <row r="192" spans="1:10" ht="36" customHeight="1">
      <c r="A192" s="23" t="s">
        <v>308</v>
      </c>
      <c r="B192" s="21"/>
      <c r="C192" s="21"/>
      <c r="D192" s="3" t="s">
        <v>309</v>
      </c>
      <c r="E192" s="3"/>
      <c r="F192" s="69">
        <f>F193</f>
        <v>9525</v>
      </c>
      <c r="J192" s="19"/>
    </row>
    <row r="193" spans="1:10" ht="24.75" customHeight="1">
      <c r="A193" s="23" t="s">
        <v>310</v>
      </c>
      <c r="B193" s="21"/>
      <c r="C193" s="21"/>
      <c r="D193" s="3" t="s">
        <v>311</v>
      </c>
      <c r="E193" s="3"/>
      <c r="F193" s="69">
        <f>F194</f>
        <v>9525</v>
      </c>
      <c r="J193" s="19"/>
    </row>
    <row r="194" spans="1:10" ht="24.75" customHeight="1">
      <c r="A194" s="23" t="s">
        <v>312</v>
      </c>
      <c r="B194" s="21"/>
      <c r="C194" s="21"/>
      <c r="D194" s="3" t="s">
        <v>313</v>
      </c>
      <c r="E194" s="3"/>
      <c r="F194" s="69">
        <f>SUM(F195:F197)</f>
        <v>9525</v>
      </c>
      <c r="J194" s="19"/>
    </row>
    <row r="195" spans="1:10" ht="11.25" customHeight="1">
      <c r="A195" s="32" t="s">
        <v>215</v>
      </c>
      <c r="B195" s="21"/>
      <c r="C195" s="21"/>
      <c r="D195" s="3"/>
      <c r="E195" s="3" t="s">
        <v>237</v>
      </c>
      <c r="F195" s="70">
        <v>6234</v>
      </c>
      <c r="J195" s="19"/>
    </row>
    <row r="196" spans="1:10" ht="24" customHeight="1">
      <c r="A196" s="23" t="s">
        <v>225</v>
      </c>
      <c r="B196" s="21"/>
      <c r="C196" s="21"/>
      <c r="D196" s="3"/>
      <c r="E196" s="3" t="s">
        <v>220</v>
      </c>
      <c r="F196" s="70">
        <v>569.3</v>
      </c>
      <c r="J196" s="19"/>
    </row>
    <row r="197" spans="1:10" ht="13.5" customHeight="1">
      <c r="A197" s="30" t="s">
        <v>200</v>
      </c>
      <c r="B197" s="21"/>
      <c r="C197" s="21"/>
      <c r="D197" s="3"/>
      <c r="E197" s="3" t="s">
        <v>205</v>
      </c>
      <c r="F197" s="70">
        <v>2721.7</v>
      </c>
      <c r="J197" s="19"/>
    </row>
    <row r="198" spans="1:10" ht="15" customHeight="1">
      <c r="A198" s="7" t="s">
        <v>46</v>
      </c>
      <c r="B198" s="92" t="s">
        <v>135</v>
      </c>
      <c r="C198" s="92"/>
      <c r="D198" s="96"/>
      <c r="E198" s="96"/>
      <c r="F198" s="88">
        <f>F201</f>
        <v>835</v>
      </c>
      <c r="J198" s="19"/>
    </row>
    <row r="199" spans="1:10" ht="23.25" customHeight="1">
      <c r="A199" s="63" t="s">
        <v>107</v>
      </c>
      <c r="B199" s="98" t="s">
        <v>135</v>
      </c>
      <c r="C199" s="98" t="s">
        <v>127</v>
      </c>
      <c r="D199" s="3"/>
      <c r="E199" s="3"/>
      <c r="F199" s="72">
        <f>F200</f>
        <v>835</v>
      </c>
      <c r="J199" s="19"/>
    </row>
    <row r="200" spans="1:10" ht="13.5" customHeight="1">
      <c r="A200" s="22" t="s">
        <v>108</v>
      </c>
      <c r="B200" s="98"/>
      <c r="C200" s="98"/>
      <c r="D200" s="3" t="s">
        <v>106</v>
      </c>
      <c r="E200" s="3"/>
      <c r="F200" s="72">
        <f>F201</f>
        <v>835</v>
      </c>
      <c r="J200" s="19"/>
    </row>
    <row r="201" spans="1:10" ht="12.75" customHeight="1">
      <c r="A201" s="23" t="s">
        <v>47</v>
      </c>
      <c r="B201" s="8"/>
      <c r="C201" s="8"/>
      <c r="D201" s="3" t="s">
        <v>74</v>
      </c>
      <c r="E201" s="3"/>
      <c r="F201" s="72">
        <f>F202</f>
        <v>835</v>
      </c>
      <c r="G201" s="51"/>
      <c r="H201" s="51"/>
      <c r="J201" s="19"/>
    </row>
    <row r="202" spans="1:10" ht="13.5" customHeight="1">
      <c r="A202" s="42" t="s">
        <v>200</v>
      </c>
      <c r="B202" s="8"/>
      <c r="C202" s="8"/>
      <c r="D202" s="3"/>
      <c r="E202" s="3" t="s">
        <v>205</v>
      </c>
      <c r="F202" s="72">
        <v>835</v>
      </c>
      <c r="G202" s="51"/>
      <c r="H202" s="51"/>
      <c r="J202" s="19"/>
    </row>
    <row r="203" spans="1:10" ht="17.25" customHeight="1">
      <c r="A203" s="7" t="s">
        <v>81</v>
      </c>
      <c r="B203" s="92" t="s">
        <v>133</v>
      </c>
      <c r="C203" s="92"/>
      <c r="D203" s="86"/>
      <c r="E203" s="86"/>
      <c r="F203" s="88">
        <f>F204+F234+F296+F298+F310</f>
        <v>2065657</v>
      </c>
      <c r="J203" s="19"/>
    </row>
    <row r="204" spans="1:10" ht="15.75" customHeight="1">
      <c r="A204" s="57" t="s">
        <v>27</v>
      </c>
      <c r="B204" s="8" t="s">
        <v>133</v>
      </c>
      <c r="C204" s="8" t="s">
        <v>125</v>
      </c>
      <c r="D204" s="56"/>
      <c r="E204" s="56"/>
      <c r="F204" s="73">
        <f>F208+F229+F220+F205+F216</f>
        <v>890601</v>
      </c>
      <c r="J204" s="19"/>
    </row>
    <row r="205" spans="1:10" ht="24.75" customHeight="1">
      <c r="A205" s="23" t="s">
        <v>1</v>
      </c>
      <c r="B205" s="8"/>
      <c r="C205" s="8"/>
      <c r="D205" s="3" t="s">
        <v>2</v>
      </c>
      <c r="E205" s="56"/>
      <c r="F205" s="73">
        <f>F206</f>
        <v>450</v>
      </c>
      <c r="J205" s="19"/>
    </row>
    <row r="206" spans="1:10" ht="25.5" customHeight="1">
      <c r="A206" s="32" t="s">
        <v>343</v>
      </c>
      <c r="B206" s="8"/>
      <c r="C206" s="8"/>
      <c r="D206" s="110" t="s">
        <v>344</v>
      </c>
      <c r="E206" s="56"/>
      <c r="F206" s="73">
        <f>F207</f>
        <v>450</v>
      </c>
      <c r="J206" s="19"/>
    </row>
    <row r="207" spans="1:10" ht="21" customHeight="1">
      <c r="A207" s="104" t="s">
        <v>192</v>
      </c>
      <c r="B207" s="8"/>
      <c r="C207" s="8"/>
      <c r="D207" s="56"/>
      <c r="E207" s="109">
        <v>612</v>
      </c>
      <c r="F207" s="73">
        <v>450</v>
      </c>
      <c r="J207" s="19"/>
    </row>
    <row r="208" spans="1:10" ht="12.75" customHeight="1">
      <c r="A208" s="32" t="s">
        <v>28</v>
      </c>
      <c r="B208" s="21"/>
      <c r="C208" s="36"/>
      <c r="D208" s="39" t="s">
        <v>29</v>
      </c>
      <c r="E208" s="37"/>
      <c r="F208" s="73">
        <f>F209+F211</f>
        <v>529574.4</v>
      </c>
      <c r="J208" s="19"/>
    </row>
    <row r="209" spans="1:10" ht="33" customHeight="1">
      <c r="A209" s="23" t="s">
        <v>253</v>
      </c>
      <c r="B209" s="3"/>
      <c r="C209" s="36"/>
      <c r="D209" s="39">
        <v>4200100</v>
      </c>
      <c r="E209" s="37"/>
      <c r="F209" s="73">
        <f>F210</f>
        <v>1013</v>
      </c>
      <c r="J209" s="19"/>
    </row>
    <row r="210" spans="1:10" ht="25.5" customHeight="1">
      <c r="A210" s="32" t="s">
        <v>198</v>
      </c>
      <c r="B210" s="3"/>
      <c r="C210" s="36"/>
      <c r="D210" s="37"/>
      <c r="E210" s="38" t="s">
        <v>203</v>
      </c>
      <c r="F210" s="73">
        <v>1013</v>
      </c>
      <c r="J210" s="19"/>
    </row>
    <row r="211" spans="1:10" ht="12.75" customHeight="1">
      <c r="A211" s="32" t="s">
        <v>16</v>
      </c>
      <c r="B211" s="21"/>
      <c r="C211" s="36"/>
      <c r="D211" s="39">
        <v>4209900</v>
      </c>
      <c r="E211" s="37"/>
      <c r="F211" s="73">
        <f>F212+F213+F214+F215</f>
        <v>528561.4</v>
      </c>
      <c r="J211" s="19"/>
    </row>
    <row r="212" spans="1:10" ht="35.25" customHeight="1">
      <c r="A212" s="32" t="s">
        <v>250</v>
      </c>
      <c r="B212" s="21"/>
      <c r="C212" s="36"/>
      <c r="D212" s="39"/>
      <c r="E212" s="37">
        <v>611</v>
      </c>
      <c r="F212" s="73">
        <v>506185.8</v>
      </c>
      <c r="J212" s="19"/>
    </row>
    <row r="213" spans="1:10" ht="13.5" customHeight="1">
      <c r="A213" s="32" t="s">
        <v>192</v>
      </c>
      <c r="B213" s="21"/>
      <c r="C213" s="36"/>
      <c r="D213" s="37"/>
      <c r="E213" s="38" t="s">
        <v>212</v>
      </c>
      <c r="F213" s="73">
        <v>1950</v>
      </c>
      <c r="J213" s="19"/>
    </row>
    <row r="214" spans="1:10" ht="37.5" customHeight="1">
      <c r="A214" s="32" t="s">
        <v>238</v>
      </c>
      <c r="B214" s="21"/>
      <c r="C214" s="36"/>
      <c r="D214" s="39"/>
      <c r="E214" s="37">
        <v>621</v>
      </c>
      <c r="F214" s="73">
        <v>20295.6</v>
      </c>
      <c r="J214" s="19"/>
    </row>
    <row r="215" spans="1:10" ht="16.5" customHeight="1">
      <c r="A215" s="32" t="s">
        <v>193</v>
      </c>
      <c r="B215" s="21"/>
      <c r="C215" s="36"/>
      <c r="D215" s="37"/>
      <c r="E215" s="38" t="s">
        <v>246</v>
      </c>
      <c r="F215" s="73">
        <v>130</v>
      </c>
      <c r="J215" s="19"/>
    </row>
    <row r="216" spans="1:10" ht="33.75" customHeight="1">
      <c r="A216" s="32" t="s">
        <v>345</v>
      </c>
      <c r="B216" s="21"/>
      <c r="C216" s="36"/>
      <c r="D216" s="37">
        <v>5223600</v>
      </c>
      <c r="E216" s="38"/>
      <c r="F216" s="73">
        <f>F217</f>
        <v>20378.2</v>
      </c>
      <c r="J216" s="19"/>
    </row>
    <row r="217" spans="1:10" ht="47.25" customHeight="1">
      <c r="A217" s="32" t="s">
        <v>346</v>
      </c>
      <c r="B217" s="21"/>
      <c r="C217" s="36"/>
      <c r="D217" s="37">
        <v>5223607</v>
      </c>
      <c r="E217" s="38"/>
      <c r="F217" s="73">
        <f>F218+F219</f>
        <v>20378.2</v>
      </c>
      <c r="J217" s="19"/>
    </row>
    <row r="218" spans="1:10" ht="36.75" customHeight="1">
      <c r="A218" s="32" t="s">
        <v>250</v>
      </c>
      <c r="B218" s="21"/>
      <c r="C218" s="36"/>
      <c r="D218" s="37"/>
      <c r="E218" s="38" t="s">
        <v>249</v>
      </c>
      <c r="F218" s="73">
        <v>19728.2</v>
      </c>
      <c r="J218" s="19"/>
    </row>
    <row r="219" spans="1:10" ht="37.5" customHeight="1">
      <c r="A219" s="104" t="s">
        <v>238</v>
      </c>
      <c r="B219" s="21"/>
      <c r="C219" s="36"/>
      <c r="D219" s="39"/>
      <c r="E219" s="37">
        <v>621</v>
      </c>
      <c r="F219" s="73">
        <v>650</v>
      </c>
      <c r="J219" s="19"/>
    </row>
    <row r="220" spans="1:10" ht="28.5" customHeight="1">
      <c r="A220" s="32" t="s">
        <v>284</v>
      </c>
      <c r="B220" s="21"/>
      <c r="C220" s="36"/>
      <c r="D220" s="37">
        <v>5240000</v>
      </c>
      <c r="E220" s="38"/>
      <c r="F220" s="73">
        <f>F221+F223+F225+F227</f>
        <v>126567.3</v>
      </c>
      <c r="J220" s="19"/>
    </row>
    <row r="221" spans="1:10" ht="26.25" customHeight="1">
      <c r="A221" s="102" t="s">
        <v>316</v>
      </c>
      <c r="B221" s="21"/>
      <c r="C221" s="36"/>
      <c r="D221" s="37">
        <v>5242000</v>
      </c>
      <c r="E221" s="38"/>
      <c r="F221" s="73">
        <f>F222</f>
        <v>110852</v>
      </c>
      <c r="J221" s="19"/>
    </row>
    <row r="222" spans="1:10" ht="16.5" customHeight="1">
      <c r="A222" s="32" t="s">
        <v>87</v>
      </c>
      <c r="B222" s="21"/>
      <c r="C222" s="36"/>
      <c r="D222" s="37"/>
      <c r="E222" s="38" t="s">
        <v>207</v>
      </c>
      <c r="F222" s="73">
        <v>110852</v>
      </c>
      <c r="J222" s="19"/>
    </row>
    <row r="223" spans="1:10" ht="16.5" customHeight="1">
      <c r="A223" s="32" t="s">
        <v>317</v>
      </c>
      <c r="B223" s="21"/>
      <c r="C223" s="36"/>
      <c r="D223" s="37">
        <v>5242100</v>
      </c>
      <c r="E223" s="38"/>
      <c r="F223" s="73">
        <f>F224</f>
        <v>9450</v>
      </c>
      <c r="J223" s="19"/>
    </row>
    <row r="224" spans="1:10" ht="16.5" customHeight="1">
      <c r="A224" s="32" t="s">
        <v>87</v>
      </c>
      <c r="B224" s="21"/>
      <c r="C224" s="36"/>
      <c r="D224" s="37"/>
      <c r="E224" s="38" t="s">
        <v>207</v>
      </c>
      <c r="F224" s="73">
        <v>9450</v>
      </c>
      <c r="J224" s="19"/>
    </row>
    <row r="225" spans="1:10" ht="25.5" customHeight="1">
      <c r="A225" s="32" t="s">
        <v>318</v>
      </c>
      <c r="B225" s="21"/>
      <c r="C225" s="36"/>
      <c r="D225" s="37">
        <v>5243000</v>
      </c>
      <c r="E225" s="38"/>
      <c r="F225" s="73">
        <f>F226</f>
        <v>5043.3</v>
      </c>
      <c r="J225" s="19"/>
    </row>
    <row r="226" spans="1:10" ht="19.5" customHeight="1">
      <c r="A226" s="103" t="s">
        <v>192</v>
      </c>
      <c r="B226" s="21"/>
      <c r="C226" s="36"/>
      <c r="D226" s="37"/>
      <c r="E226" s="38" t="s">
        <v>212</v>
      </c>
      <c r="F226" s="73">
        <v>5043.3</v>
      </c>
      <c r="J226" s="19"/>
    </row>
    <row r="227" spans="1:10" ht="38.25" customHeight="1">
      <c r="A227" s="102" t="s">
        <v>319</v>
      </c>
      <c r="B227" s="21"/>
      <c r="C227" s="36"/>
      <c r="D227" s="37">
        <v>5243100</v>
      </c>
      <c r="E227" s="38"/>
      <c r="F227" s="73">
        <f>F228</f>
        <v>1222</v>
      </c>
      <c r="J227" s="19"/>
    </row>
    <row r="228" spans="1:10" ht="26.25" customHeight="1">
      <c r="A228" s="32" t="s">
        <v>198</v>
      </c>
      <c r="B228" s="21"/>
      <c r="C228" s="36"/>
      <c r="D228" s="37"/>
      <c r="E228" s="38" t="s">
        <v>203</v>
      </c>
      <c r="F228" s="73">
        <v>1222</v>
      </c>
      <c r="J228" s="19"/>
    </row>
    <row r="229" spans="1:10" ht="14.25" customHeight="1">
      <c r="A229" s="32" t="s">
        <v>194</v>
      </c>
      <c r="B229" s="21"/>
      <c r="C229" s="36"/>
      <c r="D229" s="39" t="s">
        <v>144</v>
      </c>
      <c r="E229" s="37"/>
      <c r="F229" s="73">
        <f>F230+F232</f>
        <v>213631.1</v>
      </c>
      <c r="J229" s="19"/>
    </row>
    <row r="230" spans="1:10" ht="25.5" customHeight="1">
      <c r="A230" s="32" t="s">
        <v>254</v>
      </c>
      <c r="B230" s="21"/>
      <c r="C230" s="36"/>
      <c r="D230" s="39" t="s">
        <v>183</v>
      </c>
      <c r="E230" s="37"/>
      <c r="F230" s="73">
        <f>F231</f>
        <v>213570</v>
      </c>
      <c r="J230" s="19"/>
    </row>
    <row r="231" spans="1:10" ht="13.5" customHeight="1">
      <c r="A231" s="32" t="s">
        <v>87</v>
      </c>
      <c r="B231" s="21"/>
      <c r="C231" s="36"/>
      <c r="D231" s="37"/>
      <c r="E231" s="38" t="s">
        <v>207</v>
      </c>
      <c r="F231" s="73">
        <v>213570</v>
      </c>
      <c r="J231" s="19"/>
    </row>
    <row r="232" spans="1:10" ht="36" customHeight="1">
      <c r="A232" s="32" t="s">
        <v>328</v>
      </c>
      <c r="B232" s="21"/>
      <c r="C232" s="36"/>
      <c r="D232" s="37">
        <v>7950021</v>
      </c>
      <c r="E232" s="38"/>
      <c r="F232" s="73">
        <f>F233</f>
        <v>61.1</v>
      </c>
      <c r="J232" s="19"/>
    </row>
    <row r="233" spans="1:10" ht="24.75" customHeight="1">
      <c r="A233" s="32" t="s">
        <v>198</v>
      </c>
      <c r="B233" s="21"/>
      <c r="C233" s="36"/>
      <c r="D233" s="37"/>
      <c r="E233" s="38" t="s">
        <v>203</v>
      </c>
      <c r="F233" s="73">
        <v>61.1</v>
      </c>
      <c r="J233" s="19"/>
    </row>
    <row r="234" spans="1:10" ht="12" customHeight="1">
      <c r="A234" s="57" t="s">
        <v>30</v>
      </c>
      <c r="B234" s="8" t="s">
        <v>133</v>
      </c>
      <c r="C234" s="8" t="s">
        <v>126</v>
      </c>
      <c r="D234" s="56"/>
      <c r="E234" s="56"/>
      <c r="F234" s="73">
        <f>F242+F256+F265+F269+F282+F288+F274+F235+F239+F278</f>
        <v>1082208.7</v>
      </c>
      <c r="J234" s="19"/>
    </row>
    <row r="235" spans="1:10" ht="21.75" customHeight="1">
      <c r="A235" s="23" t="s">
        <v>1</v>
      </c>
      <c r="B235" s="8"/>
      <c r="C235" s="8"/>
      <c r="D235" s="3" t="s">
        <v>2</v>
      </c>
      <c r="E235" s="56"/>
      <c r="F235" s="73">
        <f>F236</f>
        <v>1595</v>
      </c>
      <c r="J235" s="19"/>
    </row>
    <row r="236" spans="1:10" ht="27" customHeight="1">
      <c r="A236" s="32" t="s">
        <v>343</v>
      </c>
      <c r="B236" s="8"/>
      <c r="C236" s="8"/>
      <c r="D236" s="110" t="s">
        <v>344</v>
      </c>
      <c r="E236" s="56"/>
      <c r="F236" s="73">
        <f>F237+F238</f>
        <v>1595</v>
      </c>
      <c r="J236" s="19"/>
    </row>
    <row r="237" spans="1:10" ht="12" customHeight="1">
      <c r="A237" s="104" t="s">
        <v>192</v>
      </c>
      <c r="B237" s="8"/>
      <c r="C237" s="8"/>
      <c r="D237" s="56"/>
      <c r="E237" s="109">
        <v>612</v>
      </c>
      <c r="F237" s="73">
        <v>1135</v>
      </c>
      <c r="J237" s="19"/>
    </row>
    <row r="238" spans="1:10" ht="12" customHeight="1">
      <c r="A238" s="105" t="s">
        <v>193</v>
      </c>
      <c r="B238" s="8"/>
      <c r="C238" s="8"/>
      <c r="D238" s="56"/>
      <c r="E238" s="109">
        <v>622</v>
      </c>
      <c r="F238" s="73">
        <v>460</v>
      </c>
      <c r="J238" s="19"/>
    </row>
    <row r="239" spans="1:10" ht="24.75" customHeight="1">
      <c r="A239" s="23" t="s">
        <v>185</v>
      </c>
      <c r="B239" s="62"/>
      <c r="C239" s="21"/>
      <c r="D239" s="3" t="s">
        <v>184</v>
      </c>
      <c r="E239" s="3"/>
      <c r="F239" s="73">
        <f>F240</f>
        <v>2252.3</v>
      </c>
      <c r="J239" s="19"/>
    </row>
    <row r="240" spans="1:10" ht="24.75" customHeight="1">
      <c r="A240" s="23" t="s">
        <v>186</v>
      </c>
      <c r="B240" s="62"/>
      <c r="C240" s="21"/>
      <c r="D240" s="3" t="s">
        <v>327</v>
      </c>
      <c r="E240" s="3"/>
      <c r="F240" s="73">
        <f>F241</f>
        <v>2252.3</v>
      </c>
      <c r="J240" s="19"/>
    </row>
    <row r="241" spans="1:10" ht="22.5" customHeight="1">
      <c r="A241" s="23" t="s">
        <v>232</v>
      </c>
      <c r="B241" s="62"/>
      <c r="C241" s="21"/>
      <c r="D241" s="3"/>
      <c r="E241" s="3" t="s">
        <v>221</v>
      </c>
      <c r="F241" s="73">
        <v>2252.3</v>
      </c>
      <c r="J241" s="19"/>
    </row>
    <row r="242" spans="1:10" ht="23.25" customHeight="1">
      <c r="A242" s="32" t="s">
        <v>177</v>
      </c>
      <c r="B242" s="21"/>
      <c r="C242" s="36"/>
      <c r="D242" s="39" t="s">
        <v>31</v>
      </c>
      <c r="E242" s="37"/>
      <c r="F242" s="73">
        <f>F243+F248+F252+F246</f>
        <v>728897.5</v>
      </c>
      <c r="J242" s="19"/>
    </row>
    <row r="243" spans="1:10" ht="207.75" customHeight="1">
      <c r="A243" s="29" t="s">
        <v>272</v>
      </c>
      <c r="B243" s="21"/>
      <c r="C243" s="36"/>
      <c r="D243" s="39">
        <v>4210200</v>
      </c>
      <c r="E243" s="37"/>
      <c r="F243" s="74">
        <f>F244+F245</f>
        <v>598558</v>
      </c>
      <c r="J243" s="19"/>
    </row>
    <row r="244" spans="1:10" ht="33.75" customHeight="1">
      <c r="A244" s="32" t="s">
        <v>250</v>
      </c>
      <c r="B244" s="21"/>
      <c r="C244" s="36"/>
      <c r="D244" s="37"/>
      <c r="E244" s="38" t="s">
        <v>249</v>
      </c>
      <c r="F244" s="73">
        <v>557668.6</v>
      </c>
      <c r="J244" s="19"/>
    </row>
    <row r="245" spans="1:10" ht="36" customHeight="1">
      <c r="A245" s="32" t="s">
        <v>238</v>
      </c>
      <c r="B245" s="21"/>
      <c r="C245" s="36"/>
      <c r="D245" s="37"/>
      <c r="E245" s="38" t="s">
        <v>239</v>
      </c>
      <c r="F245" s="73">
        <v>40889.4</v>
      </c>
      <c r="J245" s="19"/>
    </row>
    <row r="246" spans="1:10" ht="111" customHeight="1">
      <c r="A246" s="23" t="s">
        <v>273</v>
      </c>
      <c r="B246" s="21"/>
      <c r="C246" s="36"/>
      <c r="D246" s="37">
        <v>4210300</v>
      </c>
      <c r="E246" s="38"/>
      <c r="F246" s="73">
        <f>F247</f>
        <v>9674</v>
      </c>
      <c r="J246" s="19"/>
    </row>
    <row r="247" spans="1:10" ht="25.5" customHeight="1">
      <c r="A247" s="32" t="s">
        <v>198</v>
      </c>
      <c r="B247" s="21"/>
      <c r="C247" s="36"/>
      <c r="D247" s="37"/>
      <c r="E247" s="38" t="s">
        <v>203</v>
      </c>
      <c r="F247" s="73">
        <v>9674</v>
      </c>
      <c r="J247" s="19"/>
    </row>
    <row r="248" spans="1:10" ht="35.25" customHeight="1">
      <c r="A248" s="23" t="s">
        <v>274</v>
      </c>
      <c r="B248" s="21"/>
      <c r="C248" s="36"/>
      <c r="D248" s="39">
        <v>4217121</v>
      </c>
      <c r="E248" s="37"/>
      <c r="F248" s="74">
        <f>F249+F250+F251</f>
        <v>31910</v>
      </c>
      <c r="J248" s="19"/>
    </row>
    <row r="249" spans="1:10" ht="15.75" customHeight="1">
      <c r="A249" s="32" t="s">
        <v>192</v>
      </c>
      <c r="B249" s="21"/>
      <c r="C249" s="36"/>
      <c r="D249" s="37"/>
      <c r="E249" s="38" t="s">
        <v>212</v>
      </c>
      <c r="F249" s="73">
        <v>30185</v>
      </c>
      <c r="J249" s="19"/>
    </row>
    <row r="250" spans="1:10" ht="12.75" customHeight="1">
      <c r="A250" s="32" t="s">
        <v>193</v>
      </c>
      <c r="B250" s="21"/>
      <c r="C250" s="36"/>
      <c r="D250" s="37"/>
      <c r="E250" s="38" t="s">
        <v>246</v>
      </c>
      <c r="F250" s="73">
        <v>1020</v>
      </c>
      <c r="J250" s="19"/>
    </row>
    <row r="251" spans="1:9" ht="26.25" customHeight="1">
      <c r="A251" s="32" t="s">
        <v>198</v>
      </c>
      <c r="B251" s="21"/>
      <c r="C251" s="36"/>
      <c r="D251" s="37"/>
      <c r="E251" s="38" t="s">
        <v>203</v>
      </c>
      <c r="F251" s="73">
        <v>705</v>
      </c>
      <c r="I251" s="19"/>
    </row>
    <row r="252" spans="1:10" ht="14.25" customHeight="1">
      <c r="A252" s="32" t="s">
        <v>16</v>
      </c>
      <c r="B252" s="21"/>
      <c r="C252" s="36"/>
      <c r="D252" s="39">
        <v>4219900</v>
      </c>
      <c r="E252" s="37"/>
      <c r="F252" s="73">
        <f>F253+F254+F255</f>
        <v>88755.5</v>
      </c>
      <c r="J252" s="19"/>
    </row>
    <row r="253" spans="1:10" ht="14.25" customHeight="1">
      <c r="A253" s="32" t="s">
        <v>250</v>
      </c>
      <c r="B253" s="21"/>
      <c r="C253" s="36"/>
      <c r="D253" s="39"/>
      <c r="E253" s="37">
        <v>611</v>
      </c>
      <c r="F253" s="73">
        <v>85269.1</v>
      </c>
      <c r="J253" s="19"/>
    </row>
    <row r="254" spans="1:10" ht="16.5" customHeight="1">
      <c r="A254" s="32" t="s">
        <v>192</v>
      </c>
      <c r="B254" s="21"/>
      <c r="C254" s="36"/>
      <c r="D254" s="37"/>
      <c r="E254" s="38" t="s">
        <v>212</v>
      </c>
      <c r="F254" s="73">
        <v>372.9</v>
      </c>
      <c r="J254" s="19"/>
    </row>
    <row r="255" spans="1:10" ht="14.25" customHeight="1">
      <c r="A255" s="32" t="s">
        <v>238</v>
      </c>
      <c r="B255" s="21"/>
      <c r="C255" s="36"/>
      <c r="D255" s="39"/>
      <c r="E255" s="37">
        <v>621</v>
      </c>
      <c r="F255" s="73">
        <v>3113.5</v>
      </c>
      <c r="J255" s="19"/>
    </row>
    <row r="256" spans="1:10" ht="10.5" customHeight="1">
      <c r="A256" s="32" t="s">
        <v>195</v>
      </c>
      <c r="B256" s="21"/>
      <c r="C256" s="36"/>
      <c r="D256" s="39" t="s">
        <v>80</v>
      </c>
      <c r="E256" s="37"/>
      <c r="F256" s="73">
        <f>F257+F259+F261+F263</f>
        <v>122388.7</v>
      </c>
      <c r="J256" s="19"/>
    </row>
    <row r="257" spans="1:10" ht="190.5" customHeight="1">
      <c r="A257" s="23" t="s">
        <v>275</v>
      </c>
      <c r="B257" s="21"/>
      <c r="C257" s="36"/>
      <c r="D257" s="39">
        <v>4220200</v>
      </c>
      <c r="E257" s="37"/>
      <c r="F257" s="74">
        <f>F258</f>
        <v>100437</v>
      </c>
      <c r="J257" s="19"/>
    </row>
    <row r="258" spans="1:10" ht="36" customHeight="1">
      <c r="A258" s="32" t="s">
        <v>250</v>
      </c>
      <c r="B258" s="21"/>
      <c r="C258" s="36"/>
      <c r="D258" s="37"/>
      <c r="E258" s="38" t="s">
        <v>249</v>
      </c>
      <c r="F258" s="73">
        <v>100437</v>
      </c>
      <c r="J258" s="19"/>
    </row>
    <row r="259" spans="1:10" ht="35.25" customHeight="1">
      <c r="A259" s="23" t="s">
        <v>276</v>
      </c>
      <c r="B259" s="21"/>
      <c r="C259" s="36"/>
      <c r="D259" s="39">
        <v>4227020</v>
      </c>
      <c r="E259" s="37"/>
      <c r="F259" s="74">
        <f>F260</f>
        <v>1319</v>
      </c>
      <c r="J259" s="19"/>
    </row>
    <row r="260" spans="1:10" ht="33.75" customHeight="1">
      <c r="A260" s="32" t="s">
        <v>250</v>
      </c>
      <c r="B260" s="21"/>
      <c r="C260" s="36"/>
      <c r="D260" s="37"/>
      <c r="E260" s="38" t="s">
        <v>249</v>
      </c>
      <c r="F260" s="73">
        <v>1319</v>
      </c>
      <c r="J260" s="19"/>
    </row>
    <row r="261" spans="1:10" ht="32.25" customHeight="1">
      <c r="A261" s="23" t="s">
        <v>277</v>
      </c>
      <c r="B261" s="21"/>
      <c r="C261" s="36"/>
      <c r="D261" s="39">
        <v>4227222</v>
      </c>
      <c r="E261" s="37"/>
      <c r="F261" s="73">
        <f>F262</f>
        <v>284</v>
      </c>
      <c r="J261" s="19"/>
    </row>
    <row r="262" spans="1:10" ht="13.5" customHeight="1">
      <c r="A262" s="32" t="s">
        <v>250</v>
      </c>
      <c r="B262" s="21"/>
      <c r="C262" s="36"/>
      <c r="D262" s="39"/>
      <c r="E262" s="37">
        <v>611</v>
      </c>
      <c r="F262" s="74">
        <v>284</v>
      </c>
      <c r="J262" s="19"/>
    </row>
    <row r="263" spans="1:10" ht="12" customHeight="1">
      <c r="A263" s="32" t="s">
        <v>16</v>
      </c>
      <c r="B263" s="21"/>
      <c r="C263" s="36"/>
      <c r="D263" s="39">
        <v>4229900</v>
      </c>
      <c r="E263" s="37"/>
      <c r="F263" s="73">
        <f>F264</f>
        <v>20348.7</v>
      </c>
      <c r="J263" s="19"/>
    </row>
    <row r="264" spans="1:10" ht="21.75" customHeight="1">
      <c r="A264" s="32" t="s">
        <v>250</v>
      </c>
      <c r="B264" s="21"/>
      <c r="C264" s="36"/>
      <c r="D264" s="39"/>
      <c r="E264" s="37">
        <v>611</v>
      </c>
      <c r="F264" s="73">
        <v>20348.7</v>
      </c>
      <c r="J264" s="19"/>
    </row>
    <row r="265" spans="1:10" ht="12" customHeight="1">
      <c r="A265" s="32" t="s">
        <v>32</v>
      </c>
      <c r="B265" s="21"/>
      <c r="C265" s="36"/>
      <c r="D265" s="39" t="s">
        <v>33</v>
      </c>
      <c r="E265" s="37"/>
      <c r="F265" s="73">
        <f>F266</f>
        <v>183046.2</v>
      </c>
      <c r="G265" s="54"/>
      <c r="J265" s="19"/>
    </row>
    <row r="266" spans="1:10" ht="15.75" customHeight="1">
      <c r="A266" s="32" t="s">
        <v>16</v>
      </c>
      <c r="B266" s="21"/>
      <c r="C266" s="36"/>
      <c r="D266" s="39">
        <v>4239900</v>
      </c>
      <c r="E266" s="37"/>
      <c r="F266" s="73">
        <f>F267+F268</f>
        <v>183046.2</v>
      </c>
      <c r="J266" s="19"/>
    </row>
    <row r="267" spans="1:10" ht="36.75" customHeight="1">
      <c r="A267" s="32" t="s">
        <v>250</v>
      </c>
      <c r="B267" s="21"/>
      <c r="C267" s="36"/>
      <c r="D267" s="39"/>
      <c r="E267" s="37">
        <v>611</v>
      </c>
      <c r="F267" s="73">
        <v>158136</v>
      </c>
      <c r="G267" s="59"/>
      <c r="H267" s="5"/>
      <c r="I267" s="5"/>
      <c r="J267" s="19"/>
    </row>
    <row r="268" spans="1:10" ht="37.5" customHeight="1">
      <c r="A268" s="32" t="s">
        <v>238</v>
      </c>
      <c r="B268" s="21"/>
      <c r="C268" s="36"/>
      <c r="D268" s="39"/>
      <c r="E268" s="37">
        <v>621</v>
      </c>
      <c r="F268" s="73">
        <v>24910.2</v>
      </c>
      <c r="G268" s="59"/>
      <c r="I268" s="5"/>
      <c r="J268" s="19"/>
    </row>
    <row r="269" spans="1:10" ht="12.75" customHeight="1">
      <c r="A269" s="32" t="s">
        <v>60</v>
      </c>
      <c r="B269" s="21"/>
      <c r="C269" s="36"/>
      <c r="D269" s="39" t="s">
        <v>61</v>
      </c>
      <c r="E269" s="37"/>
      <c r="F269" s="73">
        <f>F270+F272</f>
        <v>18303</v>
      </c>
      <c r="J269" s="19"/>
    </row>
    <row r="270" spans="1:10" ht="39" customHeight="1">
      <c r="A270" s="23" t="s">
        <v>278</v>
      </c>
      <c r="B270" s="21"/>
      <c r="C270" s="36"/>
      <c r="D270" s="39">
        <v>4247020</v>
      </c>
      <c r="E270" s="37"/>
      <c r="F270" s="73">
        <f>F271</f>
        <v>2750</v>
      </c>
      <c r="J270" s="19"/>
    </row>
    <row r="271" spans="1:10" ht="35.25" customHeight="1">
      <c r="A271" s="32" t="s">
        <v>250</v>
      </c>
      <c r="B271" s="21"/>
      <c r="C271" s="36"/>
      <c r="D271" s="37"/>
      <c r="E271" s="37">
        <v>611</v>
      </c>
      <c r="F271" s="74">
        <v>2750</v>
      </c>
      <c r="J271" s="19"/>
    </row>
    <row r="272" spans="1:10" ht="14.25" customHeight="1">
      <c r="A272" s="32" t="s">
        <v>16</v>
      </c>
      <c r="B272" s="21"/>
      <c r="C272" s="36"/>
      <c r="D272" s="39">
        <v>4249900</v>
      </c>
      <c r="E272" s="37"/>
      <c r="F272" s="73">
        <f>F273</f>
        <v>15553</v>
      </c>
      <c r="J272" s="19"/>
    </row>
    <row r="273" spans="1:10" ht="34.5" customHeight="1">
      <c r="A273" s="32" t="s">
        <v>250</v>
      </c>
      <c r="B273" s="21"/>
      <c r="C273" s="36"/>
      <c r="D273" s="39"/>
      <c r="E273" s="37">
        <v>611</v>
      </c>
      <c r="F273" s="73">
        <v>15553</v>
      </c>
      <c r="J273" s="19"/>
    </row>
    <row r="274" spans="1:10" ht="14.25" customHeight="1">
      <c r="A274" s="32" t="s">
        <v>332</v>
      </c>
      <c r="B274" s="21"/>
      <c r="C274" s="36"/>
      <c r="D274" s="39">
        <v>5200000</v>
      </c>
      <c r="E274" s="37"/>
      <c r="F274" s="73">
        <f>F275</f>
        <v>8135</v>
      </c>
      <c r="J274" s="19"/>
    </row>
    <row r="275" spans="1:10" ht="15" customHeight="1">
      <c r="A275" s="32" t="s">
        <v>333</v>
      </c>
      <c r="B275" s="21"/>
      <c r="C275" s="36"/>
      <c r="D275" s="39">
        <v>5200900</v>
      </c>
      <c r="E275" s="37"/>
      <c r="F275" s="73">
        <f>F276+F277</f>
        <v>8135</v>
      </c>
      <c r="J275" s="19"/>
    </row>
    <row r="276" spans="1:10" ht="13.5" customHeight="1">
      <c r="A276" s="104" t="s">
        <v>192</v>
      </c>
      <c r="B276" s="21"/>
      <c r="C276" s="36"/>
      <c r="D276" s="39"/>
      <c r="E276" s="37">
        <v>612</v>
      </c>
      <c r="F276" s="73">
        <v>7578.8</v>
      </c>
      <c r="J276" s="19"/>
    </row>
    <row r="277" spans="1:10" ht="16.5" customHeight="1">
      <c r="A277" s="104" t="s">
        <v>193</v>
      </c>
      <c r="B277" s="21"/>
      <c r="C277" s="36"/>
      <c r="D277" s="39"/>
      <c r="E277" s="37">
        <v>622</v>
      </c>
      <c r="F277" s="73">
        <v>556.2</v>
      </c>
      <c r="J277" s="19"/>
    </row>
    <row r="278" spans="1:10" ht="33.75" customHeight="1">
      <c r="A278" s="32" t="s">
        <v>345</v>
      </c>
      <c r="B278" s="21"/>
      <c r="C278" s="36"/>
      <c r="D278" s="37">
        <v>5223600</v>
      </c>
      <c r="E278" s="38"/>
      <c r="F278" s="73">
        <f>F279</f>
        <v>9132</v>
      </c>
      <c r="J278" s="19"/>
    </row>
    <row r="279" spans="1:10" ht="47.25" customHeight="1">
      <c r="A279" s="32" t="s">
        <v>346</v>
      </c>
      <c r="B279" s="21"/>
      <c r="C279" s="36"/>
      <c r="D279" s="37">
        <v>5223607</v>
      </c>
      <c r="E279" s="38"/>
      <c r="F279" s="73">
        <f>F280+F281</f>
        <v>9132</v>
      </c>
      <c r="J279" s="19"/>
    </row>
    <row r="280" spans="1:10" ht="36" customHeight="1">
      <c r="A280" s="32" t="s">
        <v>250</v>
      </c>
      <c r="B280" s="21"/>
      <c r="C280" s="36"/>
      <c r="D280" s="37"/>
      <c r="E280" s="38" t="s">
        <v>249</v>
      </c>
      <c r="F280" s="73">
        <v>8042</v>
      </c>
      <c r="J280" s="19"/>
    </row>
    <row r="281" spans="1:10" ht="41.25" customHeight="1">
      <c r="A281" s="104" t="s">
        <v>238</v>
      </c>
      <c r="B281" s="21"/>
      <c r="C281" s="36"/>
      <c r="D281" s="39"/>
      <c r="E281" s="37">
        <v>621</v>
      </c>
      <c r="F281" s="73">
        <v>1090</v>
      </c>
      <c r="J281" s="19"/>
    </row>
    <row r="282" spans="1:10" ht="34.5" customHeight="1">
      <c r="A282" s="32" t="s">
        <v>284</v>
      </c>
      <c r="B282" s="21"/>
      <c r="C282" s="36"/>
      <c r="D282" s="39">
        <v>5240000</v>
      </c>
      <c r="E282" s="37"/>
      <c r="F282" s="73">
        <f>F283+F286</f>
        <v>7697</v>
      </c>
      <c r="J282" s="19"/>
    </row>
    <row r="283" spans="1:10" ht="19.5" customHeight="1">
      <c r="A283" s="102" t="s">
        <v>320</v>
      </c>
      <c r="B283" s="21"/>
      <c r="C283" s="36"/>
      <c r="D283" s="39">
        <v>5243400</v>
      </c>
      <c r="E283" s="37"/>
      <c r="F283" s="73">
        <f>F284+F285</f>
        <v>420</v>
      </c>
      <c r="J283" s="19"/>
    </row>
    <row r="284" spans="1:10" ht="34.5" customHeight="1">
      <c r="A284" s="104" t="s">
        <v>250</v>
      </c>
      <c r="B284" s="21"/>
      <c r="C284" s="36"/>
      <c r="D284" s="39"/>
      <c r="E284" s="37">
        <v>611</v>
      </c>
      <c r="F284" s="73">
        <v>402.5</v>
      </c>
      <c r="J284" s="19"/>
    </row>
    <row r="285" spans="1:10" ht="34.5" customHeight="1">
      <c r="A285" s="104" t="s">
        <v>238</v>
      </c>
      <c r="B285" s="21"/>
      <c r="C285" s="36"/>
      <c r="D285" s="39"/>
      <c r="E285" s="37">
        <v>621</v>
      </c>
      <c r="F285" s="73">
        <v>17.5</v>
      </c>
      <c r="J285" s="19"/>
    </row>
    <row r="286" spans="1:10" ht="49.5" customHeight="1">
      <c r="A286" s="102" t="s">
        <v>342</v>
      </c>
      <c r="B286" s="21"/>
      <c r="C286" s="36"/>
      <c r="D286" s="39">
        <v>5243900</v>
      </c>
      <c r="E286" s="37"/>
      <c r="F286" s="73">
        <f>F287</f>
        <v>7277</v>
      </c>
      <c r="J286" s="19"/>
    </row>
    <row r="287" spans="1:10" ht="18.75" customHeight="1">
      <c r="A287" s="105" t="s">
        <v>192</v>
      </c>
      <c r="B287" s="21"/>
      <c r="C287" s="36"/>
      <c r="D287" s="39"/>
      <c r="E287" s="37">
        <v>612</v>
      </c>
      <c r="F287" s="73">
        <v>7277</v>
      </c>
      <c r="J287" s="19"/>
    </row>
    <row r="288" spans="1:10" ht="17.25" customHeight="1">
      <c r="A288" s="32" t="s">
        <v>194</v>
      </c>
      <c r="B288" s="21"/>
      <c r="C288" s="36"/>
      <c r="D288" s="39">
        <v>7950000</v>
      </c>
      <c r="E288" s="37"/>
      <c r="F288" s="73">
        <f>F289+F291+F294</f>
        <v>762</v>
      </c>
      <c r="J288" s="19"/>
    </row>
    <row r="289" spans="1:10" ht="34.5" customHeight="1">
      <c r="A289" s="102" t="s">
        <v>321</v>
      </c>
      <c r="B289" s="21"/>
      <c r="C289" s="36"/>
      <c r="D289" s="39">
        <v>7950010</v>
      </c>
      <c r="E289" s="37"/>
      <c r="F289" s="73">
        <f>F290</f>
        <v>227.1</v>
      </c>
      <c r="J289" s="19"/>
    </row>
    <row r="290" spans="1:10" ht="20.25" customHeight="1">
      <c r="A290" s="104" t="s">
        <v>192</v>
      </c>
      <c r="B290" s="8"/>
      <c r="C290" s="8"/>
      <c r="D290" s="39"/>
      <c r="E290" s="37">
        <v>612</v>
      </c>
      <c r="F290" s="73">
        <v>227.1</v>
      </c>
      <c r="J290" s="19"/>
    </row>
    <row r="291" spans="1:10" ht="49.5" customHeight="1">
      <c r="A291" s="32" t="s">
        <v>335</v>
      </c>
      <c r="B291" s="8"/>
      <c r="C291" s="8"/>
      <c r="D291" s="39">
        <v>7950018</v>
      </c>
      <c r="E291" s="37"/>
      <c r="F291" s="73">
        <f>F292+F293</f>
        <v>334.9</v>
      </c>
      <c r="J291" s="19"/>
    </row>
    <row r="292" spans="1:10" ht="33.75" customHeight="1">
      <c r="A292" s="103" t="s">
        <v>250</v>
      </c>
      <c r="B292" s="21"/>
      <c r="C292" s="36"/>
      <c r="D292" s="39"/>
      <c r="E292" s="37">
        <v>611</v>
      </c>
      <c r="F292" s="73">
        <v>322.4</v>
      </c>
      <c r="J292" s="19"/>
    </row>
    <row r="293" spans="1:10" ht="36.75" customHeight="1">
      <c r="A293" s="104" t="s">
        <v>238</v>
      </c>
      <c r="B293" s="21"/>
      <c r="C293" s="36"/>
      <c r="D293" s="39"/>
      <c r="E293" s="37">
        <v>621</v>
      </c>
      <c r="F293" s="73">
        <v>12.5</v>
      </c>
      <c r="J293" s="19"/>
    </row>
    <row r="294" spans="1:10" ht="33" customHeight="1">
      <c r="A294" s="32" t="s">
        <v>336</v>
      </c>
      <c r="B294" s="8"/>
      <c r="C294" s="8"/>
      <c r="D294" s="39">
        <v>7950034</v>
      </c>
      <c r="E294" s="37"/>
      <c r="F294" s="73">
        <f>F295</f>
        <v>200</v>
      </c>
      <c r="J294" s="19"/>
    </row>
    <row r="295" spans="1:10" ht="20.25" customHeight="1">
      <c r="A295" s="104" t="s">
        <v>200</v>
      </c>
      <c r="B295" s="8"/>
      <c r="C295" s="8"/>
      <c r="D295" s="39"/>
      <c r="E295" s="37">
        <v>244</v>
      </c>
      <c r="F295" s="73">
        <v>200</v>
      </c>
      <c r="J295" s="19"/>
    </row>
    <row r="296" spans="1:10" ht="17.25" customHeight="1">
      <c r="A296" s="32" t="s">
        <v>62</v>
      </c>
      <c r="B296" s="8" t="s">
        <v>133</v>
      </c>
      <c r="C296" s="8" t="s">
        <v>134</v>
      </c>
      <c r="D296" s="38" t="s">
        <v>63</v>
      </c>
      <c r="E296" s="37"/>
      <c r="F296" s="73">
        <f>F297</f>
        <v>400</v>
      </c>
      <c r="J296" s="19"/>
    </row>
    <row r="297" spans="1:10" ht="21" customHeight="1">
      <c r="A297" s="32" t="s">
        <v>200</v>
      </c>
      <c r="B297" s="58"/>
      <c r="C297" s="36"/>
      <c r="D297" s="37"/>
      <c r="E297" s="38" t="s">
        <v>205</v>
      </c>
      <c r="F297" s="73">
        <v>400</v>
      </c>
      <c r="J297" s="19"/>
    </row>
    <row r="298" spans="1:10" ht="13.5" customHeight="1">
      <c r="A298" s="63" t="s">
        <v>34</v>
      </c>
      <c r="B298" s="8" t="s">
        <v>133</v>
      </c>
      <c r="C298" s="8" t="s">
        <v>133</v>
      </c>
      <c r="D298" s="3"/>
      <c r="E298" s="3"/>
      <c r="F298" s="72">
        <f>F299+F305+F302</f>
        <v>23192.8</v>
      </c>
      <c r="J298" s="19"/>
    </row>
    <row r="299" spans="1:10" ht="13.5" customHeight="1">
      <c r="A299" s="23" t="s">
        <v>35</v>
      </c>
      <c r="B299" s="21"/>
      <c r="C299" s="21"/>
      <c r="D299" s="3" t="s">
        <v>36</v>
      </c>
      <c r="E299" s="3"/>
      <c r="F299" s="72">
        <f>F300</f>
        <v>6064.8</v>
      </c>
      <c r="J299" s="19"/>
    </row>
    <row r="300" spans="1:10" ht="14.25" customHeight="1">
      <c r="A300" s="23" t="s">
        <v>35</v>
      </c>
      <c r="B300" s="21"/>
      <c r="C300" s="21"/>
      <c r="D300" s="3" t="s">
        <v>147</v>
      </c>
      <c r="E300" s="3"/>
      <c r="F300" s="69">
        <f>F301</f>
        <v>6064.8</v>
      </c>
      <c r="J300" s="19"/>
    </row>
    <row r="301" spans="1:10" ht="33.75" customHeight="1">
      <c r="A301" s="44" t="s">
        <v>250</v>
      </c>
      <c r="B301" s="45"/>
      <c r="C301" s="45"/>
      <c r="D301" s="47"/>
      <c r="E301" s="47" t="s">
        <v>249</v>
      </c>
      <c r="F301" s="75">
        <v>6064.8</v>
      </c>
      <c r="J301" s="19"/>
    </row>
    <row r="302" spans="1:10" ht="33.75" customHeight="1">
      <c r="A302" s="32" t="s">
        <v>337</v>
      </c>
      <c r="B302" s="45"/>
      <c r="C302" s="45"/>
      <c r="D302" s="109">
        <v>5223200</v>
      </c>
      <c r="E302" s="109"/>
      <c r="F302" s="75">
        <f>F303</f>
        <v>10828</v>
      </c>
      <c r="J302" s="19"/>
    </row>
    <row r="303" spans="1:10" ht="33.75" customHeight="1">
      <c r="A303" s="32" t="s">
        <v>338</v>
      </c>
      <c r="B303" s="45"/>
      <c r="C303" s="45"/>
      <c r="D303" s="109">
        <v>5223204</v>
      </c>
      <c r="E303" s="109"/>
      <c r="F303" s="75">
        <f>F304</f>
        <v>10828</v>
      </c>
      <c r="J303" s="19"/>
    </row>
    <row r="304" spans="1:10" ht="33.75" customHeight="1">
      <c r="A304" s="104" t="s">
        <v>200</v>
      </c>
      <c r="B304" s="45"/>
      <c r="C304" s="45"/>
      <c r="D304" s="109"/>
      <c r="E304" s="109">
        <v>244</v>
      </c>
      <c r="F304" s="75">
        <v>10828</v>
      </c>
      <c r="J304" s="19"/>
    </row>
    <row r="305" spans="1:10" ht="15" customHeight="1">
      <c r="A305" s="32" t="s">
        <v>194</v>
      </c>
      <c r="B305" s="36"/>
      <c r="C305" s="36"/>
      <c r="D305" s="38" t="s">
        <v>144</v>
      </c>
      <c r="E305" s="37"/>
      <c r="F305" s="73">
        <f>F306+F308</f>
        <v>6300</v>
      </c>
      <c r="J305" s="19"/>
    </row>
    <row r="306" spans="1:10" ht="24" customHeight="1">
      <c r="A306" s="32" t="s">
        <v>230</v>
      </c>
      <c r="B306" s="36"/>
      <c r="C306" s="36"/>
      <c r="D306" s="38" t="s">
        <v>231</v>
      </c>
      <c r="E306" s="37"/>
      <c r="F306" s="73">
        <f>F307</f>
        <v>2500</v>
      </c>
      <c r="J306" s="19"/>
    </row>
    <row r="307" spans="1:10" ht="15.75" customHeight="1">
      <c r="A307" s="32" t="s">
        <v>200</v>
      </c>
      <c r="B307" s="36"/>
      <c r="C307" s="36"/>
      <c r="D307" s="37"/>
      <c r="E307" s="38" t="s">
        <v>205</v>
      </c>
      <c r="F307" s="73">
        <v>2500</v>
      </c>
      <c r="J307" s="19"/>
    </row>
    <row r="308" spans="1:10" ht="27" customHeight="1">
      <c r="A308" s="32" t="s">
        <v>339</v>
      </c>
      <c r="B308" s="36"/>
      <c r="C308" s="36"/>
      <c r="D308" s="37">
        <v>7950024</v>
      </c>
      <c r="E308" s="38"/>
      <c r="F308" s="73">
        <f>F309</f>
        <v>3800</v>
      </c>
      <c r="J308" s="19"/>
    </row>
    <row r="309" spans="1:10" ht="36.75" customHeight="1">
      <c r="A309" s="44" t="s">
        <v>250</v>
      </c>
      <c r="B309" s="36"/>
      <c r="C309" s="36"/>
      <c r="D309" s="37"/>
      <c r="E309" s="38" t="s">
        <v>249</v>
      </c>
      <c r="F309" s="73">
        <v>3800</v>
      </c>
      <c r="J309" s="19"/>
    </row>
    <row r="310" spans="1:10" ht="15" customHeight="1">
      <c r="A310" s="63" t="s">
        <v>64</v>
      </c>
      <c r="B310" s="8" t="s">
        <v>133</v>
      </c>
      <c r="C310" s="8" t="s">
        <v>132</v>
      </c>
      <c r="D310" s="34"/>
      <c r="E310" s="34"/>
      <c r="F310" s="73">
        <f>F311+F318+F321+F327</f>
        <v>69254.5</v>
      </c>
      <c r="J310" s="19"/>
    </row>
    <row r="311" spans="1:10" ht="36" customHeight="1">
      <c r="A311" s="32" t="s">
        <v>88</v>
      </c>
      <c r="B311" s="21"/>
      <c r="C311" s="36"/>
      <c r="D311" s="38" t="s">
        <v>89</v>
      </c>
      <c r="E311" s="37"/>
      <c r="F311" s="73">
        <f>F312</f>
        <v>13935.999999999998</v>
      </c>
      <c r="J311" s="19"/>
    </row>
    <row r="312" spans="1:10" ht="12" customHeight="1">
      <c r="A312" s="32" t="s">
        <v>4</v>
      </c>
      <c r="B312" s="21"/>
      <c r="C312" s="36"/>
      <c r="D312" s="38" t="s">
        <v>91</v>
      </c>
      <c r="E312" s="37"/>
      <c r="F312" s="73">
        <f>F313+F314+F315+F316+F317</f>
        <v>13935.999999999998</v>
      </c>
      <c r="J312" s="19"/>
    </row>
    <row r="313" spans="1:10" ht="13.5" customHeight="1">
      <c r="A313" s="30" t="s">
        <v>215</v>
      </c>
      <c r="B313" s="21"/>
      <c r="C313" s="36"/>
      <c r="D313" s="38"/>
      <c r="E313" s="37">
        <v>121</v>
      </c>
      <c r="F313" s="73">
        <v>11226.4</v>
      </c>
      <c r="J313" s="19"/>
    </row>
    <row r="314" spans="1:10" ht="15" customHeight="1">
      <c r="A314" s="30" t="s">
        <v>217</v>
      </c>
      <c r="B314" s="21"/>
      <c r="C314" s="36"/>
      <c r="D314" s="38"/>
      <c r="E314" s="37">
        <v>122</v>
      </c>
      <c r="F314" s="73">
        <v>2395.7</v>
      </c>
      <c r="J314" s="19"/>
    </row>
    <row r="315" spans="1:10" ht="22.5" customHeight="1">
      <c r="A315" s="23" t="s">
        <v>219</v>
      </c>
      <c r="B315" s="21"/>
      <c r="C315" s="36"/>
      <c r="D315" s="38"/>
      <c r="E315" s="37">
        <v>242</v>
      </c>
      <c r="F315" s="73">
        <v>152.1</v>
      </c>
      <c r="J315" s="19"/>
    </row>
    <row r="316" spans="1:10" ht="14.25" customHeight="1">
      <c r="A316" s="30" t="s">
        <v>200</v>
      </c>
      <c r="B316" s="21"/>
      <c r="C316" s="36"/>
      <c r="D316" s="38"/>
      <c r="E316" s="37">
        <v>244</v>
      </c>
      <c r="F316" s="73">
        <v>153.8</v>
      </c>
      <c r="J316" s="19"/>
    </row>
    <row r="317" spans="1:10" ht="15.75" customHeight="1">
      <c r="A317" s="30" t="s">
        <v>222</v>
      </c>
      <c r="B317" s="21"/>
      <c r="C317" s="36"/>
      <c r="D317" s="38"/>
      <c r="E317" s="37">
        <v>851</v>
      </c>
      <c r="F317" s="73">
        <v>8</v>
      </c>
      <c r="J317" s="19"/>
    </row>
    <row r="318" spans="1:10" ht="14.25" customHeight="1">
      <c r="A318" s="32" t="s">
        <v>199</v>
      </c>
      <c r="B318" s="21"/>
      <c r="C318" s="36"/>
      <c r="D318" s="39" t="s">
        <v>204</v>
      </c>
      <c r="E318" s="37"/>
      <c r="F318" s="74">
        <f>F319+F320</f>
        <v>974.9</v>
      </c>
      <c r="J318" s="19"/>
    </row>
    <row r="319" spans="1:10" ht="14.25" customHeight="1">
      <c r="A319" s="32" t="s">
        <v>200</v>
      </c>
      <c r="B319" s="21"/>
      <c r="C319" s="36"/>
      <c r="D319" s="37"/>
      <c r="E319" s="38" t="s">
        <v>205</v>
      </c>
      <c r="F319" s="74">
        <v>938.9</v>
      </c>
      <c r="J319" s="19"/>
    </row>
    <row r="320" spans="1:10" ht="27" customHeight="1">
      <c r="A320" s="32" t="s">
        <v>201</v>
      </c>
      <c r="B320" s="21"/>
      <c r="C320" s="36"/>
      <c r="D320" s="37"/>
      <c r="E320" s="38" t="s">
        <v>206</v>
      </c>
      <c r="F320" s="74">
        <v>36</v>
      </c>
      <c r="J320" s="19"/>
    </row>
    <row r="321" spans="1:10" ht="47.25" customHeight="1">
      <c r="A321" s="32" t="s">
        <v>54</v>
      </c>
      <c r="B321" s="58"/>
      <c r="C321" s="36"/>
      <c r="D321" s="39" t="s">
        <v>55</v>
      </c>
      <c r="E321" s="37"/>
      <c r="F321" s="74">
        <f>F322+F324</f>
        <v>54028.6</v>
      </c>
      <c r="J321" s="19"/>
    </row>
    <row r="322" spans="1:10" ht="86.25" customHeight="1">
      <c r="A322" s="23" t="s">
        <v>279</v>
      </c>
      <c r="B322" s="3"/>
      <c r="C322" s="36"/>
      <c r="D322" s="39">
        <v>4527424</v>
      </c>
      <c r="E322" s="37"/>
      <c r="F322" s="73">
        <f>F323</f>
        <v>1633</v>
      </c>
      <c r="J322" s="19"/>
    </row>
    <row r="323" spans="1:10" ht="36" customHeight="1">
      <c r="A323" s="32" t="s">
        <v>250</v>
      </c>
      <c r="B323" s="21"/>
      <c r="C323" s="36"/>
      <c r="D323" s="39"/>
      <c r="E323" s="37">
        <v>611</v>
      </c>
      <c r="F323" s="73">
        <v>1633</v>
      </c>
      <c r="J323" s="19"/>
    </row>
    <row r="324" spans="1:10" ht="15.75" customHeight="1">
      <c r="A324" s="32" t="s">
        <v>16</v>
      </c>
      <c r="B324" s="21"/>
      <c r="C324" s="36"/>
      <c r="D324" s="39">
        <v>4529900</v>
      </c>
      <c r="E324" s="37"/>
      <c r="F324" s="73">
        <f>F325+F326</f>
        <v>52395.6</v>
      </c>
      <c r="J324" s="19"/>
    </row>
    <row r="325" spans="1:10" ht="35.25" customHeight="1">
      <c r="A325" s="32" t="s">
        <v>250</v>
      </c>
      <c r="B325" s="21"/>
      <c r="C325" s="36"/>
      <c r="D325" s="39"/>
      <c r="E325" s="37">
        <v>611</v>
      </c>
      <c r="F325" s="73">
        <v>51795.6</v>
      </c>
      <c r="J325" s="19"/>
    </row>
    <row r="326" spans="1:10" ht="15" customHeight="1">
      <c r="A326" s="32" t="s">
        <v>192</v>
      </c>
      <c r="B326" s="21"/>
      <c r="C326" s="36"/>
      <c r="D326" s="37"/>
      <c r="E326" s="38" t="s">
        <v>212</v>
      </c>
      <c r="F326" s="73">
        <v>600</v>
      </c>
      <c r="J326" s="19"/>
    </row>
    <row r="327" spans="1:10" ht="33.75" customHeight="1">
      <c r="A327" s="32" t="s">
        <v>345</v>
      </c>
      <c r="B327" s="21"/>
      <c r="C327" s="36"/>
      <c r="D327" s="37">
        <v>5223600</v>
      </c>
      <c r="E327" s="38"/>
      <c r="F327" s="73">
        <f>F328</f>
        <v>315</v>
      </c>
      <c r="J327" s="19"/>
    </row>
    <row r="328" spans="1:10" ht="52.5" customHeight="1">
      <c r="A328" s="32" t="s">
        <v>346</v>
      </c>
      <c r="B328" s="21"/>
      <c r="C328" s="36"/>
      <c r="D328" s="37">
        <v>5223607</v>
      </c>
      <c r="E328" s="38"/>
      <c r="F328" s="73">
        <f>F329</f>
        <v>315</v>
      </c>
      <c r="J328" s="19"/>
    </row>
    <row r="329" spans="1:10" ht="27.75" customHeight="1">
      <c r="A329" s="32" t="s">
        <v>250</v>
      </c>
      <c r="B329" s="21"/>
      <c r="C329" s="36"/>
      <c r="D329" s="37"/>
      <c r="E329" s="38" t="s">
        <v>249</v>
      </c>
      <c r="F329" s="73">
        <v>315</v>
      </c>
      <c r="J329" s="19"/>
    </row>
    <row r="330" spans="1:10" ht="15.75" customHeight="1">
      <c r="A330" s="7" t="s">
        <v>266</v>
      </c>
      <c r="B330" s="85" t="s">
        <v>136</v>
      </c>
      <c r="C330" s="85"/>
      <c r="D330" s="99"/>
      <c r="E330" s="99"/>
      <c r="F330" s="88">
        <f>F331+F353</f>
        <v>80539</v>
      </c>
      <c r="J330" s="19"/>
    </row>
    <row r="331" spans="1:10" ht="13.5" customHeight="1">
      <c r="A331" s="63" t="s">
        <v>37</v>
      </c>
      <c r="B331" s="41" t="s">
        <v>136</v>
      </c>
      <c r="C331" s="35" t="s">
        <v>125</v>
      </c>
      <c r="D331" s="34"/>
      <c r="E331" s="34"/>
      <c r="F331" s="69">
        <f>F332+F344+F341+F350</f>
        <v>69567.3</v>
      </c>
      <c r="J331" s="19"/>
    </row>
    <row r="332" spans="1:10" ht="23.25" customHeight="1">
      <c r="A332" s="29" t="s">
        <v>267</v>
      </c>
      <c r="B332" s="3"/>
      <c r="C332" s="33"/>
      <c r="D332" s="40" t="s">
        <v>38</v>
      </c>
      <c r="E332" s="34"/>
      <c r="F332" s="69">
        <f>F333+F335+F338</f>
        <v>61193.2</v>
      </c>
      <c r="J332" s="19"/>
    </row>
    <row r="333" spans="1:10" ht="14.25" customHeight="1">
      <c r="A333" s="22" t="s">
        <v>16</v>
      </c>
      <c r="B333" s="3"/>
      <c r="C333" s="33"/>
      <c r="D333" s="40" t="s">
        <v>114</v>
      </c>
      <c r="E333" s="34"/>
      <c r="F333" s="69">
        <f>F334</f>
        <v>22512.6</v>
      </c>
      <c r="J333" s="19"/>
    </row>
    <row r="334" spans="1:10" ht="33.75" customHeight="1">
      <c r="A334" s="44" t="s">
        <v>251</v>
      </c>
      <c r="B334" s="45"/>
      <c r="C334" s="46"/>
      <c r="D334" s="47"/>
      <c r="E334" s="47" t="s">
        <v>249</v>
      </c>
      <c r="F334" s="76">
        <v>22512.6</v>
      </c>
      <c r="J334" s="19"/>
    </row>
    <row r="335" spans="1:10" ht="14.25" customHeight="1">
      <c r="A335" s="23" t="s">
        <v>39</v>
      </c>
      <c r="B335" s="3"/>
      <c r="C335" s="33"/>
      <c r="D335" s="40" t="s">
        <v>40</v>
      </c>
      <c r="E335" s="34"/>
      <c r="F335" s="69">
        <f>F336</f>
        <v>9140</v>
      </c>
      <c r="J335" s="19"/>
    </row>
    <row r="336" spans="1:10" ht="15" customHeight="1">
      <c r="A336" s="22" t="s">
        <v>16</v>
      </c>
      <c r="B336" s="3"/>
      <c r="C336" s="33"/>
      <c r="D336" s="40" t="s">
        <v>115</v>
      </c>
      <c r="E336" s="34"/>
      <c r="F336" s="69">
        <f>F337</f>
        <v>9140</v>
      </c>
      <c r="J336" s="19"/>
    </row>
    <row r="337" spans="1:10" ht="33.75" customHeight="1">
      <c r="A337" s="44" t="s">
        <v>250</v>
      </c>
      <c r="B337" s="47"/>
      <c r="C337" s="48"/>
      <c r="D337" s="49"/>
      <c r="E337" s="49" t="s">
        <v>249</v>
      </c>
      <c r="F337" s="77">
        <v>9140</v>
      </c>
      <c r="J337" s="19"/>
    </row>
    <row r="338" spans="1:10" ht="11.25" customHeight="1">
      <c r="A338" s="23" t="s">
        <v>58</v>
      </c>
      <c r="B338" s="21"/>
      <c r="C338" s="8"/>
      <c r="D338" s="3" t="s">
        <v>59</v>
      </c>
      <c r="E338" s="3"/>
      <c r="F338" s="69">
        <f>F339</f>
        <v>29540.6</v>
      </c>
      <c r="J338" s="19"/>
    </row>
    <row r="339" spans="1:10" ht="13.5" customHeight="1">
      <c r="A339" s="22" t="s">
        <v>16</v>
      </c>
      <c r="B339" s="21"/>
      <c r="C339" s="8"/>
      <c r="D339" s="3" t="s">
        <v>116</v>
      </c>
      <c r="E339" s="3"/>
      <c r="F339" s="69">
        <f>F340</f>
        <v>29540.6</v>
      </c>
      <c r="J339" s="19"/>
    </row>
    <row r="340" spans="1:10" ht="33.75" customHeight="1">
      <c r="A340" s="32" t="s">
        <v>250</v>
      </c>
      <c r="B340" s="47"/>
      <c r="C340" s="48"/>
      <c r="D340" s="49"/>
      <c r="E340" s="49" t="s">
        <v>249</v>
      </c>
      <c r="F340" s="77">
        <v>29540.6</v>
      </c>
      <c r="J340" s="19"/>
    </row>
    <row r="341" spans="1:10" ht="33.75" customHeight="1">
      <c r="A341" s="32" t="s">
        <v>345</v>
      </c>
      <c r="B341" s="21"/>
      <c r="C341" s="36"/>
      <c r="D341" s="37">
        <v>5223600</v>
      </c>
      <c r="E341" s="38"/>
      <c r="F341" s="77">
        <f>F342</f>
        <v>3044</v>
      </c>
      <c r="J341" s="19"/>
    </row>
    <row r="342" spans="1:10" ht="33.75" customHeight="1">
      <c r="A342" s="32" t="s">
        <v>346</v>
      </c>
      <c r="B342" s="21"/>
      <c r="C342" s="36"/>
      <c r="D342" s="37">
        <v>5223607</v>
      </c>
      <c r="E342" s="38"/>
      <c r="F342" s="77">
        <f>F343</f>
        <v>3044</v>
      </c>
      <c r="J342" s="19"/>
    </row>
    <row r="343" spans="1:10" ht="33.75" customHeight="1">
      <c r="A343" s="32" t="s">
        <v>250</v>
      </c>
      <c r="B343" s="21"/>
      <c r="C343" s="36"/>
      <c r="D343" s="37"/>
      <c r="E343" s="38" t="s">
        <v>249</v>
      </c>
      <c r="F343" s="77">
        <v>3044</v>
      </c>
      <c r="J343" s="19"/>
    </row>
    <row r="344" spans="1:10" ht="18" customHeight="1">
      <c r="A344" s="32" t="s">
        <v>194</v>
      </c>
      <c r="B344" s="47"/>
      <c r="C344" s="48"/>
      <c r="D344" s="49" t="s">
        <v>144</v>
      </c>
      <c r="E344" s="49"/>
      <c r="F344" s="77">
        <f>F345</f>
        <v>5030.1</v>
      </c>
      <c r="J344" s="19"/>
    </row>
    <row r="345" spans="1:10" ht="33.75" customHeight="1">
      <c r="A345" s="32" t="s">
        <v>341</v>
      </c>
      <c r="B345" s="47"/>
      <c r="C345" s="48"/>
      <c r="D345" s="49" t="s">
        <v>340</v>
      </c>
      <c r="E345" s="49"/>
      <c r="F345" s="77">
        <f>F346+F347+F348+F349</f>
        <v>5030.1</v>
      </c>
      <c r="J345" s="19"/>
    </row>
    <row r="346" spans="1:10" ht="18" customHeight="1">
      <c r="A346" s="32" t="s">
        <v>200</v>
      </c>
      <c r="B346" s="47"/>
      <c r="C346" s="48"/>
      <c r="D346" s="49"/>
      <c r="E346" s="49" t="s">
        <v>205</v>
      </c>
      <c r="F346" s="77">
        <v>693</v>
      </c>
      <c r="J346" s="19"/>
    </row>
    <row r="347" spans="1:10" ht="33.75" customHeight="1">
      <c r="A347" s="32" t="s">
        <v>250</v>
      </c>
      <c r="B347" s="47"/>
      <c r="C347" s="48"/>
      <c r="D347" s="49"/>
      <c r="E347" s="49" t="s">
        <v>249</v>
      </c>
      <c r="F347" s="77">
        <v>3890.6</v>
      </c>
      <c r="J347" s="19"/>
    </row>
    <row r="348" spans="1:10" ht="25.5" customHeight="1">
      <c r="A348" s="105" t="s">
        <v>192</v>
      </c>
      <c r="B348" s="45"/>
      <c r="C348" s="46"/>
      <c r="D348" s="47"/>
      <c r="E348" s="47" t="s">
        <v>212</v>
      </c>
      <c r="F348" s="76">
        <v>330.1</v>
      </c>
      <c r="J348" s="19"/>
    </row>
    <row r="349" spans="1:10" ht="33.75" customHeight="1">
      <c r="A349" s="104" t="s">
        <v>238</v>
      </c>
      <c r="B349" s="47"/>
      <c r="C349" s="48"/>
      <c r="D349" s="49"/>
      <c r="E349" s="49" t="s">
        <v>239</v>
      </c>
      <c r="F349" s="77">
        <v>116.4</v>
      </c>
      <c r="J349" s="19"/>
    </row>
    <row r="350" spans="1:10" ht="23.25" customHeight="1">
      <c r="A350" s="23" t="s">
        <v>1</v>
      </c>
      <c r="B350" s="8"/>
      <c r="C350" s="8"/>
      <c r="D350" s="3" t="s">
        <v>2</v>
      </c>
      <c r="E350" s="56"/>
      <c r="F350" s="77">
        <f>F351</f>
        <v>300</v>
      </c>
      <c r="J350" s="19"/>
    </row>
    <row r="351" spans="1:10" ht="26.25" customHeight="1">
      <c r="A351" s="32" t="s">
        <v>343</v>
      </c>
      <c r="B351" s="8"/>
      <c r="C351" s="8"/>
      <c r="D351" s="110" t="s">
        <v>344</v>
      </c>
      <c r="E351" s="56"/>
      <c r="F351" s="77">
        <f>F352</f>
        <v>300</v>
      </c>
      <c r="J351" s="19"/>
    </row>
    <row r="352" spans="1:10" ht="18" customHeight="1">
      <c r="A352" s="104" t="s">
        <v>192</v>
      </c>
      <c r="B352" s="8"/>
      <c r="C352" s="8"/>
      <c r="D352" s="56"/>
      <c r="E352" s="109">
        <v>612</v>
      </c>
      <c r="F352" s="77">
        <v>300</v>
      </c>
      <c r="J352" s="19"/>
    </row>
    <row r="353" spans="1:10" ht="13.5" customHeight="1">
      <c r="A353" s="63" t="s">
        <v>247</v>
      </c>
      <c r="B353" s="21" t="s">
        <v>136</v>
      </c>
      <c r="C353" s="8" t="s">
        <v>128</v>
      </c>
      <c r="D353" s="3"/>
      <c r="E353" s="3"/>
      <c r="F353" s="69">
        <f>F354</f>
        <v>10971.699999999997</v>
      </c>
      <c r="J353" s="19"/>
    </row>
    <row r="354" spans="1:10" ht="32.25" customHeight="1">
      <c r="A354" s="23" t="s">
        <v>88</v>
      </c>
      <c r="B354" s="21"/>
      <c r="C354" s="8"/>
      <c r="D354" s="3" t="s">
        <v>89</v>
      </c>
      <c r="E354" s="3"/>
      <c r="F354" s="70">
        <f>F355</f>
        <v>10971.699999999997</v>
      </c>
      <c r="J354" s="19"/>
    </row>
    <row r="355" spans="1:10" ht="12" customHeight="1">
      <c r="A355" s="22" t="s">
        <v>4</v>
      </c>
      <c r="B355" s="21"/>
      <c r="C355" s="8"/>
      <c r="D355" s="3" t="s">
        <v>91</v>
      </c>
      <c r="E355" s="3"/>
      <c r="F355" s="69">
        <f>SUM(F356:F360)</f>
        <v>10971.699999999997</v>
      </c>
      <c r="J355" s="19"/>
    </row>
    <row r="356" spans="1:6" ht="12.75" customHeight="1">
      <c r="A356" s="22" t="s">
        <v>215</v>
      </c>
      <c r="B356" s="21"/>
      <c r="C356" s="8"/>
      <c r="D356" s="3"/>
      <c r="E356" s="3" t="s">
        <v>216</v>
      </c>
      <c r="F356" s="70">
        <v>8421.3</v>
      </c>
    </row>
    <row r="357" spans="1:6" ht="15" customHeight="1">
      <c r="A357" s="22" t="s">
        <v>217</v>
      </c>
      <c r="B357" s="21"/>
      <c r="C357" s="8"/>
      <c r="D357" s="3"/>
      <c r="E357" s="3" t="s">
        <v>218</v>
      </c>
      <c r="F357" s="70">
        <v>1497.3</v>
      </c>
    </row>
    <row r="358" spans="1:6" ht="22.5" customHeight="1">
      <c r="A358" s="23" t="s">
        <v>225</v>
      </c>
      <c r="B358" s="21"/>
      <c r="C358" s="8"/>
      <c r="D358" s="3"/>
      <c r="E358" s="3" t="s">
        <v>220</v>
      </c>
      <c r="F358" s="70">
        <v>254.8</v>
      </c>
    </row>
    <row r="359" spans="1:6" ht="12.75" customHeight="1">
      <c r="A359" s="32" t="s">
        <v>200</v>
      </c>
      <c r="B359" s="21"/>
      <c r="C359" s="8"/>
      <c r="D359" s="3"/>
      <c r="E359" s="3" t="s">
        <v>205</v>
      </c>
      <c r="F359" s="70">
        <v>778.3</v>
      </c>
    </row>
    <row r="360" spans="1:6" ht="12.75" customHeight="1">
      <c r="A360" s="23" t="s">
        <v>222</v>
      </c>
      <c r="B360" s="21"/>
      <c r="C360" s="8"/>
      <c r="D360" s="3"/>
      <c r="E360" s="3" t="s">
        <v>223</v>
      </c>
      <c r="F360" s="70">
        <v>20</v>
      </c>
    </row>
    <row r="361" spans="1:6" ht="12.75" customHeight="1">
      <c r="A361" s="60" t="s">
        <v>191</v>
      </c>
      <c r="B361" s="85" t="s">
        <v>132</v>
      </c>
      <c r="C361" s="85"/>
      <c r="D361" s="34"/>
      <c r="E361" s="40"/>
      <c r="F361" s="78">
        <f>F362+F372+F383+F389+F395</f>
        <v>229319.10000000003</v>
      </c>
    </row>
    <row r="362" spans="1:6" ht="12.75" customHeight="1">
      <c r="A362" s="61" t="s">
        <v>84</v>
      </c>
      <c r="B362" s="41" t="s">
        <v>132</v>
      </c>
      <c r="C362" s="35" t="s">
        <v>125</v>
      </c>
      <c r="D362" s="34"/>
      <c r="E362" s="40"/>
      <c r="F362" s="69">
        <f>F363+F368</f>
        <v>174123.2</v>
      </c>
    </row>
    <row r="363" spans="1:6" ht="14.25" customHeight="1">
      <c r="A363" s="23" t="s">
        <v>48</v>
      </c>
      <c r="B363" s="3"/>
      <c r="C363" s="34"/>
      <c r="D363" s="34" t="s">
        <v>49</v>
      </c>
      <c r="E363" s="40"/>
      <c r="F363" s="69">
        <f>F364+F366</f>
        <v>150421.2</v>
      </c>
    </row>
    <row r="364" spans="1:6" ht="33.75" customHeight="1">
      <c r="A364" s="23" t="s">
        <v>292</v>
      </c>
      <c r="B364" s="3"/>
      <c r="C364" s="34"/>
      <c r="D364" s="34" t="s">
        <v>293</v>
      </c>
      <c r="E364" s="40"/>
      <c r="F364" s="69">
        <f>F365</f>
        <v>143570.5</v>
      </c>
    </row>
    <row r="365" spans="1:6" ht="33.75" customHeight="1">
      <c r="A365" s="23" t="s">
        <v>250</v>
      </c>
      <c r="B365" s="3"/>
      <c r="C365" s="34"/>
      <c r="D365" s="34"/>
      <c r="E365" s="40" t="s">
        <v>249</v>
      </c>
      <c r="F365" s="69">
        <v>143570.5</v>
      </c>
    </row>
    <row r="366" spans="1:6" ht="33" customHeight="1">
      <c r="A366" s="23" t="s">
        <v>294</v>
      </c>
      <c r="B366" s="3"/>
      <c r="C366" s="34"/>
      <c r="D366" s="34" t="s">
        <v>295</v>
      </c>
      <c r="E366" s="40"/>
      <c r="F366" s="69">
        <f>F367</f>
        <v>6850.7</v>
      </c>
    </row>
    <row r="367" spans="1:6" ht="35.25" customHeight="1">
      <c r="A367" s="23" t="s">
        <v>250</v>
      </c>
      <c r="B367" s="3"/>
      <c r="C367" s="34"/>
      <c r="D367" s="34"/>
      <c r="E367" s="40" t="s">
        <v>249</v>
      </c>
      <c r="F367" s="69">
        <v>6850.7</v>
      </c>
    </row>
    <row r="368" spans="1:6" ht="15.75" customHeight="1">
      <c r="A368" s="32" t="s">
        <v>285</v>
      </c>
      <c r="B368" s="3"/>
      <c r="C368" s="34"/>
      <c r="D368" s="34" t="s">
        <v>286</v>
      </c>
      <c r="E368" s="40"/>
      <c r="F368" s="69">
        <f>F369</f>
        <v>23702</v>
      </c>
    </row>
    <row r="369" spans="1:6" ht="46.5" customHeight="1">
      <c r="A369" s="23" t="s">
        <v>296</v>
      </c>
      <c r="B369" s="3"/>
      <c r="C369" s="34"/>
      <c r="D369" s="34" t="s">
        <v>297</v>
      </c>
      <c r="E369" s="40"/>
      <c r="F369" s="69">
        <f>F370</f>
        <v>23702</v>
      </c>
    </row>
    <row r="370" spans="1:6" ht="45" customHeight="1">
      <c r="A370" s="23" t="s">
        <v>298</v>
      </c>
      <c r="B370" s="3"/>
      <c r="C370" s="34"/>
      <c r="D370" s="34" t="s">
        <v>299</v>
      </c>
      <c r="E370" s="40"/>
      <c r="F370" s="69">
        <f>F371</f>
        <v>23702</v>
      </c>
    </row>
    <row r="371" spans="1:6" ht="35.25" customHeight="1">
      <c r="A371" s="23" t="s">
        <v>250</v>
      </c>
      <c r="B371" s="3"/>
      <c r="C371" s="34"/>
      <c r="D371" s="34"/>
      <c r="E371" s="40" t="s">
        <v>249</v>
      </c>
      <c r="F371" s="69">
        <v>23702</v>
      </c>
    </row>
    <row r="372" spans="1:6" ht="13.5" customHeight="1">
      <c r="A372" s="61" t="s">
        <v>85</v>
      </c>
      <c r="B372" s="21" t="s">
        <v>132</v>
      </c>
      <c r="C372" s="21" t="s">
        <v>126</v>
      </c>
      <c r="D372" s="3"/>
      <c r="E372" s="3"/>
      <c r="F372" s="72">
        <f>F373+F378</f>
        <v>32097.1</v>
      </c>
    </row>
    <row r="373" spans="1:6" ht="14.25" customHeight="1">
      <c r="A373" s="23" t="s">
        <v>48</v>
      </c>
      <c r="B373" s="62"/>
      <c r="C373" s="21"/>
      <c r="D373" s="3" t="s">
        <v>49</v>
      </c>
      <c r="E373" s="3"/>
      <c r="F373" s="69">
        <f>F374+F376</f>
        <v>31729.3</v>
      </c>
    </row>
    <row r="374" spans="1:6" ht="32.25" customHeight="1">
      <c r="A374" s="23" t="s">
        <v>292</v>
      </c>
      <c r="B374" s="62"/>
      <c r="C374" s="21"/>
      <c r="D374" s="34" t="s">
        <v>293</v>
      </c>
      <c r="E374" s="3"/>
      <c r="F374" s="69">
        <f>F375</f>
        <v>28057</v>
      </c>
    </row>
    <row r="375" spans="1:6" ht="33.75" customHeight="1">
      <c r="A375" s="23" t="s">
        <v>250</v>
      </c>
      <c r="B375" s="3"/>
      <c r="C375" s="34"/>
      <c r="D375" s="34"/>
      <c r="E375" s="40" t="s">
        <v>249</v>
      </c>
      <c r="F375" s="69">
        <v>28057</v>
      </c>
    </row>
    <row r="376" spans="1:6" ht="34.5" customHeight="1">
      <c r="A376" s="23" t="s">
        <v>294</v>
      </c>
      <c r="B376" s="3"/>
      <c r="C376" s="34"/>
      <c r="D376" s="34" t="s">
        <v>295</v>
      </c>
      <c r="E376" s="40"/>
      <c r="F376" s="69">
        <f>F377</f>
        <v>3672.3</v>
      </c>
    </row>
    <row r="377" spans="1:6" ht="33.75" customHeight="1">
      <c r="A377" s="23" t="s">
        <v>250</v>
      </c>
      <c r="B377" s="3"/>
      <c r="C377" s="34"/>
      <c r="D377" s="34"/>
      <c r="E377" s="40" t="s">
        <v>249</v>
      </c>
      <c r="F377" s="69">
        <v>3672.3</v>
      </c>
    </row>
    <row r="378" spans="1:6" ht="14.25" customHeight="1">
      <c r="A378" s="23" t="s">
        <v>50</v>
      </c>
      <c r="B378" s="3"/>
      <c r="C378" s="34"/>
      <c r="D378" s="34" t="s">
        <v>51</v>
      </c>
      <c r="E378" s="40"/>
      <c r="F378" s="72">
        <f>F379+F381</f>
        <v>367.79999999999995</v>
      </c>
    </row>
    <row r="379" spans="1:6" ht="35.25" customHeight="1">
      <c r="A379" s="23" t="s">
        <v>300</v>
      </c>
      <c r="B379" s="3"/>
      <c r="C379" s="34"/>
      <c r="D379" s="34" t="s">
        <v>301</v>
      </c>
      <c r="E379" s="40"/>
      <c r="F379" s="69">
        <f>F380</f>
        <v>289.7</v>
      </c>
    </row>
    <row r="380" spans="1:6" ht="33" customHeight="1">
      <c r="A380" s="23" t="s">
        <v>250</v>
      </c>
      <c r="B380" s="3"/>
      <c r="C380" s="34"/>
      <c r="D380" s="34"/>
      <c r="E380" s="40" t="s">
        <v>249</v>
      </c>
      <c r="F380" s="69">
        <v>289.7</v>
      </c>
    </row>
    <row r="381" spans="1:6" ht="35.25" customHeight="1">
      <c r="A381" s="23" t="s">
        <v>302</v>
      </c>
      <c r="B381" s="3"/>
      <c r="C381" s="34"/>
      <c r="D381" s="34" t="s">
        <v>303</v>
      </c>
      <c r="E381" s="40"/>
      <c r="F381" s="69">
        <f>F382</f>
        <v>78.1</v>
      </c>
    </row>
    <row r="382" spans="1:6" ht="35.25" customHeight="1">
      <c r="A382" s="23" t="s">
        <v>250</v>
      </c>
      <c r="B382" s="3"/>
      <c r="C382" s="34"/>
      <c r="D382" s="34"/>
      <c r="E382" s="40" t="s">
        <v>249</v>
      </c>
      <c r="F382" s="69">
        <v>78.1</v>
      </c>
    </row>
    <row r="383" spans="1:6" ht="14.25" customHeight="1">
      <c r="A383" s="61" t="s">
        <v>148</v>
      </c>
      <c r="B383" s="21" t="s">
        <v>132</v>
      </c>
      <c r="C383" s="21" t="s">
        <v>127</v>
      </c>
      <c r="D383" s="3"/>
      <c r="E383" s="3"/>
      <c r="F383" s="69">
        <f>F384</f>
        <v>12072.199999999999</v>
      </c>
    </row>
    <row r="384" spans="1:6" ht="14.25" customHeight="1">
      <c r="A384" s="23" t="s">
        <v>48</v>
      </c>
      <c r="B384" s="62"/>
      <c r="C384" s="21"/>
      <c r="D384" s="3" t="s">
        <v>49</v>
      </c>
      <c r="E384" s="3"/>
      <c r="F384" s="69">
        <f>F385+F387</f>
        <v>12072.199999999999</v>
      </c>
    </row>
    <row r="385" spans="1:6" ht="33.75" customHeight="1">
      <c r="A385" s="23" t="s">
        <v>292</v>
      </c>
      <c r="B385" s="62"/>
      <c r="C385" s="21"/>
      <c r="D385" s="34" t="s">
        <v>293</v>
      </c>
      <c r="E385" s="3"/>
      <c r="F385" s="69">
        <f>F386</f>
        <v>11562.3</v>
      </c>
    </row>
    <row r="386" spans="1:6" ht="34.5" customHeight="1">
      <c r="A386" s="23" t="s">
        <v>250</v>
      </c>
      <c r="B386" s="62"/>
      <c r="C386" s="21"/>
      <c r="D386" s="3"/>
      <c r="E386" s="40" t="s">
        <v>249</v>
      </c>
      <c r="F386" s="70">
        <v>11562.3</v>
      </c>
    </row>
    <row r="387" spans="1:6" ht="35.25" customHeight="1">
      <c r="A387" s="23" t="s">
        <v>294</v>
      </c>
      <c r="B387" s="62"/>
      <c r="C387" s="21"/>
      <c r="D387" s="34" t="s">
        <v>295</v>
      </c>
      <c r="E387" s="3"/>
      <c r="F387" s="69">
        <f>F388</f>
        <v>509.9</v>
      </c>
    </row>
    <row r="388" spans="1:6" ht="33" customHeight="1">
      <c r="A388" s="23" t="s">
        <v>250</v>
      </c>
      <c r="B388" s="62"/>
      <c r="C388" s="21"/>
      <c r="D388" s="3"/>
      <c r="E388" s="40" t="s">
        <v>249</v>
      </c>
      <c r="F388" s="70">
        <v>509.9</v>
      </c>
    </row>
    <row r="389" spans="1:6" ht="15" customHeight="1">
      <c r="A389" s="61" t="s">
        <v>86</v>
      </c>
      <c r="B389" s="21" t="s">
        <v>132</v>
      </c>
      <c r="C389" s="21" t="s">
        <v>128</v>
      </c>
      <c r="D389" s="3"/>
      <c r="E389" s="3"/>
      <c r="F389" s="69">
        <f>F390</f>
        <v>3643.5</v>
      </c>
    </row>
    <row r="390" spans="1:6" ht="16.5" customHeight="1">
      <c r="A390" s="22" t="s">
        <v>52</v>
      </c>
      <c r="B390" s="62"/>
      <c r="C390" s="21"/>
      <c r="D390" s="3" t="s">
        <v>53</v>
      </c>
      <c r="E390" s="3"/>
      <c r="F390" s="69">
        <f>F391+F393</f>
        <v>3643.5</v>
      </c>
    </row>
    <row r="391" spans="1:6" ht="24.75" customHeight="1">
      <c r="A391" s="23" t="s">
        <v>304</v>
      </c>
      <c r="B391" s="62"/>
      <c r="C391" s="21"/>
      <c r="D391" s="3" t="s">
        <v>305</v>
      </c>
      <c r="E391" s="3"/>
      <c r="F391" s="69">
        <f>F392</f>
        <v>3068.3</v>
      </c>
    </row>
    <row r="392" spans="1:6" ht="36" customHeight="1">
      <c r="A392" s="23" t="s">
        <v>250</v>
      </c>
      <c r="B392" s="62"/>
      <c r="C392" s="21"/>
      <c r="D392" s="3"/>
      <c r="E392" s="3" t="s">
        <v>249</v>
      </c>
      <c r="F392" s="70">
        <v>3068.3</v>
      </c>
    </row>
    <row r="393" spans="1:6" ht="33" customHeight="1">
      <c r="A393" s="23" t="s">
        <v>306</v>
      </c>
      <c r="B393" s="62"/>
      <c r="C393" s="21"/>
      <c r="D393" s="3" t="s">
        <v>307</v>
      </c>
      <c r="E393" s="3"/>
      <c r="F393" s="69">
        <f>F394</f>
        <v>575.2</v>
      </c>
    </row>
    <row r="394" spans="1:6" ht="34.5" customHeight="1">
      <c r="A394" s="23" t="s">
        <v>250</v>
      </c>
      <c r="B394" s="62"/>
      <c r="C394" s="21"/>
      <c r="D394" s="3"/>
      <c r="E394" s="3" t="s">
        <v>249</v>
      </c>
      <c r="F394" s="70">
        <v>575.2</v>
      </c>
    </row>
    <row r="395" spans="1:6" ht="14.25" customHeight="1">
      <c r="A395" s="61" t="s">
        <v>170</v>
      </c>
      <c r="B395" s="21" t="s">
        <v>132</v>
      </c>
      <c r="C395" s="21" t="s">
        <v>132</v>
      </c>
      <c r="D395" s="3"/>
      <c r="E395" s="3"/>
      <c r="F395" s="69">
        <f>F396</f>
        <v>7383.1</v>
      </c>
    </row>
    <row r="396" spans="1:6" ht="33" customHeight="1">
      <c r="A396" s="23" t="s">
        <v>88</v>
      </c>
      <c r="B396" s="62"/>
      <c r="C396" s="21"/>
      <c r="D396" s="3" t="s">
        <v>89</v>
      </c>
      <c r="E396" s="3"/>
      <c r="F396" s="69">
        <f>F397+F401</f>
        <v>7383.1</v>
      </c>
    </row>
    <row r="397" spans="1:6" ht="14.25" customHeight="1">
      <c r="A397" s="22" t="s">
        <v>4</v>
      </c>
      <c r="B397" s="62"/>
      <c r="C397" s="21"/>
      <c r="D397" s="3" t="s">
        <v>91</v>
      </c>
      <c r="E397" s="3"/>
      <c r="F397" s="69">
        <f>F398+F399+F400</f>
        <v>2444.1</v>
      </c>
    </row>
    <row r="398" spans="1:6" ht="15" customHeight="1">
      <c r="A398" s="23" t="s">
        <v>215</v>
      </c>
      <c r="B398" s="62"/>
      <c r="C398" s="21"/>
      <c r="D398" s="3"/>
      <c r="E398" s="3" t="s">
        <v>216</v>
      </c>
      <c r="F398" s="69">
        <v>1466.3</v>
      </c>
    </row>
    <row r="399" spans="1:6" ht="16.5" customHeight="1">
      <c r="A399" s="23" t="s">
        <v>217</v>
      </c>
      <c r="B399" s="62"/>
      <c r="C399" s="21"/>
      <c r="D399" s="3"/>
      <c r="E399" s="3" t="s">
        <v>218</v>
      </c>
      <c r="F399" s="69">
        <v>911.4</v>
      </c>
    </row>
    <row r="400" spans="1:6" ht="14.25" customHeight="1">
      <c r="A400" s="23" t="s">
        <v>255</v>
      </c>
      <c r="B400" s="62"/>
      <c r="C400" s="21"/>
      <c r="D400" s="3"/>
      <c r="E400" s="3" t="s">
        <v>205</v>
      </c>
      <c r="F400" s="69">
        <v>66.4</v>
      </c>
    </row>
    <row r="401" spans="1:6" ht="22.5" customHeight="1">
      <c r="A401" s="23" t="s">
        <v>211</v>
      </c>
      <c r="B401" s="62"/>
      <c r="C401" s="21"/>
      <c r="D401" s="3" t="s">
        <v>210</v>
      </c>
      <c r="E401" s="3"/>
      <c r="F401" s="69">
        <f>F402+F403+F404+F405</f>
        <v>4939</v>
      </c>
    </row>
    <row r="402" spans="1:6" ht="12.75" customHeight="1">
      <c r="A402" s="23" t="s">
        <v>215</v>
      </c>
      <c r="B402" s="62"/>
      <c r="C402" s="21"/>
      <c r="D402" s="3"/>
      <c r="E402" s="3" t="s">
        <v>216</v>
      </c>
      <c r="F402" s="69">
        <v>3981</v>
      </c>
    </row>
    <row r="403" spans="1:6" ht="23.25" customHeight="1">
      <c r="A403" s="32" t="s">
        <v>225</v>
      </c>
      <c r="B403" s="62"/>
      <c r="C403" s="21"/>
      <c r="D403" s="3"/>
      <c r="E403" s="3" t="s">
        <v>220</v>
      </c>
      <c r="F403" s="69">
        <v>435</v>
      </c>
    </row>
    <row r="404" spans="1:6" ht="15.75" customHeight="1">
      <c r="A404" s="32" t="s">
        <v>200</v>
      </c>
      <c r="B404" s="62"/>
      <c r="C404" s="21"/>
      <c r="D404" s="3"/>
      <c r="E404" s="3" t="s">
        <v>205</v>
      </c>
      <c r="F404" s="69">
        <v>519.8</v>
      </c>
    </row>
    <row r="405" spans="1:6" ht="13.5" customHeight="1">
      <c r="A405" s="32" t="s">
        <v>222</v>
      </c>
      <c r="B405" s="62"/>
      <c r="C405" s="21"/>
      <c r="D405" s="3"/>
      <c r="E405" s="3" t="s">
        <v>223</v>
      </c>
      <c r="F405" s="69">
        <v>3.2</v>
      </c>
    </row>
    <row r="406" spans="1:6" ht="14.25" customHeight="1">
      <c r="A406" s="7" t="s">
        <v>82</v>
      </c>
      <c r="B406" s="92" t="s">
        <v>137</v>
      </c>
      <c r="C406" s="92"/>
      <c r="D406" s="96"/>
      <c r="E406" s="96"/>
      <c r="F406" s="88">
        <f>F407+F411+F446</f>
        <v>101989.6</v>
      </c>
    </row>
    <row r="407" spans="1:6" ht="14.25" customHeight="1">
      <c r="A407" s="63" t="s">
        <v>78</v>
      </c>
      <c r="B407" s="8" t="s">
        <v>137</v>
      </c>
      <c r="C407" s="8" t="s">
        <v>125</v>
      </c>
      <c r="D407" s="3"/>
      <c r="E407" s="3"/>
      <c r="F407" s="75">
        <f>F408</f>
        <v>3792.1</v>
      </c>
    </row>
    <row r="408" spans="1:6" ht="13.5" customHeight="1">
      <c r="A408" s="22" t="s">
        <v>110</v>
      </c>
      <c r="B408" s="8"/>
      <c r="C408" s="8"/>
      <c r="D408" s="3" t="s">
        <v>109</v>
      </c>
      <c r="E408" s="3"/>
      <c r="F408" s="75">
        <f>F409</f>
        <v>3792.1</v>
      </c>
    </row>
    <row r="409" spans="1:13" ht="55.5" customHeight="1">
      <c r="A409" s="23" t="s">
        <v>270</v>
      </c>
      <c r="B409" s="8"/>
      <c r="C409" s="8"/>
      <c r="D409" s="3" t="s">
        <v>111</v>
      </c>
      <c r="E409" s="3"/>
      <c r="F409" s="79">
        <f>F410</f>
        <v>3792.1</v>
      </c>
      <c r="G409" s="51"/>
      <c r="H409" s="51"/>
      <c r="I409" s="52"/>
      <c r="J409" s="50"/>
      <c r="K409" s="53"/>
      <c r="L409" s="53"/>
      <c r="M409" s="53"/>
    </row>
    <row r="410" spans="1:12" ht="22.5" customHeight="1">
      <c r="A410" s="23" t="s">
        <v>214</v>
      </c>
      <c r="B410" s="8"/>
      <c r="C410" s="8"/>
      <c r="D410" s="3"/>
      <c r="E410" s="3" t="s">
        <v>206</v>
      </c>
      <c r="F410" s="75">
        <v>3792.1</v>
      </c>
      <c r="G410" s="64"/>
      <c r="H410" s="64"/>
      <c r="I410" s="64"/>
      <c r="J410" s="68"/>
      <c r="K410" s="51"/>
      <c r="L410" s="53"/>
    </row>
    <row r="411" spans="1:6" ht="15" customHeight="1">
      <c r="A411" s="63" t="s">
        <v>77</v>
      </c>
      <c r="B411" s="8" t="s">
        <v>137</v>
      </c>
      <c r="C411" s="8" t="s">
        <v>127</v>
      </c>
      <c r="D411" s="3"/>
      <c r="E411" s="3"/>
      <c r="F411" s="72">
        <f>F412+F415+F434+F438+F443</f>
        <v>58011.5</v>
      </c>
    </row>
    <row r="412" spans="1:6" ht="15" customHeight="1">
      <c r="A412" s="107" t="s">
        <v>349</v>
      </c>
      <c r="B412" s="81"/>
      <c r="C412" s="111"/>
      <c r="D412" s="112">
        <v>1000000</v>
      </c>
      <c r="E412" s="113"/>
      <c r="F412" s="69">
        <f>F413</f>
        <v>222.8</v>
      </c>
    </row>
    <row r="413" spans="1:6" ht="13.5" customHeight="1">
      <c r="A413" s="107" t="s">
        <v>358</v>
      </c>
      <c r="B413" s="81"/>
      <c r="C413" s="111"/>
      <c r="D413" s="112">
        <v>1008820</v>
      </c>
      <c r="E413" s="113"/>
      <c r="F413" s="69">
        <f>F414</f>
        <v>222.8</v>
      </c>
    </row>
    <row r="414" spans="1:6" ht="24" customHeight="1">
      <c r="A414" s="107" t="s">
        <v>356</v>
      </c>
      <c r="B414" s="81"/>
      <c r="C414" s="111"/>
      <c r="D414" s="112"/>
      <c r="E414" s="114">
        <v>314</v>
      </c>
      <c r="F414" s="69">
        <v>222.8</v>
      </c>
    </row>
    <row r="415" spans="1:6" ht="15" customHeight="1">
      <c r="A415" s="23" t="s">
        <v>112</v>
      </c>
      <c r="B415" s="8"/>
      <c r="C415" s="8"/>
      <c r="D415" s="3" t="s">
        <v>41</v>
      </c>
      <c r="E415" s="3"/>
      <c r="F415" s="72">
        <f>F416+F420+F425+F428</f>
        <v>18515.5</v>
      </c>
    </row>
    <row r="416" spans="1:6" ht="13.5" customHeight="1">
      <c r="A416" s="43" t="s">
        <v>79</v>
      </c>
      <c r="B416" s="8"/>
      <c r="C416" s="8"/>
      <c r="D416" s="3" t="s">
        <v>83</v>
      </c>
      <c r="E416" s="3"/>
      <c r="F416" s="72">
        <f>F417+F418+F419</f>
        <v>1300</v>
      </c>
    </row>
    <row r="417" spans="1:6" ht="14.25" customHeight="1">
      <c r="A417" s="32" t="s">
        <v>200</v>
      </c>
      <c r="B417" s="8"/>
      <c r="C417" s="8"/>
      <c r="D417" s="3"/>
      <c r="E417" s="3" t="s">
        <v>205</v>
      </c>
      <c r="F417" s="75">
        <v>300</v>
      </c>
    </row>
    <row r="418" spans="1:6" ht="25.5" customHeight="1">
      <c r="A418" s="23" t="s">
        <v>214</v>
      </c>
      <c r="B418" s="8"/>
      <c r="C418" s="8"/>
      <c r="D418" s="3"/>
      <c r="E418" s="3" t="s">
        <v>206</v>
      </c>
      <c r="F418" s="75">
        <v>400</v>
      </c>
    </row>
    <row r="419" spans="1:6" ht="14.25" customHeight="1">
      <c r="A419" s="23" t="s">
        <v>202</v>
      </c>
      <c r="B419" s="8"/>
      <c r="C419" s="8"/>
      <c r="D419" s="3"/>
      <c r="E419" s="3" t="s">
        <v>212</v>
      </c>
      <c r="F419" s="75">
        <v>600</v>
      </c>
    </row>
    <row r="420" spans="1:6" ht="102.75" customHeight="1">
      <c r="A420" s="108" t="s">
        <v>354</v>
      </c>
      <c r="B420" s="81"/>
      <c r="C420" s="116"/>
      <c r="D420" s="117">
        <v>5053400</v>
      </c>
      <c r="E420" s="114"/>
      <c r="F420" s="82">
        <f>F421+F423</f>
        <v>4396.3</v>
      </c>
    </row>
    <row r="421" spans="1:6" ht="47.25" customHeight="1">
      <c r="A421" s="107" t="s">
        <v>353</v>
      </c>
      <c r="B421" s="81"/>
      <c r="C421" s="116"/>
      <c r="D421" s="117">
        <v>5053401</v>
      </c>
      <c r="E421" s="114"/>
      <c r="F421" s="82">
        <f>F422</f>
        <v>3517</v>
      </c>
    </row>
    <row r="422" spans="1:6" ht="22.5" customHeight="1">
      <c r="A422" s="107" t="s">
        <v>355</v>
      </c>
      <c r="B422" s="81"/>
      <c r="C422" s="116"/>
      <c r="D422" s="117"/>
      <c r="E422" s="114" t="s">
        <v>209</v>
      </c>
      <c r="F422" s="82">
        <v>3517</v>
      </c>
    </row>
    <row r="423" spans="1:6" ht="48" customHeight="1">
      <c r="A423" s="107" t="s">
        <v>352</v>
      </c>
      <c r="B423" s="81"/>
      <c r="C423" s="116"/>
      <c r="D423" s="117">
        <v>5053402</v>
      </c>
      <c r="E423" s="114"/>
      <c r="F423" s="82">
        <f>F424</f>
        <v>879.3</v>
      </c>
    </row>
    <row r="424" spans="1:6" ht="24" customHeight="1">
      <c r="A424" s="23" t="s">
        <v>232</v>
      </c>
      <c r="B424" s="81"/>
      <c r="C424" s="116"/>
      <c r="D424" s="117"/>
      <c r="E424" s="114" t="s">
        <v>221</v>
      </c>
      <c r="F424" s="82">
        <v>879.3</v>
      </c>
    </row>
    <row r="425" spans="1:6" ht="21" customHeight="1">
      <c r="A425" s="23" t="s">
        <v>208</v>
      </c>
      <c r="B425" s="21"/>
      <c r="C425" s="21"/>
      <c r="D425" s="3" t="s">
        <v>187</v>
      </c>
      <c r="E425" s="3"/>
      <c r="F425" s="80">
        <f>F426+F427</f>
        <v>2500</v>
      </c>
    </row>
    <row r="426" spans="1:6" ht="14.25" customHeight="1">
      <c r="A426" s="23" t="s">
        <v>200</v>
      </c>
      <c r="B426" s="21"/>
      <c r="C426" s="21"/>
      <c r="D426" s="3"/>
      <c r="E426" s="3" t="s">
        <v>205</v>
      </c>
      <c r="F426" s="79">
        <v>19</v>
      </c>
    </row>
    <row r="427" spans="1:6" ht="25.5" customHeight="1">
      <c r="A427" s="23" t="s">
        <v>201</v>
      </c>
      <c r="B427" s="21"/>
      <c r="C427" s="21"/>
      <c r="D427" s="3"/>
      <c r="E427" s="3" t="s">
        <v>209</v>
      </c>
      <c r="F427" s="79">
        <v>2481</v>
      </c>
    </row>
    <row r="428" spans="1:9" ht="12.75" customHeight="1">
      <c r="A428" s="28" t="s">
        <v>188</v>
      </c>
      <c r="B428" s="8"/>
      <c r="C428" s="8"/>
      <c r="D428" s="3" t="s">
        <v>149</v>
      </c>
      <c r="E428" s="3"/>
      <c r="F428" s="80">
        <f>SUM(F429:F433)</f>
        <v>10319.199999999999</v>
      </c>
      <c r="G428" s="51"/>
      <c r="H428" s="51"/>
      <c r="I428" s="51"/>
    </row>
    <row r="429" spans="1:6" ht="15.75" customHeight="1">
      <c r="A429" s="32" t="s">
        <v>200</v>
      </c>
      <c r="B429" s="21"/>
      <c r="C429" s="36"/>
      <c r="D429" s="37"/>
      <c r="E429" s="38" t="s">
        <v>205</v>
      </c>
      <c r="F429" s="70">
        <v>28</v>
      </c>
    </row>
    <row r="430" spans="1:6" ht="26.25" customHeight="1">
      <c r="A430" s="32" t="s">
        <v>357</v>
      </c>
      <c r="B430" s="21"/>
      <c r="C430" s="36"/>
      <c r="D430" s="37"/>
      <c r="E430" s="38" t="s">
        <v>209</v>
      </c>
      <c r="F430" s="73">
        <v>7099.2</v>
      </c>
    </row>
    <row r="431" spans="1:6" ht="22.5" customHeight="1">
      <c r="A431" s="32" t="s">
        <v>356</v>
      </c>
      <c r="B431" s="21"/>
      <c r="C431" s="36"/>
      <c r="D431" s="37"/>
      <c r="E431" s="38" t="s">
        <v>259</v>
      </c>
      <c r="F431" s="73">
        <v>2191.2</v>
      </c>
    </row>
    <row r="432" spans="1:9" ht="24" customHeight="1">
      <c r="A432" s="32" t="s">
        <v>201</v>
      </c>
      <c r="B432" s="8"/>
      <c r="C432" s="8"/>
      <c r="D432" s="37"/>
      <c r="E432" s="38" t="s">
        <v>206</v>
      </c>
      <c r="F432" s="74">
        <v>990</v>
      </c>
      <c r="H432" s="51"/>
      <c r="I432" s="51"/>
    </row>
    <row r="433" spans="1:6" ht="13.5" customHeight="1">
      <c r="A433" s="23" t="s">
        <v>233</v>
      </c>
      <c r="B433" s="8"/>
      <c r="C433" s="8"/>
      <c r="D433" s="37"/>
      <c r="E433" s="38" t="s">
        <v>234</v>
      </c>
      <c r="F433" s="74">
        <v>10.8</v>
      </c>
    </row>
    <row r="434" spans="1:6" ht="16.5" customHeight="1">
      <c r="A434" s="115" t="s">
        <v>285</v>
      </c>
      <c r="B434" s="81"/>
      <c r="C434" s="116"/>
      <c r="D434" s="117">
        <v>5220000</v>
      </c>
      <c r="E434" s="114"/>
      <c r="F434" s="82">
        <f>F435</f>
        <v>344.7</v>
      </c>
    </row>
    <row r="435" spans="1:6" ht="24" customHeight="1">
      <c r="A435" s="107" t="s">
        <v>350</v>
      </c>
      <c r="B435" s="81"/>
      <c r="C435" s="116"/>
      <c r="D435" s="117">
        <v>5221500</v>
      </c>
      <c r="E435" s="114"/>
      <c r="F435" s="82">
        <f>F436</f>
        <v>344.7</v>
      </c>
    </row>
    <row r="436" spans="1:6" ht="17.25" customHeight="1">
      <c r="A436" s="107" t="s">
        <v>351</v>
      </c>
      <c r="B436" s="81"/>
      <c r="C436" s="116"/>
      <c r="D436" s="117">
        <v>5221501</v>
      </c>
      <c r="E436" s="114"/>
      <c r="F436" s="82">
        <f>F437</f>
        <v>344.7</v>
      </c>
    </row>
    <row r="437" spans="1:6" ht="25.5" customHeight="1">
      <c r="A437" s="107" t="s">
        <v>356</v>
      </c>
      <c r="B437" s="81"/>
      <c r="C437" s="116"/>
      <c r="D437" s="117"/>
      <c r="E437" s="114" t="s">
        <v>259</v>
      </c>
      <c r="F437" s="82">
        <v>344.7</v>
      </c>
    </row>
    <row r="438" spans="1:6" ht="34.5" customHeight="1">
      <c r="A438" s="23" t="s">
        <v>308</v>
      </c>
      <c r="B438" s="21"/>
      <c r="C438" s="21"/>
      <c r="D438" s="3" t="s">
        <v>309</v>
      </c>
      <c r="E438" s="3"/>
      <c r="F438" s="69">
        <f>F439</f>
        <v>34439</v>
      </c>
    </row>
    <row r="439" spans="1:6" ht="23.25" customHeight="1">
      <c r="A439" s="23" t="s">
        <v>310</v>
      </c>
      <c r="B439" s="21"/>
      <c r="C439" s="21"/>
      <c r="D439" s="62" t="s">
        <v>311</v>
      </c>
      <c r="E439" s="3"/>
      <c r="F439" s="69">
        <f>F440</f>
        <v>34439</v>
      </c>
    </row>
    <row r="440" spans="1:6" ht="21" customHeight="1">
      <c r="A440" s="23" t="s">
        <v>314</v>
      </c>
      <c r="B440" s="21"/>
      <c r="C440" s="21"/>
      <c r="D440" s="3" t="s">
        <v>315</v>
      </c>
      <c r="E440" s="3"/>
      <c r="F440" s="69">
        <f>F441+F442</f>
        <v>34439</v>
      </c>
    </row>
    <row r="441" spans="1:6" ht="13.5" customHeight="1">
      <c r="A441" s="23" t="s">
        <v>200</v>
      </c>
      <c r="B441" s="21"/>
      <c r="C441" s="21"/>
      <c r="D441" s="3"/>
      <c r="E441" s="3" t="s">
        <v>205</v>
      </c>
      <c r="F441" s="70">
        <v>257</v>
      </c>
    </row>
    <row r="442" spans="1:6" ht="26.25" customHeight="1">
      <c r="A442" s="23" t="s">
        <v>357</v>
      </c>
      <c r="B442" s="21"/>
      <c r="C442" s="21"/>
      <c r="D442" s="3"/>
      <c r="E442" s="3" t="s">
        <v>209</v>
      </c>
      <c r="F442" s="70">
        <v>34182</v>
      </c>
    </row>
    <row r="443" spans="1:6" ht="14.25" customHeight="1">
      <c r="A443" s="24" t="s">
        <v>182</v>
      </c>
      <c r="B443" s="21"/>
      <c r="C443" s="21"/>
      <c r="D443" s="3" t="s">
        <v>144</v>
      </c>
      <c r="E443" s="3"/>
      <c r="F443" s="75">
        <f>F444</f>
        <v>4489.5</v>
      </c>
    </row>
    <row r="444" spans="1:6" ht="24.75" customHeight="1">
      <c r="A444" s="32" t="s">
        <v>260</v>
      </c>
      <c r="B444" s="21"/>
      <c r="C444" s="21"/>
      <c r="D444" s="3" t="s">
        <v>189</v>
      </c>
      <c r="E444" s="3"/>
      <c r="F444" s="75">
        <f>F445</f>
        <v>4489.5</v>
      </c>
    </row>
    <row r="445" spans="1:6" ht="24" customHeight="1">
      <c r="A445" s="32" t="s">
        <v>356</v>
      </c>
      <c r="B445" s="21"/>
      <c r="C445" s="21"/>
      <c r="D445" s="3"/>
      <c r="E445" s="3" t="s">
        <v>259</v>
      </c>
      <c r="F445" s="75">
        <v>4489.5</v>
      </c>
    </row>
    <row r="446" spans="1:6" ht="14.25" customHeight="1">
      <c r="A446" s="63" t="s">
        <v>117</v>
      </c>
      <c r="B446" s="35" t="s">
        <v>137</v>
      </c>
      <c r="C446" s="35" t="s">
        <v>128</v>
      </c>
      <c r="D446" s="40"/>
      <c r="E446" s="40"/>
      <c r="F446" s="75">
        <f>F447</f>
        <v>40186</v>
      </c>
    </row>
    <row r="447" spans="1:6" ht="14.25" customHeight="1">
      <c r="A447" s="32" t="s">
        <v>112</v>
      </c>
      <c r="B447" s="21"/>
      <c r="C447" s="36"/>
      <c r="D447" s="39" t="s">
        <v>41</v>
      </c>
      <c r="E447" s="37"/>
      <c r="F447" s="73">
        <f>F450+F448</f>
        <v>40186</v>
      </c>
    </row>
    <row r="448" spans="1:6" ht="34.5" customHeight="1">
      <c r="A448" s="23" t="s">
        <v>348</v>
      </c>
      <c r="B448" s="21"/>
      <c r="C448" s="36"/>
      <c r="D448" s="39">
        <v>5052104</v>
      </c>
      <c r="E448" s="37"/>
      <c r="F448" s="73">
        <f>F449</f>
        <v>6160</v>
      </c>
    </row>
    <row r="449" spans="1:6" ht="24.75" customHeight="1">
      <c r="A449" s="23" t="s">
        <v>232</v>
      </c>
      <c r="B449" s="21"/>
      <c r="C449" s="36"/>
      <c r="D449" s="39"/>
      <c r="E449" s="37">
        <v>441</v>
      </c>
      <c r="F449" s="73">
        <v>6160</v>
      </c>
    </row>
    <row r="450" spans="1:6" ht="78" customHeight="1">
      <c r="A450" s="23" t="s">
        <v>280</v>
      </c>
      <c r="B450" s="3"/>
      <c r="C450" s="36"/>
      <c r="D450" s="38" t="s">
        <v>281</v>
      </c>
      <c r="E450" s="37"/>
      <c r="F450" s="74">
        <f>F451+F452</f>
        <v>34026</v>
      </c>
    </row>
    <row r="451" spans="1:6" ht="15.75" customHeight="1">
      <c r="A451" s="32" t="s">
        <v>200</v>
      </c>
      <c r="B451" s="3"/>
      <c r="C451" s="36"/>
      <c r="D451" s="38"/>
      <c r="E451" s="37">
        <v>244</v>
      </c>
      <c r="F451" s="74">
        <v>667</v>
      </c>
    </row>
    <row r="452" spans="1:6" ht="23.25" customHeight="1">
      <c r="A452" s="32" t="s">
        <v>357</v>
      </c>
      <c r="B452" s="21"/>
      <c r="C452" s="36"/>
      <c r="D452" s="37"/>
      <c r="E452" s="38" t="s">
        <v>209</v>
      </c>
      <c r="F452" s="74">
        <v>33359</v>
      </c>
    </row>
    <row r="453" spans="1:6" ht="14.25" customHeight="1">
      <c r="A453" s="7" t="s">
        <v>69</v>
      </c>
      <c r="B453" s="92" t="s">
        <v>129</v>
      </c>
      <c r="C453" s="92"/>
      <c r="D453" s="96"/>
      <c r="E453" s="96"/>
      <c r="F453" s="88">
        <f>F454+F469</f>
        <v>39886.3</v>
      </c>
    </row>
    <row r="454" spans="1:6" ht="13.5" customHeight="1">
      <c r="A454" s="63" t="s">
        <v>163</v>
      </c>
      <c r="B454" s="35" t="s">
        <v>129</v>
      </c>
      <c r="C454" s="35" t="s">
        <v>125</v>
      </c>
      <c r="D454" s="3"/>
      <c r="E454" s="3"/>
      <c r="F454" s="69">
        <f>F455+F461+F465</f>
        <v>31972.8</v>
      </c>
    </row>
    <row r="455" spans="1:6" ht="14.25" customHeight="1">
      <c r="A455" s="23" t="s">
        <v>56</v>
      </c>
      <c r="B455" s="62"/>
      <c r="C455" s="21"/>
      <c r="D455" s="3" t="s">
        <v>57</v>
      </c>
      <c r="E455" s="3"/>
      <c r="F455" s="69">
        <f>F456</f>
        <v>28160</v>
      </c>
    </row>
    <row r="456" spans="1:6" ht="15.75" customHeight="1">
      <c r="A456" s="22" t="s">
        <v>16</v>
      </c>
      <c r="B456" s="62"/>
      <c r="C456" s="21"/>
      <c r="D456" s="3" t="s">
        <v>113</v>
      </c>
      <c r="E456" s="3"/>
      <c r="F456" s="69">
        <f>F457+F458+F459+F460</f>
        <v>28160</v>
      </c>
    </row>
    <row r="457" spans="1:6" ht="35.25" customHeight="1">
      <c r="A457" s="23" t="s">
        <v>250</v>
      </c>
      <c r="B457" s="62"/>
      <c r="C457" s="21"/>
      <c r="D457" s="3"/>
      <c r="E457" s="3" t="s">
        <v>249</v>
      </c>
      <c r="F457" s="69">
        <v>3562</v>
      </c>
    </row>
    <row r="458" spans="1:6" ht="14.25" customHeight="1">
      <c r="A458" s="23" t="s">
        <v>192</v>
      </c>
      <c r="B458" s="62"/>
      <c r="C458" s="21"/>
      <c r="D458" s="3"/>
      <c r="E458" s="3" t="s">
        <v>212</v>
      </c>
      <c r="F458" s="69">
        <v>98</v>
      </c>
    </row>
    <row r="459" spans="1:6" ht="33.75" customHeight="1">
      <c r="A459" s="23" t="s">
        <v>238</v>
      </c>
      <c r="B459" s="62"/>
      <c r="C459" s="21"/>
      <c r="D459" s="3"/>
      <c r="E459" s="3" t="s">
        <v>239</v>
      </c>
      <c r="F459" s="69">
        <v>24300</v>
      </c>
    </row>
    <row r="460" spans="1:6" ht="18" customHeight="1">
      <c r="A460" s="105" t="s">
        <v>193</v>
      </c>
      <c r="B460" s="62"/>
      <c r="C460" s="21"/>
      <c r="D460" s="3"/>
      <c r="E460" s="3" t="s">
        <v>246</v>
      </c>
      <c r="F460" s="69">
        <v>200</v>
      </c>
    </row>
    <row r="461" spans="1:6" ht="22.5" customHeight="1">
      <c r="A461" s="29" t="s">
        <v>141</v>
      </c>
      <c r="B461" s="62"/>
      <c r="C461" s="21"/>
      <c r="D461" s="3" t="s">
        <v>142</v>
      </c>
      <c r="E461" s="3"/>
      <c r="F461" s="69">
        <f>F462</f>
        <v>2054</v>
      </c>
    </row>
    <row r="462" spans="1:6" ht="15.75" customHeight="1">
      <c r="A462" s="29" t="s">
        <v>164</v>
      </c>
      <c r="B462" s="62"/>
      <c r="C462" s="21"/>
      <c r="D462" s="3" t="s">
        <v>143</v>
      </c>
      <c r="E462" s="3"/>
      <c r="F462" s="69">
        <f>F463+F464</f>
        <v>2054</v>
      </c>
    </row>
    <row r="463" spans="1:6" ht="15" customHeight="1">
      <c r="A463" s="32" t="s">
        <v>200</v>
      </c>
      <c r="B463" s="62"/>
      <c r="C463" s="21"/>
      <c r="D463" s="3"/>
      <c r="E463" s="3" t="s">
        <v>205</v>
      </c>
      <c r="F463" s="69">
        <v>1704</v>
      </c>
    </row>
    <row r="464" spans="1:6" ht="23.25" customHeight="1">
      <c r="A464" s="23" t="s">
        <v>256</v>
      </c>
      <c r="B464" s="62"/>
      <c r="C464" s="21"/>
      <c r="D464" s="3"/>
      <c r="E464" s="3" t="s">
        <v>206</v>
      </c>
      <c r="F464" s="70">
        <v>350</v>
      </c>
    </row>
    <row r="465" spans="1:6" ht="35.25" customHeight="1">
      <c r="A465" s="32" t="s">
        <v>345</v>
      </c>
      <c r="B465" s="21"/>
      <c r="C465" s="36"/>
      <c r="D465" s="37">
        <v>5223600</v>
      </c>
      <c r="E465" s="38"/>
      <c r="F465" s="73">
        <f>F466</f>
        <v>1758.8000000000002</v>
      </c>
    </row>
    <row r="466" spans="1:6" ht="44.25" customHeight="1">
      <c r="A466" s="32" t="s">
        <v>346</v>
      </c>
      <c r="B466" s="21"/>
      <c r="C466" s="36"/>
      <c r="D466" s="37">
        <v>5223607</v>
      </c>
      <c r="E466" s="38"/>
      <c r="F466" s="73">
        <f>F467+F468</f>
        <v>1758.8000000000002</v>
      </c>
    </row>
    <row r="467" spans="1:6" ht="36" customHeight="1">
      <c r="A467" s="32" t="s">
        <v>250</v>
      </c>
      <c r="B467" s="21"/>
      <c r="C467" s="36"/>
      <c r="D467" s="37"/>
      <c r="E467" s="38" t="s">
        <v>249</v>
      </c>
      <c r="F467" s="73">
        <v>196.4</v>
      </c>
    </row>
    <row r="468" spans="1:6" ht="36.75" customHeight="1">
      <c r="A468" s="104" t="s">
        <v>238</v>
      </c>
      <c r="B468" s="21"/>
      <c r="C468" s="36"/>
      <c r="D468" s="37"/>
      <c r="E468" s="38" t="s">
        <v>239</v>
      </c>
      <c r="F468" s="73">
        <v>1562.4</v>
      </c>
    </row>
    <row r="469" spans="1:6" ht="15" customHeight="1">
      <c r="A469" s="63" t="s">
        <v>165</v>
      </c>
      <c r="B469" s="35" t="s">
        <v>129</v>
      </c>
      <c r="C469" s="35" t="s">
        <v>134</v>
      </c>
      <c r="D469" s="3"/>
      <c r="E469" s="3"/>
      <c r="F469" s="69">
        <f>F470</f>
        <v>7913.5</v>
      </c>
    </row>
    <row r="470" spans="1:6" ht="34.5" customHeight="1">
      <c r="A470" s="23" t="s">
        <v>88</v>
      </c>
      <c r="B470" s="62"/>
      <c r="C470" s="21"/>
      <c r="D470" s="3" t="s">
        <v>89</v>
      </c>
      <c r="E470" s="3"/>
      <c r="F470" s="69">
        <f>F471</f>
        <v>7913.5</v>
      </c>
    </row>
    <row r="471" spans="1:6" ht="14.25" customHeight="1">
      <c r="A471" s="22" t="s">
        <v>4</v>
      </c>
      <c r="B471" s="62"/>
      <c r="C471" s="21"/>
      <c r="D471" s="3" t="s">
        <v>91</v>
      </c>
      <c r="E471" s="3"/>
      <c r="F471" s="69">
        <f>SUM(F472:F477)</f>
        <v>7913.5</v>
      </c>
    </row>
    <row r="472" spans="1:6" ht="15" customHeight="1">
      <c r="A472" s="22" t="s">
        <v>215</v>
      </c>
      <c r="B472" s="62"/>
      <c r="C472" s="21"/>
      <c r="D472" s="3"/>
      <c r="E472" s="3" t="s">
        <v>216</v>
      </c>
      <c r="F472" s="70">
        <v>6133.2</v>
      </c>
    </row>
    <row r="473" spans="1:6" ht="13.5" customHeight="1">
      <c r="A473" s="22" t="s">
        <v>217</v>
      </c>
      <c r="B473" s="62"/>
      <c r="C473" s="21"/>
      <c r="D473" s="3"/>
      <c r="E473" s="3" t="s">
        <v>218</v>
      </c>
      <c r="F473" s="70">
        <v>1048</v>
      </c>
    </row>
    <row r="474" spans="1:6" ht="23.25" customHeight="1">
      <c r="A474" s="23" t="s">
        <v>225</v>
      </c>
      <c r="B474" s="62"/>
      <c r="C474" s="21"/>
      <c r="D474" s="3"/>
      <c r="E474" s="3" t="s">
        <v>220</v>
      </c>
      <c r="F474" s="70">
        <v>441.3</v>
      </c>
    </row>
    <row r="475" spans="1:6" ht="14.25" customHeight="1">
      <c r="A475" s="32" t="s">
        <v>200</v>
      </c>
      <c r="B475" s="62"/>
      <c r="C475" s="21"/>
      <c r="D475" s="3"/>
      <c r="E475" s="3" t="s">
        <v>205</v>
      </c>
      <c r="F475" s="70">
        <v>288</v>
      </c>
    </row>
    <row r="476" spans="1:6" ht="14.25" customHeight="1">
      <c r="A476" s="32" t="s">
        <v>222</v>
      </c>
      <c r="B476" s="62"/>
      <c r="C476" s="21"/>
      <c r="D476" s="3"/>
      <c r="E476" s="3" t="s">
        <v>223</v>
      </c>
      <c r="F476" s="70">
        <v>1</v>
      </c>
    </row>
    <row r="477" spans="1:6" ht="14.25" customHeight="1">
      <c r="A477" s="23" t="s">
        <v>233</v>
      </c>
      <c r="B477" s="62"/>
      <c r="C477" s="21"/>
      <c r="D477" s="3"/>
      <c r="E477" s="3" t="s">
        <v>234</v>
      </c>
      <c r="F477" s="70">
        <v>2</v>
      </c>
    </row>
    <row r="478" spans="1:6" ht="26.25" customHeight="1">
      <c r="A478" s="7" t="s">
        <v>248</v>
      </c>
      <c r="B478" s="92" t="s">
        <v>151</v>
      </c>
      <c r="C478" s="92"/>
      <c r="D478" s="96"/>
      <c r="E478" s="96"/>
      <c r="F478" s="88">
        <f>F479</f>
        <v>38000</v>
      </c>
    </row>
    <row r="479" spans="1:6" ht="24" customHeight="1">
      <c r="A479" s="63" t="s">
        <v>271</v>
      </c>
      <c r="B479" s="21" t="s">
        <v>151</v>
      </c>
      <c r="C479" s="21" t="s">
        <v>125</v>
      </c>
      <c r="D479" s="3"/>
      <c r="E479" s="3"/>
      <c r="F479" s="72">
        <f>F480</f>
        <v>38000</v>
      </c>
    </row>
    <row r="480" spans="1:6" ht="14.25" customHeight="1">
      <c r="A480" s="23" t="s">
        <v>166</v>
      </c>
      <c r="B480" s="21"/>
      <c r="C480" s="21"/>
      <c r="D480" s="3" t="s">
        <v>167</v>
      </c>
      <c r="E480" s="3"/>
      <c r="F480" s="72">
        <f>F481</f>
        <v>38000</v>
      </c>
    </row>
    <row r="481" spans="1:6" ht="14.25" customHeight="1">
      <c r="A481" s="23" t="s">
        <v>168</v>
      </c>
      <c r="B481" s="21"/>
      <c r="C481" s="21"/>
      <c r="D481" s="3" t="s">
        <v>169</v>
      </c>
      <c r="E481" s="3"/>
      <c r="F481" s="72">
        <f>F482</f>
        <v>38000</v>
      </c>
    </row>
    <row r="482" spans="1:6" ht="24.75" customHeight="1">
      <c r="A482" s="32" t="s">
        <v>245</v>
      </c>
      <c r="B482" s="21"/>
      <c r="C482" s="21"/>
      <c r="D482" s="3"/>
      <c r="E482" s="3" t="s">
        <v>244</v>
      </c>
      <c r="F482" s="75">
        <v>38000</v>
      </c>
    </row>
    <row r="483" spans="1:6" ht="19.5" customHeight="1">
      <c r="A483" s="100" t="s">
        <v>138</v>
      </c>
      <c r="B483" s="92"/>
      <c r="C483" s="101"/>
      <c r="D483" s="3"/>
      <c r="E483" s="3"/>
      <c r="F483" s="88">
        <f>F8+F85+F100+F125+F147+F198+F203+F330+F361+F406+F453+F478</f>
        <v>3075552.4</v>
      </c>
    </row>
    <row r="484" spans="1:6" ht="36" customHeight="1">
      <c r="A484" s="20"/>
      <c r="B484" s="15"/>
      <c r="C484" s="16"/>
      <c r="D484" s="17"/>
      <c r="E484" s="17"/>
      <c r="F484" s="18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2013-04-17T11:41:16Z</cp:lastPrinted>
  <dcterms:created xsi:type="dcterms:W3CDTF">2007-06-21T04:52:44Z</dcterms:created>
  <dcterms:modified xsi:type="dcterms:W3CDTF">2013-05-16T07:32:07Z</dcterms:modified>
  <cp:category/>
  <cp:version/>
  <cp:contentType/>
  <cp:contentStatus/>
</cp:coreProperties>
</file>