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<sst xmlns="http://schemas.openxmlformats.org/spreadsheetml/2006/main" count="358" uniqueCount="217">
  <si>
    <t xml:space="preserve">Наименования </t>
  </si>
  <si>
    <t>ЦСР</t>
  </si>
  <si>
    <t>ВР</t>
  </si>
  <si>
    <t>01 0 0000</t>
  </si>
  <si>
    <t>в том числе:</t>
  </si>
  <si>
    <t>к решению Совета депутатов</t>
  </si>
  <si>
    <t>городского округа Электросталь</t>
  </si>
  <si>
    <t>Московской области</t>
  </si>
  <si>
    <t>тыс.рублей</t>
  </si>
  <si>
    <t xml:space="preserve">Сумма                    </t>
  </si>
  <si>
    <t>Подпрограмма  "Обеспечение жильем молодых семей"</t>
  </si>
  <si>
    <t>Обеспечение жильем молодых семей</t>
  </si>
  <si>
    <t>01 1 0000</t>
  </si>
  <si>
    <t>01 1 1001</t>
  </si>
  <si>
    <t>Муниципальная целевая программа развития и поддержки предпринимательства в городском округе Электросталь Московской области на 2014-2018 годы</t>
  </si>
  <si>
    <t>02 0 0000</t>
  </si>
  <si>
    <t xml:space="preserve">Развитие и поддержка малого и среднего предпринимательства в городском округе Электросталь Московской области </t>
  </si>
  <si>
    <t>02 0 1005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</si>
  <si>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</si>
  <si>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</si>
  <si>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03 0 0000</t>
  </si>
  <si>
    <t>Подпрограмма  "Дошкольное образование"</t>
  </si>
  <si>
    <t>Подпрограмма  "Общее образование"</t>
  </si>
  <si>
    <t>03 1 0000</t>
  </si>
  <si>
    <t>03 2 0000</t>
  </si>
  <si>
    <t>03 3 0000</t>
  </si>
  <si>
    <t>Подпрограмма  "Система оценки качества образования и информационная открытость системы образования"</t>
  </si>
  <si>
    <t>03 4 0000</t>
  </si>
  <si>
    <t>Подпрограмма  "Обеспечивающая подпрограмма"</t>
  </si>
  <si>
    <t>04 0 0000</t>
  </si>
  <si>
    <t>05 0 0000</t>
  </si>
  <si>
    <t>Подпрограмма "Образование детей в муниципальных учреждениях дополнительного образования в сфере культуры и искусства "</t>
  </si>
  <si>
    <t>04 1 0099</t>
  </si>
  <si>
    <t>04 2 0099</t>
  </si>
  <si>
    <t>04 3 0099</t>
  </si>
  <si>
    <t>04 4 0099</t>
  </si>
  <si>
    <t>04 5 0850</t>
  </si>
  <si>
    <t>05 1 0000</t>
  </si>
  <si>
    <t>05 2 0000</t>
  </si>
  <si>
    <t>05 3 0000</t>
  </si>
  <si>
    <t>06 0 0000</t>
  </si>
  <si>
    <t>06 1 0000</t>
  </si>
  <si>
    <t>Обеспечение деятельности подведомственных учреждений</t>
  </si>
  <si>
    <t>06 1 0099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</si>
  <si>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</si>
  <si>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Мероприятия в области  спорта и физической культуры</t>
  </si>
  <si>
    <t>06 1 0120</t>
  </si>
  <si>
    <t>Прочая закупка товаров, работ и услуг для обеспечения государственных (муниципальных) нужд</t>
  </si>
  <si>
    <t>06 2 0000</t>
  </si>
  <si>
    <t>06 2 0099</t>
  </si>
  <si>
    <t>Подпрограмма "Развитие инфраструктуры спорта"</t>
  </si>
  <si>
    <t>06 3 0000</t>
  </si>
  <si>
    <t>Подпрограмма "Обеспечивающая подпрограмма"</t>
  </si>
  <si>
    <t>06 4 0000</t>
  </si>
  <si>
    <t>Центральный аппарат</t>
  </si>
  <si>
    <t>06 4 0400</t>
  </si>
  <si>
    <t>07 0 0000</t>
  </si>
  <si>
    <t>08 0 0000</t>
  </si>
  <si>
    <t>04 1 0000</t>
  </si>
  <si>
    <t>Подпрограмма "Организация музейно-выставочной 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</si>
  <si>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</si>
  <si>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04 2 0000</t>
  </si>
  <si>
    <t>04 3 0000</t>
  </si>
  <si>
    <t>04 4 0000</t>
  </si>
  <si>
    <t>Подпрограмма "Мероприятия в сфере культуры и искусства"</t>
  </si>
  <si>
    <t>Подпрограмма "Организация деятельности культурно-досуговых учреждений"</t>
  </si>
  <si>
    <t>Мероприятия в сфере культуры, кинематографии, средств массовой информации</t>
  </si>
  <si>
    <t>04 5 0000</t>
  </si>
  <si>
    <t>Подпрограмма "Обеспечение организационно-воспитательной работы с молодежью"</t>
  </si>
  <si>
    <t>05 1 0099</t>
  </si>
  <si>
    <t>Подпрограмма "Мероприятия в сфере молодежной политике"</t>
  </si>
  <si>
    <t>Проведение мероприятий для детей и молодежи</t>
  </si>
  <si>
    <t xml:space="preserve">Расходы  на организацию временного трудоустройства несовершеннолетних в возрасте от 14 до 18 </t>
  </si>
  <si>
    <t>05 3 1006</t>
  </si>
  <si>
    <t xml:space="preserve">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</t>
  </si>
  <si>
    <t>Оказание услуг частными дошкольными образовательными организациями</t>
  </si>
  <si>
    <t>03 1 0063</t>
  </si>
  <si>
    <t>630</t>
  </si>
  <si>
    <t>Субсидии некоммерческим организациям (за исключением государственных (муниципальных) учреждений)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</si>
  <si>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</si>
  <si>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</si>
  <si>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03 1 0099</t>
  </si>
  <si>
    <t>03 1 6211</t>
  </si>
  <si>
    <t>03 1 6212</t>
  </si>
  <si>
    <t>Обеспечениегосударственных гарантий прав граждан на получение общедоступного и бесплатного  дошкольного, начального общего, основного общего,  среднего (полного) общего образования, а также дополнительного образования в муниципальных общеобразоват.учреждениях в МО в размере, необходимом для реализации основных общеобразоват. программ в части финансирования расходов на оплату труда работников общеобразоват.учреждений,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 на ежемесячную денежную компенсацию педагогическим работникам в целях содействиядля их обеспечению  книгоиздательской продукцией и периодическими изданиями</t>
  </si>
  <si>
    <t>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</si>
  <si>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</si>
  <si>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Оплата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</si>
  <si>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</si>
  <si>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</si>
  <si>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03 2 0099</t>
  </si>
  <si>
    <t>03 2 6220</t>
  </si>
  <si>
    <t>03 2 6221</t>
  </si>
  <si>
    <t>03 2 6222</t>
  </si>
  <si>
    <t>03 2 6223</t>
  </si>
  <si>
    <t>03 2 6224</t>
  </si>
  <si>
    <t>03 2 6225</t>
  </si>
  <si>
    <t>Подпрограмма  "Дополнительное образование, воспитание и психолого-социальное сопровождение детей"</t>
  </si>
  <si>
    <t>Мероприятия по профилактике наркомании и токсикомании</t>
  </si>
  <si>
    <t>03 3 0099</t>
  </si>
  <si>
    <t>03 3 1000</t>
  </si>
  <si>
    <t>Переподготовка и повышение квалификации</t>
  </si>
  <si>
    <t>03 1 1003</t>
  </si>
  <si>
    <t>03 2 1003</t>
  </si>
  <si>
    <t>03 3 1003</t>
  </si>
  <si>
    <t>Мероприятия по проведению оздоровительной кампании детей</t>
  </si>
  <si>
    <t>03 3 1002</t>
  </si>
  <si>
    <t>Мероприятия в области образования</t>
  </si>
  <si>
    <t>03 1 0360</t>
  </si>
  <si>
    <t>Стипендии</t>
  </si>
  <si>
    <t>03 2 0360</t>
  </si>
  <si>
    <t>03 3 0360</t>
  </si>
  <si>
    <t>03 4 0360</t>
  </si>
  <si>
    <t>Оплата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</si>
  <si>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03 5 0099</t>
  </si>
  <si>
    <t>03 5 6214</t>
  </si>
  <si>
    <t>Оказание других видов социальной помощи</t>
  </si>
  <si>
    <t>03 2 0580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</si>
  <si>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</si>
  <si>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03 1 6214</t>
  </si>
  <si>
    <t>03 5 0000</t>
  </si>
  <si>
    <t>0 52 0310</t>
  </si>
  <si>
    <t>04 60000</t>
  </si>
  <si>
    <t>04 6 0400</t>
  </si>
  <si>
    <t>09 0 0000</t>
  </si>
  <si>
    <t>09 0 0302</t>
  </si>
  <si>
    <t>Отдельные мероприятия в области автомобильного транспорта</t>
  </si>
  <si>
    <t>Программа "Повышение безопасности дорожного движения  в 2014-2018 годах в городском округе Электросталь Московской области "</t>
  </si>
  <si>
    <t>10 0 0000</t>
  </si>
  <si>
    <t>Содержание и управление дорожным хозяйством</t>
  </si>
  <si>
    <t>Озеленение</t>
  </si>
  <si>
    <t>Программа "Ремонт дворовых территорий многоквартирных домов, проездов к дворовым территориям  многоквартирных домов в  городском округе Электросталь Московской области на 2014-2018 годы"</t>
  </si>
  <si>
    <t>11 0 0000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</si>
  <si>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</si>
  <si>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Программа "Ремонт муниципальных автомобильных дорог  в  городском округе Электросталь Московской области на 2014-2018 годы"</t>
  </si>
  <si>
    <t>12 0 0000</t>
  </si>
  <si>
    <t>06 3 8002</t>
  </si>
  <si>
    <t>06 3 8003</t>
  </si>
  <si>
    <t>Бюджетные инвестиции в строительство крытого тренировочного катка по программе "Газпром - детям"</t>
  </si>
  <si>
    <t>Бюджетные инвестиции в строительство физкультурно-оздоровительного комплекса с бассейном</t>
  </si>
  <si>
    <t>340</t>
  </si>
  <si>
    <t>Бюджетные инвестиции в строительство муниципального дошкольного  образовательного учреждения в микрорайоне "Центральный"</t>
  </si>
  <si>
    <t>03 1 8001</t>
  </si>
  <si>
    <t>Иные выплаты населению</t>
  </si>
  <si>
    <t>360</t>
  </si>
  <si>
    <t>07 1 0000</t>
  </si>
  <si>
    <t>Организация оказания медицинской помощи на территории муниципальных образований</t>
  </si>
  <si>
    <t>07 1 6207</t>
  </si>
  <si>
    <t>610</t>
  </si>
  <si>
    <t xml:space="preserve">Субсидии бюджетным учреждениям </t>
  </si>
  <si>
    <t>07 2 6207</t>
  </si>
  <si>
    <t>07 2 0000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</si>
  <si>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</si>
  <si>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07 3 0000</t>
  </si>
  <si>
    <t>Подпрограмма"Охрана здоровья матери и ребенка"</t>
  </si>
  <si>
    <t>07 5 0000</t>
  </si>
  <si>
    <t>07 3 6208</t>
  </si>
  <si>
    <t>Социальная поддержка беременных женщин, кормящих матерей, детей в возрасте до трех лет,  а также детей-сирот и детей, оставшихся без попечения родителей, находящихся в лечебно-профилактических учреждениях</t>
  </si>
  <si>
    <t>07 5 0400</t>
  </si>
  <si>
    <t>120</t>
  </si>
  <si>
    <t>240</t>
  </si>
  <si>
    <t>07 5 6207</t>
  </si>
  <si>
    <t>850</t>
  </si>
  <si>
    <t>Уплата налогов,сборов и иных платежей</t>
  </si>
  <si>
    <t>Иные закупки товаров,работ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</si>
  <si>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</si>
  <si>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310</t>
  </si>
  <si>
    <t>Публичные нормативные социальные выплаты гражданам</t>
  </si>
  <si>
    <t>620</t>
  </si>
  <si>
    <t xml:space="preserve">Субсидии автономным учреждениям </t>
  </si>
  <si>
    <t>Подпрограмма "Физкультурно-массовая и спортивная работа"</t>
  </si>
  <si>
    <t>Подпрограмма "Подготовка спортивного резерва,спортивное совершенствование спортсменов"</t>
  </si>
  <si>
    <t>410</t>
  </si>
  <si>
    <t>Бюджетные инвестиции</t>
  </si>
  <si>
    <t>07 1 0099</t>
  </si>
  <si>
    <t>Субсидии бюджетным учреждениям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</si>
  <si>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</si>
  <si>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</si>
  <si>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 xml:space="preserve">Муниципальная программа «Развитие муниципального здравоохранения городского округа Электросталь Московской области» </t>
  </si>
  <si>
    <t>10 0 1501</t>
  </si>
  <si>
    <t>10 0 0003</t>
  </si>
  <si>
    <t>Расходы на выплаты персоналу казенных учреждений</t>
  </si>
  <si>
    <t>110</t>
  </si>
  <si>
    <t>Уплата налогов, сборов и иных платежей</t>
  </si>
  <si>
    <t>11 0 1501</t>
  </si>
  <si>
    <t>12 0 0002</t>
  </si>
  <si>
    <t>Подпрограмма "Трудоустройство и временная занятость несовершеннолетних граждан в возрасте  от 14 до 18 лет "</t>
  </si>
  <si>
    <t>Муниципальная программа развития системы образования городского округа Электросталь Московской области на 2014-2018 годы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</si>
  <si>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2014-2018 годы"</t>
  </si>
  <si>
    <t>Муниципальная программа "Молодежь Электростали на 2014-2018 годы"</t>
  </si>
  <si>
    <t>Подпрограмма"Совершенствование оказания специализированной медицинской помощи, скорой, в том числе скорой специализированной, медицинской помощи, медицинской эвакуации"</t>
  </si>
  <si>
    <t>ИТОГО:</t>
  </si>
  <si>
    <t>08 0 1004</t>
  </si>
  <si>
    <t>08 0 0099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</si>
  <si>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</si>
  <si>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Расходы бюджета городского округа Электросталь Московской области на 2014 год в рамках муниципальных программ по целевым статьям, группам и подгруппам видов расходов классификации расходов бюджетов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</si>
  <si>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</si>
  <si>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03 1 6233</t>
  </si>
  <si>
    <t>01 2 0000</t>
  </si>
  <si>
    <t>01 2 1007</t>
  </si>
  <si>
    <t>Подпрограмма  "Социальная ипотека"</t>
  </si>
  <si>
    <t>Улучшение жилищных условий с помощью мер государственной поддержки в сфере ипотечного жилищного кредитования учителей и врачей.</t>
  </si>
  <si>
    <t>Программа "Пассажирский транспорт общего пользования на 2014-2018 годы"</t>
  </si>
  <si>
    <t>Муниципальная  программа городского округа Электросталь  Московской области "Улучшение жилищных условий отдельных категорий граждан",</t>
  </si>
  <si>
    <t>Муниципальная  программа "Развитие физической культуры и спорта  в городском округеЭлектросталь на 2014-2018 годы"</t>
  </si>
  <si>
    <t>07 2 1008</t>
  </si>
  <si>
    <t>Приобретение автотранспортных средств</t>
  </si>
  <si>
    <t>07 2 0530</t>
  </si>
  <si>
    <t>Мероприятия в области социальной политики</t>
  </si>
  <si>
    <t>Внедрение современных образовательных технологий</t>
  </si>
  <si>
    <t>Мероприятия по проведению капитального, текущего ремонта, ремонта и установке ограждений, ремонта кровель, замене оконных конструкций, выполнению противопожарных мероприятий в муниципальных общеобразовательных учреждениях</t>
  </si>
  <si>
    <t>03 2 6228</t>
  </si>
  <si>
    <t>03 2 6234</t>
  </si>
  <si>
    <t>Проектирование и строительство физкультурно-оздоровительных комплексов с плавательным бассейном на период 2014-2015гг. в рамках государственной программы Московской области "Спорт Подмосковья"</t>
  </si>
  <si>
    <t>06 3 6413</t>
  </si>
  <si>
    <t>Приложение 11</t>
  </si>
  <si>
    <t>от 27.02.2014 № 334/64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</si>
</sst>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0.0"/>
    <numFmt numFmtId="182" formatCode="#,##0.0"/>
    <numFmt numFmtId="183" formatCode="#,##0.0_р_."/>
    <numFmt numFmtId="184" formatCode="#,##0.00_р_."/>
    <numFmt numFmtId="185" formatCode="#,##0.000"/>
  </numFmts>
  <fonts count="67">
    <font>
      <sz val="10"/>
      <name val="Arial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10"/>
      <color indexed="8"/>
      <name val="Arial Cyr"/>
      <family val="2"/>
    </font>
    <font>
      <sz val="10"/>
      <name val="Arial Cyr"/>
      <family val="2"/>
    </font>
    <font>
      <b/>
      <sz val="13"/>
      <name val="Times New Roman Cyr"/>
      <family val="1"/>
    </font>
    <font>
      <sz val="10.5"/>
      <name val="Times New Roman Cyr"/>
      <family val="1"/>
    </font>
    <font>
      <sz val="10.5"/>
      <color indexed="8"/>
      <name val="Times New Roman Cyr"/>
      <family val="1"/>
    </font>
    <font>
      <b/>
      <sz val="11"/>
      <name val="Times New Roman Cyr"/>
      <family val="1"/>
    </font>
    <font>
      <b/>
      <sz val="11"/>
      <color indexed="8"/>
      <name val="Times New Roman Cyr"/>
      <family val="1"/>
    </font>
    <font>
      <sz val="12"/>
      <color indexed="8"/>
      <name val="Times New Roman Cyr"/>
      <family val="0"/>
    </font>
    <font>
      <b/>
      <sz val="10.5"/>
      <color indexed="8"/>
      <name val="Times New Roman Cyr"/>
      <family val="0"/>
    </font>
    <font>
      <b/>
      <sz val="12"/>
      <color indexed="8"/>
      <name val="Times New Roman"/>
      <family val="1"/>
    </font>
    <font>
      <sz val="11"/>
      <color indexed="8"/>
      <name val="Times New Roman Cyr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8"/>
      <color indexed="8"/>
      <name val="Times New Roman Cyr"/>
      <family val="0"/>
    </font>
    <font>
      <sz val="8"/>
      <name val="Times New Roman Cyr"/>
      <family val="0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 Cyr"/>
      <family val="0"/>
    </font>
    <font>
      <b/>
      <sz val="10"/>
      <name val="Times New Roman CYR"/>
      <family val="0"/>
    </font>
    <font>
      <sz val="10"/>
      <color indexed="8"/>
      <name val="Times New Roman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justify" vertical="top"/>
    </xf>
    <xf numFmtId="49" fontId="6" fillId="0" borderId="0" xfId="0" applyNumberFormat="1" applyFont="1" applyFill="1" applyBorder="1" applyAlignment="1">
      <alignment horizontal="justify"/>
    </xf>
    <xf numFmtId="49" fontId="7" fillId="0" borderId="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3" fontId="9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180" fontId="10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12" fillId="0" borderId="10" xfId="0" applyFont="1" applyFill="1" applyBorder="1" applyAlignment="1">
      <alignment wrapText="1"/>
    </xf>
    <xf numFmtId="180" fontId="13" fillId="0" borderId="10" xfId="0" applyNumberFormat="1" applyFont="1" applyFill="1" applyBorder="1" applyAlignment="1">
      <alignment horizontal="right" vertical="top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49" fontId="16" fillId="0" borderId="10" xfId="0" applyNumberFormat="1" applyFont="1" applyFill="1" applyBorder="1" applyAlignment="1" applyProtection="1">
      <alignment horizontal="center" wrapText="1"/>
      <protection hidden="1" locked="0"/>
    </xf>
    <xf numFmtId="0" fontId="17" fillId="0" borderId="10" xfId="0" applyFont="1" applyFill="1" applyBorder="1" applyAlignment="1">
      <alignment horizontal="justify" vertical="top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16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82" fontId="16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16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10" xfId="0" applyNumberFormat="1" applyFont="1" applyFill="1" applyBorder="1" applyAlignment="1">
      <alignment vertical="top" wrapText="1"/>
    </xf>
    <xf numFmtId="0" fontId="17" fillId="0" borderId="10" xfId="0" applyNumberFormat="1" applyFont="1" applyFill="1" applyBorder="1" applyAlignment="1">
      <alignment horizontal="justify" vertical="top" wrapText="1"/>
    </xf>
    <xf numFmtId="0" fontId="18" fillId="0" borderId="10" xfId="0" applyFont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" fontId="16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18" fillId="0" borderId="10" xfId="0" applyNumberFormat="1" applyFont="1" applyFill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center" wrapText="1"/>
    </xf>
    <xf numFmtId="4" fontId="21" fillId="0" borderId="10" xfId="0" applyNumberFormat="1" applyFont="1" applyFill="1" applyBorder="1" applyAlignment="1">
      <alignment horizontal="right" wrapText="1"/>
    </xf>
    <xf numFmtId="182" fontId="21" fillId="0" borderId="10" xfId="0" applyNumberFormat="1" applyFont="1" applyFill="1" applyBorder="1" applyAlignment="1">
      <alignment horizontal="right" wrapText="1"/>
    </xf>
    <xf numFmtId="183" fontId="16" fillId="0" borderId="10" xfId="0" applyNumberFormat="1" applyFont="1" applyFill="1" applyBorder="1" applyAlignment="1">
      <alignment horizontal="right" vertical="top" wrapText="1"/>
    </xf>
    <xf numFmtId="184" fontId="16" fillId="0" borderId="10" xfId="0" applyNumberFormat="1" applyFont="1" applyFill="1" applyBorder="1" applyAlignment="1">
      <alignment horizontal="right" vertical="top" wrapText="1"/>
    </xf>
    <xf numFmtId="4" fontId="21" fillId="0" borderId="10" xfId="0" applyNumberFormat="1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49" fontId="16" fillId="0" borderId="10" xfId="0" applyNumberFormat="1" applyFont="1" applyFill="1" applyBorder="1" applyAlignment="1">
      <alignment horizontal="center" vertical="center" wrapText="1"/>
    </xf>
    <xf numFmtId="182" fontId="16" fillId="0" borderId="10" xfId="0" applyNumberFormat="1" applyFont="1" applyFill="1" applyBorder="1" applyAlignment="1">
      <alignment horizontal="right" vertical="center"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wrapText="1"/>
    </xf>
    <xf numFmtId="4" fontId="23" fillId="0" borderId="10" xfId="0" applyNumberFormat="1" applyFont="1" applyFill="1" applyBorder="1" applyAlignment="1">
      <alignment wrapText="1"/>
    </xf>
    <xf numFmtId="49" fontId="17" fillId="0" borderId="10" xfId="0" applyNumberFormat="1" applyFont="1" applyFill="1" applyBorder="1" applyAlignment="1">
      <alignment horizontal="center" vertical="center" wrapText="1"/>
    </xf>
    <xf numFmtId="182" fontId="22" fillId="0" borderId="10" xfId="0" applyNumberFormat="1" applyFont="1" applyFill="1" applyBorder="1" applyAlignment="1">
      <alignment horizontal="righ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182" fontId="15" fillId="0" borderId="10" xfId="0" applyNumberFormat="1" applyFont="1" applyFill="1" applyBorder="1" applyAlignment="1">
      <alignment horizontal="right" vertical="center" wrapText="1"/>
    </xf>
    <xf numFmtId="0" fontId="24" fillId="0" borderId="10" xfId="0" applyNumberFormat="1" applyFont="1" applyFill="1" applyBorder="1" applyAlignment="1">
      <alignment vertical="top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left" wrapText="1"/>
    </xf>
    <xf numFmtId="0" fontId="19" fillId="0" borderId="10" xfId="0" applyFont="1" applyFill="1" applyBorder="1" applyAlignment="1">
      <alignment horizontal="left" vertical="top" wrapText="1"/>
    </xf>
    <xf numFmtId="0" fontId="18" fillId="0" borderId="10" xfId="0" applyFont="1" applyBorder="1" applyAlignment="1">
      <alignment wrapText="1"/>
    </xf>
    <xf numFmtId="49" fontId="26" fillId="0" borderId="10" xfId="0" applyNumberFormat="1" applyFont="1" applyFill="1" applyBorder="1" applyAlignment="1">
      <alignment horizontal="center" vertical="top" wrapText="1"/>
    </xf>
    <xf numFmtId="183" fontId="21" fillId="0" borderId="10" xfId="0" applyNumberFormat="1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left" vertical="top" wrapText="1"/>
    </xf>
    <xf numFmtId="0" fontId="17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49" fontId="16" fillId="0" borderId="10" xfId="0" applyNumberFormat="1" applyFont="1" applyFill="1" applyBorder="1" applyAlignment="1" applyProtection="1">
      <alignment horizontal="center" vertical="top" wrapText="1"/>
      <protection hidden="1" locked="0"/>
    </xf>
    <xf numFmtId="181" fontId="18" fillId="0" borderId="10" xfId="0" applyNumberFormat="1" applyFont="1" applyBorder="1" applyAlignment="1">
      <alignment/>
    </xf>
    <xf numFmtId="181" fontId="16" fillId="0" borderId="10" xfId="0" applyNumberFormat="1" applyFont="1" applyFill="1" applyBorder="1" applyAlignment="1" applyProtection="1">
      <alignment horizontal="right" wrapText="1"/>
      <protection hidden="1" locked="0"/>
    </xf>
    <xf numFmtId="181" fontId="18" fillId="0" borderId="10" xfId="0" applyNumberFormat="1" applyFont="1" applyBorder="1" applyAlignment="1">
      <alignment/>
    </xf>
    <xf numFmtId="0" fontId="22" fillId="0" borderId="10" xfId="0" applyNumberFormat="1" applyFont="1" applyFill="1" applyBorder="1" applyAlignment="1" applyProtection="1">
      <alignment horizontal="left" vertical="top" wrapText="1"/>
      <protection hidden="1" locked="0"/>
    </xf>
    <xf numFmtId="0" fontId="22" fillId="0" borderId="10" xfId="0" applyFont="1" applyFill="1" applyBorder="1" applyAlignment="1">
      <alignment/>
    </xf>
    <xf numFmtId="0" fontId="17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justify" vertical="top" wrapText="1"/>
    </xf>
    <xf numFmtId="0" fontId="22" fillId="0" borderId="10" xfId="0" applyFont="1" applyFill="1" applyBorder="1" applyAlignment="1">
      <alignment horizontal="left" vertical="top" wrapText="1"/>
    </xf>
    <xf numFmtId="182" fontId="21" fillId="0" borderId="10" xfId="0" applyNumberFormat="1" applyFont="1" applyFill="1" applyBorder="1" applyAlignment="1">
      <alignment horizontal="right" vertical="center" wrapText="1"/>
    </xf>
    <xf numFmtId="4" fontId="29" fillId="0" borderId="10" xfId="0" applyNumberFormat="1" applyFont="1" applyBorder="1" applyAlignment="1">
      <alignment horizontal="right" vertical="center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31" fillId="0" borderId="10" xfId="0" applyFont="1" applyBorder="1" applyAlignment="1">
      <alignment horizontal="center"/>
    </xf>
    <xf numFmtId="182" fontId="30" fillId="0" borderId="10" xfId="0" applyNumberFormat="1" applyFont="1" applyBorder="1" applyAlignment="1">
      <alignment/>
    </xf>
    <xf numFmtId="0" fontId="17" fillId="33" borderId="10" xfId="0" applyFont="1" applyFill="1" applyBorder="1" applyAlignment="1">
      <alignment horizontal="justify" vertical="top" wrapText="1"/>
    </xf>
    <xf numFmtId="0" fontId="18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16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182" fontId="16" fillId="33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22" fillId="33" borderId="10" xfId="0" applyFont="1" applyFill="1" applyBorder="1" applyAlignment="1">
      <alignment wrapText="1"/>
    </xf>
    <xf numFmtId="0" fontId="17" fillId="33" borderId="10" xfId="0" applyFont="1" applyFill="1" applyBorder="1" applyAlignment="1">
      <alignment horizontal="justify" vertical="top" wrapText="1"/>
    </xf>
    <xf numFmtId="182" fontId="16" fillId="33" borderId="10" xfId="0" applyNumberFormat="1" applyFont="1" applyFill="1" applyBorder="1" applyAlignment="1" applyProtection="1">
      <alignment horizontal="right" vertical="top" wrapText="1"/>
      <protection hidden="1" locked="0"/>
    </xf>
    <xf numFmtId="0" fontId="5" fillId="0" borderId="0" xfId="0" applyFont="1" applyFill="1" applyAlignment="1">
      <alignment horizontal="center" wrapText="1"/>
    </xf>
    <xf numFmtId="49" fontId="49" fillId="0" borderId="0" xfId="0" applyNumberFormat="1" applyFont="1" applyFill="1" applyAlignment="1">
      <alignment horizontal="left"/>
    </xf>
    <xf numFmtId="49" fontId="15" fillId="0" borderId="0" xfId="0" applyNumberFormat="1" applyFont="1" applyFill="1" applyAlignment="1">
      <alignment horizontal="center" vertical="top"/>
    </xf>
    <xf numFmtId="0" fontId="15" fillId="0" borderId="0" xfId="0" applyFont="1" applyFill="1" applyAlignment="1">
      <alignment horizontal="center" vertical="top" wrapText="1"/>
    </xf>
    <xf numFmtId="0" fontId="49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4"/>
  <sheetViews>
    <sheetView tabSelected="1" zoomScalePageLayoutView="0" workbookViewId="0" topLeftCell="A1">
      <selection activeCell="A7" sqref="A7:D7"/>
    </sheetView>
  </sheetViews>
  <sheetFormatPr defaultColWidth="9.140625" defaultRowHeight="12.75"/>
  <cols>
    <col min="1" max="1" width="56.28125" style="0" customWidth="1"/>
    <col min="2" max="2" width="11.7109375" style="0" customWidth="1"/>
    <col min="3" max="3" width="12.421875" style="0" customWidth="1"/>
    <col min="4" max="4" width="13.421875" style="0" customWidth="1"/>
  </cols>
  <sheetData>
    <row r="1" spans="1:4" ht="12.75">
      <c r="A1" s="1"/>
      <c r="B1" s="94" t="s">
        <v>215</v>
      </c>
      <c r="C1" s="95"/>
      <c r="D1" s="96"/>
    </row>
    <row r="2" spans="1:4" ht="12.75">
      <c r="A2" s="1"/>
      <c r="B2" s="97" t="s">
        <v>5</v>
      </c>
      <c r="C2" s="95"/>
      <c r="D2" s="96"/>
    </row>
    <row r="3" spans="1:4" ht="12.75">
      <c r="A3" s="1"/>
      <c r="B3" s="97" t="s">
        <v>6</v>
      </c>
      <c r="C3" s="95"/>
      <c r="D3" s="96"/>
    </row>
    <row r="4" spans="1:4" ht="12.75">
      <c r="A4" s="1"/>
      <c r="B4" s="97" t="s">
        <v>7</v>
      </c>
      <c r="C4" s="95"/>
      <c r="D4" s="96"/>
    </row>
    <row r="5" spans="1:4" ht="12.75">
      <c r="A5" s="5"/>
      <c r="B5" s="97" t="s">
        <v>216</v>
      </c>
      <c r="C5" s="95"/>
      <c r="D5" s="96"/>
    </row>
    <row r="6" spans="1:4" ht="15" customHeight="1">
      <c r="A6" s="5"/>
      <c r="B6" s="2"/>
      <c r="C6" s="3"/>
      <c r="D6" s="4"/>
    </row>
    <row r="7" spans="1:4" ht="48" customHeight="1">
      <c r="A7" s="93" t="s">
        <v>195</v>
      </c>
      <c r="B7" s="93"/>
      <c r="C7" s="93"/>
      <c r="D7" s="93"/>
    </row>
    <row r="8" spans="1:4" ht="18" customHeight="1">
      <c r="A8" s="6"/>
      <c r="B8" s="7"/>
      <c r="C8" s="8"/>
      <c r="D8" s="12" t="s">
        <v>8</v>
      </c>
    </row>
    <row r="9" spans="1:4" ht="42.75" customHeight="1">
      <c r="A9" s="9" t="s">
        <v>0</v>
      </c>
      <c r="B9" s="10" t="s">
        <v>1</v>
      </c>
      <c r="C9" s="10" t="s">
        <v>2</v>
      </c>
      <c r="D9" s="11" t="s">
        <v>9</v>
      </c>
    </row>
    <row r="10" spans="1:4" ht="41.25" customHeight="1">
      <c r="A10" s="37" t="s">
        <v>203</v>
      </c>
      <c r="B10" s="38" t="s">
        <v>3</v>
      </c>
      <c r="C10" s="55"/>
      <c r="D10" s="39">
        <f>D12+D15</f>
        <v>3563.9</v>
      </c>
    </row>
    <row r="11" spans="1:4" ht="15.75" customHeight="1">
      <c r="A11" s="44" t="s">
        <v>4</v>
      </c>
      <c r="B11" s="13"/>
      <c r="C11" s="20"/>
      <c r="D11" s="21"/>
    </row>
    <row r="12" spans="1:4" ht="12.75" customHeight="1">
      <c r="A12" s="44" t="s">
        <v>10</v>
      </c>
      <c r="B12" s="52" t="s">
        <v>12</v>
      </c>
      <c r="C12" s="55"/>
      <c r="D12" s="57">
        <f>D13</f>
        <v>3345.5</v>
      </c>
    </row>
    <row r="13" spans="1:4" ht="14.25" customHeight="1">
      <c r="A13" s="44" t="s">
        <v>11</v>
      </c>
      <c r="B13" s="52" t="s">
        <v>13</v>
      </c>
      <c r="C13" s="54"/>
      <c r="D13" s="53">
        <f>D14</f>
        <v>3345.5</v>
      </c>
    </row>
    <row r="14" spans="1:4" ht="15.75" customHeight="1">
      <c r="A14" s="44" t="s">
        <v>167</v>
      </c>
      <c r="B14" s="56"/>
      <c r="C14" s="54" t="s">
        <v>166</v>
      </c>
      <c r="D14" s="53">
        <v>3345.5</v>
      </c>
    </row>
    <row r="15" spans="1:4" ht="15.75" customHeight="1">
      <c r="A15" s="44" t="s">
        <v>200</v>
      </c>
      <c r="B15" s="56" t="s">
        <v>198</v>
      </c>
      <c r="C15" s="54"/>
      <c r="D15" s="53">
        <f>D16</f>
        <v>218.4</v>
      </c>
    </row>
    <row r="16" spans="1:4" ht="22.5" customHeight="1">
      <c r="A16" s="44" t="s">
        <v>201</v>
      </c>
      <c r="B16" s="56" t="s">
        <v>199</v>
      </c>
      <c r="C16" s="54"/>
      <c r="D16" s="53">
        <f>D17</f>
        <v>218.4</v>
      </c>
    </row>
    <row r="17" spans="1:4" ht="15.75" customHeight="1">
      <c r="A17" s="44" t="s">
        <v>167</v>
      </c>
      <c r="B17" s="56"/>
      <c r="C17" s="54" t="s">
        <v>166</v>
      </c>
      <c r="D17" s="53">
        <v>218.4</v>
      </c>
    </row>
    <row r="18" spans="1:4" ht="36.75" customHeight="1">
      <c r="A18" s="37" t="s">
        <v>14</v>
      </c>
      <c r="B18" s="38" t="s">
        <v>15</v>
      </c>
      <c r="C18" s="55"/>
      <c r="D18" s="39">
        <f>D19</f>
        <v>500</v>
      </c>
    </row>
    <row r="19" spans="1:4" ht="24.75" customHeight="1">
      <c r="A19" s="44" t="s">
        <v>16</v>
      </c>
      <c r="B19" s="31" t="s">
        <v>17</v>
      </c>
      <c r="C19" s="45"/>
      <c r="D19" s="46">
        <f>D20</f>
        <v>500</v>
      </c>
    </row>
    <row r="20" spans="1:4" ht="24" customHeight="1">
      <c r="A20" s="44" t="s">
        <v>18</v>
      </c>
      <c r="B20" s="31"/>
      <c r="C20" s="45" t="s">
        <v>19</v>
      </c>
      <c r="D20" s="46">
        <v>500</v>
      </c>
    </row>
    <row r="21" spans="1:4" ht="45" customHeight="1">
      <c r="A21" s="37" t="s">
        <v>187</v>
      </c>
      <c r="B21" s="38" t="s">
        <v>20</v>
      </c>
      <c r="C21" s="18"/>
      <c r="D21" s="40">
        <f>D23+D45+D77+D89+D92</f>
        <v>1905989.1</v>
      </c>
    </row>
    <row r="22" spans="1:4" ht="12" customHeight="1">
      <c r="A22" s="36" t="s">
        <v>4</v>
      </c>
      <c r="B22" s="14"/>
      <c r="C22" s="15"/>
      <c r="D22" s="16"/>
    </row>
    <row r="23" spans="1:4" ht="15" customHeight="1">
      <c r="A23" s="28" t="s">
        <v>21</v>
      </c>
      <c r="B23" s="34" t="s">
        <v>23</v>
      </c>
      <c r="C23" s="35"/>
      <c r="D23" s="42">
        <f>D24+D26+D31+D33+D36+D43+D29+D38+D41</f>
        <v>780937.2</v>
      </c>
    </row>
    <row r="24" spans="1:4" ht="17.25" customHeight="1">
      <c r="A24" s="23" t="s">
        <v>75</v>
      </c>
      <c r="B24" s="24" t="s">
        <v>76</v>
      </c>
      <c r="C24" s="35"/>
      <c r="D24" s="41">
        <f>D25</f>
        <v>22.8</v>
      </c>
    </row>
    <row r="25" spans="1:4" ht="27" customHeight="1">
      <c r="A25" s="23" t="s">
        <v>78</v>
      </c>
      <c r="B25" s="34"/>
      <c r="C25" s="35" t="s">
        <v>77</v>
      </c>
      <c r="D25" s="41">
        <v>22.8</v>
      </c>
    </row>
    <row r="26" spans="1:4" ht="16.5" customHeight="1">
      <c r="A26" s="23" t="s">
        <v>42</v>
      </c>
      <c r="B26" s="24" t="s">
        <v>81</v>
      </c>
      <c r="C26" s="25"/>
      <c r="D26" s="26">
        <f>D27+D28</f>
        <v>172917.1</v>
      </c>
    </row>
    <row r="27" spans="1:4" ht="19.5" customHeight="1">
      <c r="A27" s="78" t="s">
        <v>175</v>
      </c>
      <c r="B27" s="24"/>
      <c r="C27" s="27">
        <v>610</v>
      </c>
      <c r="D27" s="26">
        <v>168452.4</v>
      </c>
    </row>
    <row r="28" spans="1:4" ht="17.25" customHeight="1">
      <c r="A28" s="78" t="s">
        <v>176</v>
      </c>
      <c r="B28" s="24"/>
      <c r="C28" s="27">
        <v>620</v>
      </c>
      <c r="D28" s="26">
        <v>4464.7</v>
      </c>
    </row>
    <row r="29" spans="1:4" ht="18.75" customHeight="1">
      <c r="A29" s="23" t="s">
        <v>107</v>
      </c>
      <c r="B29" s="24" t="s">
        <v>108</v>
      </c>
      <c r="C29" s="27"/>
      <c r="D29" s="33">
        <f>D30</f>
        <v>65</v>
      </c>
    </row>
    <row r="30" spans="1:4" ht="23.25" customHeight="1">
      <c r="A30" s="78" t="s">
        <v>177</v>
      </c>
      <c r="B30" s="24"/>
      <c r="C30" s="27">
        <v>240</v>
      </c>
      <c r="D30" s="26">
        <v>65</v>
      </c>
    </row>
    <row r="31" spans="1:4" ht="17.25" customHeight="1">
      <c r="A31" s="23" t="s">
        <v>101</v>
      </c>
      <c r="B31" s="24" t="s">
        <v>102</v>
      </c>
      <c r="C31" s="27"/>
      <c r="D31" s="26">
        <f>D32</f>
        <v>120</v>
      </c>
    </row>
    <row r="32" spans="1:4" ht="27.75" customHeight="1">
      <c r="A32" s="78" t="s">
        <v>177</v>
      </c>
      <c r="B32" s="24"/>
      <c r="C32" s="25" t="s">
        <v>160</v>
      </c>
      <c r="D32" s="26">
        <v>120</v>
      </c>
    </row>
    <row r="33" spans="1:4" ht="75.75" customHeight="1">
      <c r="A33" s="23" t="s">
        <v>79</v>
      </c>
      <c r="B33" s="24" t="s">
        <v>82</v>
      </c>
      <c r="C33" s="25"/>
      <c r="D33" s="26">
        <f>D34+D35</f>
        <v>413784</v>
      </c>
    </row>
    <row r="34" spans="1:4" ht="20.25" customHeight="1">
      <c r="A34" s="78" t="s">
        <v>175</v>
      </c>
      <c r="B34" s="24"/>
      <c r="C34" s="25" t="s">
        <v>148</v>
      </c>
      <c r="D34" s="26">
        <v>399159.2</v>
      </c>
    </row>
    <row r="35" spans="1:4" ht="23.25" customHeight="1">
      <c r="A35" s="78" t="s">
        <v>176</v>
      </c>
      <c r="B35" s="24"/>
      <c r="C35" s="25" t="s">
        <v>168</v>
      </c>
      <c r="D35" s="26">
        <v>14624.8</v>
      </c>
    </row>
    <row r="36" spans="1:4" ht="60" customHeight="1">
      <c r="A36" s="23" t="s">
        <v>80</v>
      </c>
      <c r="B36" s="24" t="s">
        <v>83</v>
      </c>
      <c r="C36" s="25"/>
      <c r="D36" s="26">
        <f>D37</f>
        <v>1619</v>
      </c>
    </row>
    <row r="37" spans="1:4" ht="28.5" customHeight="1">
      <c r="A37" s="23" t="s">
        <v>78</v>
      </c>
      <c r="B37" s="24"/>
      <c r="C37" s="25" t="s">
        <v>77</v>
      </c>
      <c r="D37" s="26">
        <v>1619</v>
      </c>
    </row>
    <row r="38" spans="1:4" ht="51.75" customHeight="1">
      <c r="A38" s="23" t="s">
        <v>118</v>
      </c>
      <c r="B38" s="32" t="s">
        <v>119</v>
      </c>
      <c r="C38" s="27"/>
      <c r="D38" s="26">
        <f>D39+D40</f>
        <v>38060</v>
      </c>
    </row>
    <row r="39" spans="1:4" ht="27.75" customHeight="1">
      <c r="A39" s="78" t="s">
        <v>177</v>
      </c>
      <c r="B39" s="32"/>
      <c r="C39" s="27">
        <v>240</v>
      </c>
      <c r="D39" s="26">
        <v>747</v>
      </c>
    </row>
    <row r="40" spans="1:4" ht="15.75" customHeight="1">
      <c r="A40" s="78" t="s">
        <v>167</v>
      </c>
      <c r="B40" s="24"/>
      <c r="C40" s="25" t="s">
        <v>166</v>
      </c>
      <c r="D40" s="26">
        <v>37313</v>
      </c>
    </row>
    <row r="41" spans="1:4" ht="40.5" customHeight="1">
      <c r="A41" s="86" t="s">
        <v>196</v>
      </c>
      <c r="B41" s="87" t="s">
        <v>197</v>
      </c>
      <c r="C41" s="88"/>
      <c r="D41" s="89">
        <f>D42</f>
        <v>391</v>
      </c>
    </row>
    <row r="42" spans="1:4" ht="27.75" customHeight="1">
      <c r="A42" s="86" t="s">
        <v>78</v>
      </c>
      <c r="B42" s="24"/>
      <c r="C42" s="25" t="s">
        <v>77</v>
      </c>
      <c r="D42" s="26">
        <v>391</v>
      </c>
    </row>
    <row r="43" spans="1:4" ht="29.25" customHeight="1">
      <c r="A43" s="23" t="s">
        <v>141</v>
      </c>
      <c r="B43" s="24" t="s">
        <v>142</v>
      </c>
      <c r="C43" s="25"/>
      <c r="D43" s="26">
        <f>D44</f>
        <v>153958.3</v>
      </c>
    </row>
    <row r="44" spans="1:4" ht="17.25" customHeight="1">
      <c r="A44" s="79" t="s">
        <v>173</v>
      </c>
      <c r="B44" s="24"/>
      <c r="C44" s="25" t="s">
        <v>172</v>
      </c>
      <c r="D44" s="26">
        <v>153958.3</v>
      </c>
    </row>
    <row r="45" spans="1:4" ht="19.5" customHeight="1">
      <c r="A45" s="28" t="s">
        <v>22</v>
      </c>
      <c r="B45" s="30" t="s">
        <v>24</v>
      </c>
      <c r="C45" s="25"/>
      <c r="D45" s="26">
        <f>D46+D56+D59+D61+D65+D67+D69+D54+D49+D52+D72+D75</f>
        <v>1023203.2000000001</v>
      </c>
    </row>
    <row r="46" spans="1:4" ht="19.5" customHeight="1">
      <c r="A46" s="23" t="s">
        <v>42</v>
      </c>
      <c r="B46" s="24" t="s">
        <v>90</v>
      </c>
      <c r="C46" s="27"/>
      <c r="D46" s="26">
        <f>D47+D48</f>
        <v>164165.8</v>
      </c>
    </row>
    <row r="47" spans="1:4" ht="18" customHeight="1">
      <c r="A47" s="78" t="s">
        <v>175</v>
      </c>
      <c r="B47" s="24"/>
      <c r="C47" s="25" t="s">
        <v>148</v>
      </c>
      <c r="D47" s="26">
        <v>160580.9</v>
      </c>
    </row>
    <row r="48" spans="1:4" ht="17.25" customHeight="1">
      <c r="A48" s="78" t="s">
        <v>176</v>
      </c>
      <c r="B48" s="24"/>
      <c r="C48" s="25" t="s">
        <v>168</v>
      </c>
      <c r="D48" s="26">
        <v>3584.9</v>
      </c>
    </row>
    <row r="49" spans="1:4" ht="16.5" customHeight="1">
      <c r="A49" s="23" t="s">
        <v>107</v>
      </c>
      <c r="B49" s="24" t="s">
        <v>110</v>
      </c>
      <c r="C49" s="27"/>
      <c r="D49" s="26">
        <f>D50+D51</f>
        <v>913.4</v>
      </c>
    </row>
    <row r="50" spans="1:4" ht="23.25" customHeight="1">
      <c r="A50" s="78" t="s">
        <v>177</v>
      </c>
      <c r="B50" s="24"/>
      <c r="C50" s="27">
        <v>240</v>
      </c>
      <c r="D50" s="26">
        <v>793.4</v>
      </c>
    </row>
    <row r="51" spans="1:4" ht="13.5" customHeight="1">
      <c r="A51" s="23" t="s">
        <v>109</v>
      </c>
      <c r="B51" s="24"/>
      <c r="C51" s="27">
        <v>340</v>
      </c>
      <c r="D51" s="26">
        <v>120</v>
      </c>
    </row>
    <row r="52" spans="1:4" ht="17.25" customHeight="1">
      <c r="A52" s="23" t="s">
        <v>116</v>
      </c>
      <c r="B52" s="24" t="s">
        <v>117</v>
      </c>
      <c r="C52" s="27"/>
      <c r="D52" s="26">
        <f>D53</f>
        <v>2850</v>
      </c>
    </row>
    <row r="53" spans="1:4" ht="16.5" customHeight="1">
      <c r="A53" s="23" t="s">
        <v>143</v>
      </c>
      <c r="B53" s="24"/>
      <c r="C53" s="25" t="s">
        <v>144</v>
      </c>
      <c r="D53" s="26">
        <v>2850</v>
      </c>
    </row>
    <row r="54" spans="1:4" ht="16.5" customHeight="1">
      <c r="A54" s="23" t="s">
        <v>101</v>
      </c>
      <c r="B54" s="24" t="s">
        <v>103</v>
      </c>
      <c r="C54" s="25"/>
      <c r="D54" s="26">
        <f>D55</f>
        <v>360</v>
      </c>
    </row>
    <row r="55" spans="1:4" ht="24.75" customHeight="1">
      <c r="A55" s="78" t="s">
        <v>177</v>
      </c>
      <c r="B55" s="24"/>
      <c r="C55" s="25" t="s">
        <v>160</v>
      </c>
      <c r="D55" s="26">
        <v>360</v>
      </c>
    </row>
    <row r="56" spans="1:4" ht="143.25" customHeight="1">
      <c r="A56" s="29" t="s">
        <v>84</v>
      </c>
      <c r="B56" s="24" t="s">
        <v>91</v>
      </c>
      <c r="C56" s="27"/>
      <c r="D56" s="26">
        <f>D57+D58</f>
        <v>782998</v>
      </c>
    </row>
    <row r="57" spans="1:4" ht="20.25" customHeight="1">
      <c r="A57" s="78" t="s">
        <v>175</v>
      </c>
      <c r="B57" s="24"/>
      <c r="C57" s="25" t="s">
        <v>148</v>
      </c>
      <c r="D57" s="26">
        <v>740503</v>
      </c>
    </row>
    <row r="58" spans="1:4" ht="19.5" customHeight="1">
      <c r="A58" s="78" t="s">
        <v>176</v>
      </c>
      <c r="B58" s="24"/>
      <c r="C58" s="25" t="s">
        <v>168</v>
      </c>
      <c r="D58" s="26">
        <v>42495</v>
      </c>
    </row>
    <row r="59" spans="1:4" ht="95.25" customHeight="1">
      <c r="A59" s="23" t="s">
        <v>85</v>
      </c>
      <c r="B59" s="24" t="s">
        <v>92</v>
      </c>
      <c r="C59" s="25"/>
      <c r="D59" s="26">
        <f>D60</f>
        <v>11164</v>
      </c>
    </row>
    <row r="60" spans="1:4" ht="25.5" customHeight="1">
      <c r="A60" s="23" t="s">
        <v>78</v>
      </c>
      <c r="B60" s="24"/>
      <c r="C60" s="25" t="s">
        <v>77</v>
      </c>
      <c r="D60" s="26">
        <v>11164</v>
      </c>
    </row>
    <row r="61" spans="1:4" ht="58.5" customHeight="1">
      <c r="A61" s="23" t="s">
        <v>86</v>
      </c>
      <c r="B61" s="24" t="s">
        <v>93</v>
      </c>
      <c r="C61" s="25"/>
      <c r="D61" s="26">
        <f>D62+D63+D64</f>
        <v>33827</v>
      </c>
    </row>
    <row r="62" spans="1:4" ht="19.5" customHeight="1">
      <c r="A62" s="78" t="s">
        <v>175</v>
      </c>
      <c r="B62" s="24"/>
      <c r="C62" s="25" t="s">
        <v>148</v>
      </c>
      <c r="D62" s="26">
        <v>31351.6</v>
      </c>
    </row>
    <row r="63" spans="1:4" ht="16.5" customHeight="1">
      <c r="A63" s="78" t="s">
        <v>176</v>
      </c>
      <c r="B63" s="24"/>
      <c r="C63" s="25" t="s">
        <v>168</v>
      </c>
      <c r="D63" s="26">
        <v>1543.8</v>
      </c>
    </row>
    <row r="64" spans="1:4" ht="25.5" customHeight="1">
      <c r="A64" s="23" t="s">
        <v>78</v>
      </c>
      <c r="B64" s="24"/>
      <c r="C64" s="25" t="s">
        <v>77</v>
      </c>
      <c r="D64" s="26">
        <v>931.6</v>
      </c>
    </row>
    <row r="65" spans="1:4" ht="40.5" customHeight="1">
      <c r="A65" s="23" t="s">
        <v>87</v>
      </c>
      <c r="B65" s="24" t="s">
        <v>94</v>
      </c>
      <c r="C65" s="25"/>
      <c r="D65" s="26">
        <f>D66</f>
        <v>331</v>
      </c>
    </row>
    <row r="66" spans="1:4" ht="17.25" customHeight="1">
      <c r="A66" s="78" t="s">
        <v>175</v>
      </c>
      <c r="B66" s="24"/>
      <c r="C66" s="25" t="s">
        <v>148</v>
      </c>
      <c r="D66" s="26">
        <v>331</v>
      </c>
    </row>
    <row r="67" spans="1:4" ht="48" customHeight="1">
      <c r="A67" s="23" t="s">
        <v>88</v>
      </c>
      <c r="B67" s="24" t="s">
        <v>95</v>
      </c>
      <c r="C67" s="25"/>
      <c r="D67" s="26">
        <f>D68</f>
        <v>4634</v>
      </c>
    </row>
    <row r="68" spans="1:4" ht="18.75" customHeight="1">
      <c r="A68" s="78" t="s">
        <v>175</v>
      </c>
      <c r="B68" s="24"/>
      <c r="C68" s="25" t="s">
        <v>148</v>
      </c>
      <c r="D68" s="26">
        <v>4634</v>
      </c>
    </row>
    <row r="69" spans="1:4" ht="33.75" customHeight="1">
      <c r="A69" s="23" t="s">
        <v>89</v>
      </c>
      <c r="B69" s="24" t="s">
        <v>96</v>
      </c>
      <c r="C69" s="25"/>
      <c r="D69" s="26">
        <f>D70+D71</f>
        <v>8494</v>
      </c>
    </row>
    <row r="70" spans="1:4" ht="18.75" customHeight="1">
      <c r="A70" s="78" t="s">
        <v>175</v>
      </c>
      <c r="B70" s="24"/>
      <c r="C70" s="27">
        <v>610</v>
      </c>
      <c r="D70" s="26">
        <v>7916</v>
      </c>
    </row>
    <row r="71" spans="1:4" ht="15.75" customHeight="1">
      <c r="A71" s="78" t="s">
        <v>176</v>
      </c>
      <c r="B71" s="24"/>
      <c r="C71" s="27">
        <v>620</v>
      </c>
      <c r="D71" s="26">
        <v>578</v>
      </c>
    </row>
    <row r="72" spans="1:4" ht="15.75" customHeight="1">
      <c r="A72" s="91" t="s">
        <v>209</v>
      </c>
      <c r="B72" s="87" t="s">
        <v>211</v>
      </c>
      <c r="C72" s="88"/>
      <c r="D72" s="89">
        <f>D73+D74</f>
        <v>420</v>
      </c>
    </row>
    <row r="73" spans="1:4" ht="15.75" customHeight="1">
      <c r="A73" s="91" t="s">
        <v>175</v>
      </c>
      <c r="B73" s="87"/>
      <c r="C73" s="88" t="s">
        <v>148</v>
      </c>
      <c r="D73" s="89">
        <v>402.5</v>
      </c>
    </row>
    <row r="74" spans="1:4" ht="15.75" customHeight="1">
      <c r="A74" s="91" t="s">
        <v>176</v>
      </c>
      <c r="B74" s="87"/>
      <c r="C74" s="88" t="s">
        <v>168</v>
      </c>
      <c r="D74" s="89">
        <v>17.5</v>
      </c>
    </row>
    <row r="75" spans="1:4" ht="53.25" customHeight="1">
      <c r="A75" s="91" t="s">
        <v>210</v>
      </c>
      <c r="B75" s="87" t="s">
        <v>212</v>
      </c>
      <c r="C75" s="88"/>
      <c r="D75" s="89">
        <f>D76</f>
        <v>13046</v>
      </c>
    </row>
    <row r="76" spans="1:4" ht="15.75" customHeight="1">
      <c r="A76" s="91" t="s">
        <v>175</v>
      </c>
      <c r="B76" s="87"/>
      <c r="C76" s="88" t="s">
        <v>148</v>
      </c>
      <c r="D76" s="89">
        <v>13046</v>
      </c>
    </row>
    <row r="77" spans="1:4" ht="24" customHeight="1">
      <c r="A77" s="28" t="s">
        <v>97</v>
      </c>
      <c r="B77" s="31" t="s">
        <v>25</v>
      </c>
      <c r="C77" s="25"/>
      <c r="D77" s="26">
        <f>D78+D83+D85+D87+D81</f>
        <v>42166.1</v>
      </c>
    </row>
    <row r="78" spans="1:4" ht="13.5" customHeight="1">
      <c r="A78" s="23" t="s">
        <v>42</v>
      </c>
      <c r="B78" s="24" t="s">
        <v>99</v>
      </c>
      <c r="C78" s="27"/>
      <c r="D78" s="26">
        <f>D79+D80</f>
        <v>39218.5</v>
      </c>
    </row>
    <row r="79" spans="1:4" ht="16.5" customHeight="1">
      <c r="A79" s="78" t="s">
        <v>175</v>
      </c>
      <c r="B79" s="24"/>
      <c r="C79" s="27">
        <v>610</v>
      </c>
      <c r="D79" s="26">
        <v>29286.9</v>
      </c>
    </row>
    <row r="80" spans="1:4" ht="16.5" customHeight="1">
      <c r="A80" s="78" t="s">
        <v>176</v>
      </c>
      <c r="B80" s="24"/>
      <c r="C80" s="27">
        <v>620</v>
      </c>
      <c r="D80" s="26">
        <v>9931.6</v>
      </c>
    </row>
    <row r="81" spans="1:4" ht="15.75" customHeight="1">
      <c r="A81" s="23" t="s">
        <v>107</v>
      </c>
      <c r="B81" s="24" t="s">
        <v>111</v>
      </c>
      <c r="C81" s="27"/>
      <c r="D81" s="26">
        <f>D82</f>
        <v>217.6</v>
      </c>
    </row>
    <row r="82" spans="1:4" ht="30" customHeight="1">
      <c r="A82" s="78" t="s">
        <v>177</v>
      </c>
      <c r="B82" s="24"/>
      <c r="C82" s="27">
        <v>240</v>
      </c>
      <c r="D82" s="26">
        <v>217.6</v>
      </c>
    </row>
    <row r="83" spans="1:4" ht="15" customHeight="1">
      <c r="A83" s="23" t="s">
        <v>98</v>
      </c>
      <c r="B83" s="24" t="s">
        <v>100</v>
      </c>
      <c r="C83" s="27"/>
      <c r="D83" s="26">
        <f>D84</f>
        <v>200</v>
      </c>
    </row>
    <row r="84" spans="1:4" ht="25.5" customHeight="1">
      <c r="A84" s="23" t="s">
        <v>47</v>
      </c>
      <c r="B84" s="24"/>
      <c r="C84" s="27">
        <v>240</v>
      </c>
      <c r="D84" s="26">
        <v>200</v>
      </c>
    </row>
    <row r="85" spans="1:4" ht="15.75" customHeight="1">
      <c r="A85" s="23" t="s">
        <v>105</v>
      </c>
      <c r="B85" s="32" t="s">
        <v>106</v>
      </c>
      <c r="C85" s="27"/>
      <c r="D85" s="26">
        <f>D86</f>
        <v>2500</v>
      </c>
    </row>
    <row r="86" spans="1:4" ht="25.5" customHeight="1">
      <c r="A86" s="78" t="s">
        <v>177</v>
      </c>
      <c r="B86" s="24"/>
      <c r="C86" s="25" t="s">
        <v>160</v>
      </c>
      <c r="D86" s="26">
        <v>2500</v>
      </c>
    </row>
    <row r="87" spans="1:4" ht="18" customHeight="1">
      <c r="A87" s="23" t="s">
        <v>101</v>
      </c>
      <c r="B87" s="24" t="s">
        <v>104</v>
      </c>
      <c r="C87" s="27"/>
      <c r="D87" s="26">
        <f>D88</f>
        <v>30</v>
      </c>
    </row>
    <row r="88" spans="1:4" ht="25.5" customHeight="1">
      <c r="A88" s="78" t="s">
        <v>177</v>
      </c>
      <c r="B88" s="24"/>
      <c r="C88" s="25" t="s">
        <v>160</v>
      </c>
      <c r="D88" s="26">
        <v>30</v>
      </c>
    </row>
    <row r="89" spans="1:4" ht="25.5" customHeight="1">
      <c r="A89" s="28" t="s">
        <v>26</v>
      </c>
      <c r="B89" s="34" t="s">
        <v>27</v>
      </c>
      <c r="C89" s="35"/>
      <c r="D89" s="41">
        <f>D90</f>
        <v>9</v>
      </c>
    </row>
    <row r="90" spans="1:4" ht="16.5" customHeight="1">
      <c r="A90" s="23" t="s">
        <v>107</v>
      </c>
      <c r="B90" s="24" t="s">
        <v>112</v>
      </c>
      <c r="C90" s="27"/>
      <c r="D90" s="26">
        <f>D91</f>
        <v>9</v>
      </c>
    </row>
    <row r="91" spans="1:4" ht="24.75" customHeight="1">
      <c r="A91" s="78" t="s">
        <v>177</v>
      </c>
      <c r="B91" s="24"/>
      <c r="C91" s="27">
        <v>240</v>
      </c>
      <c r="D91" s="26">
        <v>9</v>
      </c>
    </row>
    <row r="92" spans="1:4" ht="15" customHeight="1">
      <c r="A92" s="28" t="s">
        <v>28</v>
      </c>
      <c r="B92" s="34" t="s">
        <v>120</v>
      </c>
      <c r="C92" s="35"/>
      <c r="D92" s="41">
        <f>D93+D95</f>
        <v>59673.6</v>
      </c>
    </row>
    <row r="93" spans="1:4" ht="16.5" customHeight="1">
      <c r="A93" s="23" t="s">
        <v>42</v>
      </c>
      <c r="B93" s="24" t="s">
        <v>114</v>
      </c>
      <c r="C93" s="27"/>
      <c r="D93" s="26">
        <f>D94</f>
        <v>57884.6</v>
      </c>
    </row>
    <row r="94" spans="1:4" ht="15.75" customHeight="1">
      <c r="A94" s="78" t="s">
        <v>175</v>
      </c>
      <c r="B94" s="24"/>
      <c r="C94" s="27">
        <v>610</v>
      </c>
      <c r="D94" s="26">
        <v>57884.6</v>
      </c>
    </row>
    <row r="95" spans="1:4" ht="51" customHeight="1">
      <c r="A95" s="23" t="s">
        <v>113</v>
      </c>
      <c r="B95" s="24" t="s">
        <v>115</v>
      </c>
      <c r="C95" s="27"/>
      <c r="D95" s="26">
        <f>D96</f>
        <v>1789</v>
      </c>
    </row>
    <row r="96" spans="1:4" ht="18" customHeight="1">
      <c r="A96" s="78" t="s">
        <v>175</v>
      </c>
      <c r="B96" s="24"/>
      <c r="C96" s="27">
        <v>610</v>
      </c>
      <c r="D96" s="26">
        <v>1789</v>
      </c>
    </row>
    <row r="97" spans="1:4" ht="43.5" customHeight="1">
      <c r="A97" s="58" t="s">
        <v>188</v>
      </c>
      <c r="B97" s="59" t="s">
        <v>29</v>
      </c>
      <c r="C97" s="64"/>
      <c r="D97" s="65">
        <f>D98+D101+D104+D108+D111+D116</f>
        <v>133615.1</v>
      </c>
    </row>
    <row r="98" spans="1:4" ht="15.75" customHeight="1">
      <c r="A98" s="66" t="s">
        <v>59</v>
      </c>
      <c r="B98" s="34" t="s">
        <v>58</v>
      </c>
      <c r="C98" s="35"/>
      <c r="D98" s="41">
        <f>D99</f>
        <v>9700</v>
      </c>
    </row>
    <row r="99" spans="1:4" ht="12" customHeight="1">
      <c r="A99" s="44" t="s">
        <v>42</v>
      </c>
      <c r="B99" s="34" t="s">
        <v>32</v>
      </c>
      <c r="C99" s="35"/>
      <c r="D99" s="41">
        <f>D100</f>
        <v>9700</v>
      </c>
    </row>
    <row r="100" spans="1:4" ht="16.5" customHeight="1">
      <c r="A100" s="78" t="s">
        <v>175</v>
      </c>
      <c r="B100" s="34"/>
      <c r="C100" s="27">
        <v>610</v>
      </c>
      <c r="D100" s="41">
        <v>9700</v>
      </c>
    </row>
    <row r="101" spans="1:4" ht="22.5" customHeight="1">
      <c r="A101" s="67" t="s">
        <v>60</v>
      </c>
      <c r="B101" s="34" t="s">
        <v>61</v>
      </c>
      <c r="C101" s="48"/>
      <c r="D101" s="74">
        <f>D102</f>
        <v>33664</v>
      </c>
    </row>
    <row r="102" spans="1:4" ht="15" customHeight="1">
      <c r="A102" s="44" t="s">
        <v>42</v>
      </c>
      <c r="B102" s="34" t="s">
        <v>33</v>
      </c>
      <c r="C102" s="48"/>
      <c r="D102" s="74">
        <f>D103</f>
        <v>33664</v>
      </c>
    </row>
    <row r="103" spans="1:4" ht="17.25" customHeight="1">
      <c r="A103" s="78" t="s">
        <v>175</v>
      </c>
      <c r="B103" s="34"/>
      <c r="C103" s="27">
        <v>610</v>
      </c>
      <c r="D103" s="74">
        <v>33664</v>
      </c>
    </row>
    <row r="104" spans="1:4" ht="24.75" customHeight="1">
      <c r="A104" s="67" t="s">
        <v>31</v>
      </c>
      <c r="B104" s="34" t="s">
        <v>62</v>
      </c>
      <c r="C104" s="47"/>
      <c r="D104" s="74">
        <f>D105</f>
        <v>48595</v>
      </c>
    </row>
    <row r="105" spans="1:4" ht="16.5" customHeight="1">
      <c r="A105" s="44" t="s">
        <v>42</v>
      </c>
      <c r="B105" s="34" t="s">
        <v>34</v>
      </c>
      <c r="C105" s="48"/>
      <c r="D105" s="74">
        <f>D106+D107</f>
        <v>48595</v>
      </c>
    </row>
    <row r="106" spans="1:4" ht="15.75" customHeight="1">
      <c r="A106" s="78" t="s">
        <v>175</v>
      </c>
      <c r="B106" s="34"/>
      <c r="C106" s="27">
        <v>610</v>
      </c>
      <c r="D106" s="74">
        <v>30663</v>
      </c>
    </row>
    <row r="107" spans="1:4" ht="31.5" customHeight="1">
      <c r="A107" s="44" t="s">
        <v>44</v>
      </c>
      <c r="B107" s="34"/>
      <c r="C107" s="48">
        <v>620</v>
      </c>
      <c r="D107" s="74">
        <v>17932</v>
      </c>
    </row>
    <row r="108" spans="1:4" ht="18.75" customHeight="1">
      <c r="A108" s="67" t="s">
        <v>65</v>
      </c>
      <c r="B108" s="34" t="s">
        <v>63</v>
      </c>
      <c r="C108" s="48"/>
      <c r="D108" s="74">
        <f>D109</f>
        <v>25352</v>
      </c>
    </row>
    <row r="109" spans="1:4" ht="12.75">
      <c r="A109" s="44" t="s">
        <v>42</v>
      </c>
      <c r="B109" s="34" t="s">
        <v>35</v>
      </c>
      <c r="C109" s="48"/>
      <c r="D109" s="74">
        <f>D110</f>
        <v>25352</v>
      </c>
    </row>
    <row r="110" spans="1:4" ht="12.75">
      <c r="A110" s="78" t="s">
        <v>175</v>
      </c>
      <c r="B110" s="34"/>
      <c r="C110" s="27">
        <v>610</v>
      </c>
      <c r="D110" s="74">
        <v>25352</v>
      </c>
    </row>
    <row r="111" spans="1:4" ht="12.75">
      <c r="A111" s="67" t="s">
        <v>64</v>
      </c>
      <c r="B111" s="34" t="s">
        <v>67</v>
      </c>
      <c r="C111" s="48"/>
      <c r="D111" s="74">
        <f>D112</f>
        <v>5000</v>
      </c>
    </row>
    <row r="112" spans="1:4" ht="22.5">
      <c r="A112" s="44" t="s">
        <v>66</v>
      </c>
      <c r="B112" s="34" t="s">
        <v>36</v>
      </c>
      <c r="C112" s="48"/>
      <c r="D112" s="74">
        <f>SUM(D113:D115)</f>
        <v>5000</v>
      </c>
    </row>
    <row r="113" spans="1:4" ht="22.5">
      <c r="A113" s="78" t="s">
        <v>177</v>
      </c>
      <c r="B113" s="34"/>
      <c r="C113" s="48">
        <v>240</v>
      </c>
      <c r="D113" s="74">
        <v>615</v>
      </c>
    </row>
    <row r="114" spans="1:4" ht="12.75">
      <c r="A114" s="78" t="s">
        <v>175</v>
      </c>
      <c r="B114" s="34"/>
      <c r="C114" s="27">
        <v>610</v>
      </c>
      <c r="D114" s="74">
        <v>4283</v>
      </c>
    </row>
    <row r="115" spans="1:4" ht="12.75">
      <c r="A115" s="78" t="s">
        <v>176</v>
      </c>
      <c r="B115" s="34"/>
      <c r="C115" s="48">
        <v>620</v>
      </c>
      <c r="D115" s="74">
        <v>102</v>
      </c>
    </row>
    <row r="116" spans="1:4" ht="12.75">
      <c r="A116" s="44" t="s">
        <v>52</v>
      </c>
      <c r="B116" s="34" t="s">
        <v>122</v>
      </c>
      <c r="C116" s="48"/>
      <c r="D116" s="74">
        <f>D117</f>
        <v>11304.1</v>
      </c>
    </row>
    <row r="117" spans="1:4" ht="12.75">
      <c r="A117" s="44" t="s">
        <v>54</v>
      </c>
      <c r="B117" s="34" t="s">
        <v>123</v>
      </c>
      <c r="C117" s="48"/>
      <c r="D117" s="74">
        <f>SUM(D118:D120)</f>
        <v>11304.1</v>
      </c>
    </row>
    <row r="118" spans="1:4" ht="18.75" customHeight="1">
      <c r="A118" s="44" t="s">
        <v>165</v>
      </c>
      <c r="B118" s="34"/>
      <c r="C118" s="48">
        <v>120</v>
      </c>
      <c r="D118" s="47">
        <v>10203.9</v>
      </c>
    </row>
    <row r="119" spans="1:4" ht="22.5">
      <c r="A119" s="78" t="s">
        <v>177</v>
      </c>
      <c r="B119" s="34"/>
      <c r="C119" s="48">
        <v>240</v>
      </c>
      <c r="D119" s="47">
        <v>1073.7</v>
      </c>
    </row>
    <row r="120" spans="1:4" ht="12.75">
      <c r="A120" s="44" t="s">
        <v>183</v>
      </c>
      <c r="B120" s="34"/>
      <c r="C120" s="48">
        <v>850</v>
      </c>
      <c r="D120" s="47">
        <v>26.5</v>
      </c>
    </row>
    <row r="121" spans="1:4" ht="25.5">
      <c r="A121" s="58" t="s">
        <v>189</v>
      </c>
      <c r="B121" s="59" t="s">
        <v>30</v>
      </c>
      <c r="C121" s="60"/>
      <c r="D121" s="81">
        <f>D122+D125+D128</f>
        <v>16813.8</v>
      </c>
    </row>
    <row r="122" spans="1:4" ht="22.5">
      <c r="A122" s="62" t="s">
        <v>68</v>
      </c>
      <c r="B122" s="56" t="s">
        <v>37</v>
      </c>
      <c r="C122" s="17"/>
      <c r="D122" s="72">
        <f>D123</f>
        <v>12969.8</v>
      </c>
    </row>
    <row r="123" spans="1:4" ht="12.75">
      <c r="A123" s="44" t="s">
        <v>42</v>
      </c>
      <c r="B123" s="69" t="s">
        <v>69</v>
      </c>
      <c r="C123" s="17"/>
      <c r="D123" s="72">
        <f>D124</f>
        <v>12969.8</v>
      </c>
    </row>
    <row r="124" spans="1:4" ht="18" customHeight="1">
      <c r="A124" s="78" t="s">
        <v>175</v>
      </c>
      <c r="B124" s="56"/>
      <c r="C124" s="27">
        <v>610</v>
      </c>
      <c r="D124" s="72">
        <v>12969.8</v>
      </c>
    </row>
    <row r="125" spans="1:4" ht="13.5" customHeight="1">
      <c r="A125" s="63" t="s">
        <v>70</v>
      </c>
      <c r="B125" s="56" t="s">
        <v>38</v>
      </c>
      <c r="C125" s="69"/>
      <c r="D125" s="72">
        <f>D126</f>
        <v>2277</v>
      </c>
    </row>
    <row r="126" spans="1:4" ht="12.75">
      <c r="A126" s="44" t="s">
        <v>71</v>
      </c>
      <c r="B126" s="22" t="s">
        <v>121</v>
      </c>
      <c r="C126" s="71"/>
      <c r="D126" s="73">
        <f>D127</f>
        <v>2277</v>
      </c>
    </row>
    <row r="127" spans="1:4" ht="12.75">
      <c r="A127" s="78" t="s">
        <v>175</v>
      </c>
      <c r="B127" s="70"/>
      <c r="C127" s="27">
        <v>610</v>
      </c>
      <c r="D127" s="72">
        <v>2277</v>
      </c>
    </row>
    <row r="128" spans="1:4" ht="22.5">
      <c r="A128" s="61" t="s">
        <v>186</v>
      </c>
      <c r="B128" s="56" t="s">
        <v>39</v>
      </c>
      <c r="C128" s="69"/>
      <c r="D128" s="72">
        <f>D129</f>
        <v>1567</v>
      </c>
    </row>
    <row r="129" spans="1:4" ht="22.5">
      <c r="A129" s="61" t="s">
        <v>72</v>
      </c>
      <c r="B129" s="56" t="s">
        <v>73</v>
      </c>
      <c r="C129" s="69"/>
      <c r="D129" s="72">
        <f>D130</f>
        <v>1567</v>
      </c>
    </row>
    <row r="130" spans="1:4" ht="12.75">
      <c r="A130" s="78" t="s">
        <v>175</v>
      </c>
      <c r="B130" s="56"/>
      <c r="C130" s="27">
        <v>610</v>
      </c>
      <c r="D130" s="72">
        <v>1567</v>
      </c>
    </row>
    <row r="131" spans="1:4" ht="25.5">
      <c r="A131" s="37" t="s">
        <v>204</v>
      </c>
      <c r="B131" s="38" t="s">
        <v>40</v>
      </c>
      <c r="C131" s="37"/>
      <c r="D131" s="43">
        <f>D133+D140+D143+D150</f>
        <v>266071.5</v>
      </c>
    </row>
    <row r="132" spans="1:4" ht="14.25" customHeight="1">
      <c r="A132" s="44" t="s">
        <v>4</v>
      </c>
      <c r="B132" s="14"/>
      <c r="C132" s="15"/>
      <c r="D132" s="19"/>
    </row>
    <row r="133" spans="1:4" ht="12.75">
      <c r="A133" s="44" t="s">
        <v>170</v>
      </c>
      <c r="B133" s="31" t="s">
        <v>41</v>
      </c>
      <c r="C133" s="45"/>
      <c r="D133" s="46">
        <f>D134+D137</f>
        <v>30634.9</v>
      </c>
    </row>
    <row r="134" spans="1:4" ht="15.75" customHeight="1">
      <c r="A134" s="44" t="s">
        <v>42</v>
      </c>
      <c r="B134" s="31" t="s">
        <v>43</v>
      </c>
      <c r="C134" s="45"/>
      <c r="D134" s="46">
        <f>D135+D136</f>
        <v>28700</v>
      </c>
    </row>
    <row r="135" spans="1:4" ht="15.75" customHeight="1">
      <c r="A135" s="44" t="s">
        <v>149</v>
      </c>
      <c r="B135" s="31"/>
      <c r="C135" s="45" t="s">
        <v>148</v>
      </c>
      <c r="D135" s="46">
        <v>4400</v>
      </c>
    </row>
    <row r="136" spans="1:4" ht="15.75" customHeight="1">
      <c r="A136" s="44" t="s">
        <v>169</v>
      </c>
      <c r="B136" s="31"/>
      <c r="C136" s="45" t="s">
        <v>168</v>
      </c>
      <c r="D136" s="46">
        <v>24300</v>
      </c>
    </row>
    <row r="137" spans="1:4" ht="15.75" customHeight="1">
      <c r="A137" s="44" t="s">
        <v>45</v>
      </c>
      <c r="B137" s="31" t="s">
        <v>46</v>
      </c>
      <c r="C137" s="45"/>
      <c r="D137" s="46">
        <f>D138+D139</f>
        <v>1934.9</v>
      </c>
    </row>
    <row r="138" spans="1:4" ht="22.5">
      <c r="A138" s="44" t="s">
        <v>164</v>
      </c>
      <c r="B138" s="31"/>
      <c r="C138" s="45" t="s">
        <v>160</v>
      </c>
      <c r="D138" s="46">
        <v>1584.9</v>
      </c>
    </row>
    <row r="139" spans="1:4" ht="13.5" customHeight="1">
      <c r="A139" s="44" t="s">
        <v>109</v>
      </c>
      <c r="B139" s="31"/>
      <c r="C139" s="45" t="s">
        <v>140</v>
      </c>
      <c r="D139" s="46">
        <v>350</v>
      </c>
    </row>
    <row r="140" spans="1:4" ht="21.75" customHeight="1">
      <c r="A140" s="44" t="s">
        <v>171</v>
      </c>
      <c r="B140" s="31" t="s">
        <v>48</v>
      </c>
      <c r="C140" s="45"/>
      <c r="D140" s="46">
        <f>D141</f>
        <v>111880.7</v>
      </c>
    </row>
    <row r="141" spans="1:4" ht="12.75">
      <c r="A141" s="44" t="s">
        <v>42</v>
      </c>
      <c r="B141" s="31" t="s">
        <v>49</v>
      </c>
      <c r="C141" s="45"/>
      <c r="D141" s="46">
        <f>D142</f>
        <v>111880.7</v>
      </c>
    </row>
    <row r="142" spans="1:4" ht="15" customHeight="1">
      <c r="A142" s="44" t="s">
        <v>149</v>
      </c>
      <c r="B142" s="31"/>
      <c r="C142" s="45" t="s">
        <v>148</v>
      </c>
      <c r="D142" s="46">
        <v>111880.7</v>
      </c>
    </row>
    <row r="143" spans="1:4" ht="14.25" customHeight="1">
      <c r="A143" s="44" t="s">
        <v>50</v>
      </c>
      <c r="B143" s="31" t="s">
        <v>51</v>
      </c>
      <c r="C143" s="45"/>
      <c r="D143" s="46">
        <f>D144+D146+D148</f>
        <v>115257.9</v>
      </c>
    </row>
    <row r="144" spans="1:4" ht="34.5" customHeight="1">
      <c r="A144" s="90" t="s">
        <v>213</v>
      </c>
      <c r="B144" s="88" t="s">
        <v>214</v>
      </c>
      <c r="C144" s="88"/>
      <c r="D144" s="92">
        <f>D145</f>
        <v>98250</v>
      </c>
    </row>
    <row r="145" spans="1:4" ht="14.25" customHeight="1">
      <c r="A145" s="90" t="s">
        <v>173</v>
      </c>
      <c r="B145" s="88"/>
      <c r="C145" s="88" t="s">
        <v>172</v>
      </c>
      <c r="D145" s="92">
        <v>98250</v>
      </c>
    </row>
    <row r="146" spans="1:4" ht="24" customHeight="1">
      <c r="A146" s="44" t="s">
        <v>138</v>
      </c>
      <c r="B146" s="31" t="s">
        <v>136</v>
      </c>
      <c r="C146" s="45"/>
      <c r="D146" s="46">
        <f>D147</f>
        <v>10257.9</v>
      </c>
    </row>
    <row r="147" spans="1:4" ht="15" customHeight="1">
      <c r="A147" s="44" t="s">
        <v>173</v>
      </c>
      <c r="B147" s="31"/>
      <c r="C147" s="45" t="s">
        <v>172</v>
      </c>
      <c r="D147" s="46">
        <v>10257.9</v>
      </c>
    </row>
    <row r="148" spans="1:4" ht="24.75" customHeight="1">
      <c r="A148" s="44" t="s">
        <v>139</v>
      </c>
      <c r="B148" s="31" t="s">
        <v>137</v>
      </c>
      <c r="C148" s="45"/>
      <c r="D148" s="46">
        <f>D149</f>
        <v>6750</v>
      </c>
    </row>
    <row r="149" spans="1:4" ht="14.25" customHeight="1">
      <c r="A149" s="44" t="s">
        <v>173</v>
      </c>
      <c r="B149" s="31"/>
      <c r="C149" s="45" t="s">
        <v>172</v>
      </c>
      <c r="D149" s="46">
        <v>6750</v>
      </c>
    </row>
    <row r="150" spans="1:4" ht="12.75" customHeight="1">
      <c r="A150" s="44" t="s">
        <v>52</v>
      </c>
      <c r="B150" s="31" t="s">
        <v>53</v>
      </c>
      <c r="C150" s="45"/>
      <c r="D150" s="46">
        <f>D151</f>
        <v>8298</v>
      </c>
    </row>
    <row r="151" spans="1:4" ht="12.75">
      <c r="A151" s="44" t="s">
        <v>54</v>
      </c>
      <c r="B151" s="31" t="s">
        <v>55</v>
      </c>
      <c r="C151" s="47"/>
      <c r="D151" s="46">
        <f>SUM(D152:D154)</f>
        <v>8298</v>
      </c>
    </row>
    <row r="152" spans="1:4" ht="13.5" customHeight="1">
      <c r="A152" s="44" t="s">
        <v>165</v>
      </c>
      <c r="B152" s="31"/>
      <c r="C152" s="45" t="s">
        <v>159</v>
      </c>
      <c r="D152" s="46">
        <v>7519.2</v>
      </c>
    </row>
    <row r="153" spans="1:4" ht="22.5" customHeight="1">
      <c r="A153" s="44" t="s">
        <v>164</v>
      </c>
      <c r="B153" s="31"/>
      <c r="C153" s="45" t="s">
        <v>160</v>
      </c>
      <c r="D153" s="46">
        <v>769.2</v>
      </c>
    </row>
    <row r="154" spans="1:4" ht="15.75" customHeight="1">
      <c r="A154" s="44" t="s">
        <v>163</v>
      </c>
      <c r="B154" s="31"/>
      <c r="C154" s="45" t="s">
        <v>162</v>
      </c>
      <c r="D154" s="46">
        <v>9.6</v>
      </c>
    </row>
    <row r="155" spans="1:4" ht="39.75" customHeight="1">
      <c r="A155" s="37" t="s">
        <v>178</v>
      </c>
      <c r="B155" s="38" t="s">
        <v>56</v>
      </c>
      <c r="C155" s="55"/>
      <c r="D155" s="39">
        <f>D157+D162+D169+D172</f>
        <v>219632.5</v>
      </c>
    </row>
    <row r="156" spans="1:4" ht="14.25" customHeight="1">
      <c r="A156" s="44" t="s">
        <v>4</v>
      </c>
      <c r="B156" s="17"/>
      <c r="C156" s="17"/>
      <c r="D156" s="17"/>
    </row>
    <row r="157" spans="1:4" ht="24" customHeight="1">
      <c r="A157" s="44" t="s">
        <v>152</v>
      </c>
      <c r="B157" s="31" t="s">
        <v>145</v>
      </c>
      <c r="C157" s="45"/>
      <c r="D157" s="46">
        <f>D158+D160</f>
        <v>9694.5</v>
      </c>
    </row>
    <row r="158" spans="1:4" ht="21.75" customHeight="1">
      <c r="A158" s="44" t="s">
        <v>146</v>
      </c>
      <c r="B158" s="31" t="s">
        <v>147</v>
      </c>
      <c r="C158" s="45"/>
      <c r="D158" s="46">
        <f>D159</f>
        <v>9534.5</v>
      </c>
    </row>
    <row r="159" spans="1:4" ht="14.25" customHeight="1">
      <c r="A159" s="44" t="s">
        <v>149</v>
      </c>
      <c r="B159" s="31"/>
      <c r="C159" s="45" t="s">
        <v>148</v>
      </c>
      <c r="D159" s="46">
        <v>9534.5</v>
      </c>
    </row>
    <row r="160" spans="1:4" ht="14.25" customHeight="1">
      <c r="A160" s="44" t="s">
        <v>42</v>
      </c>
      <c r="B160" s="31" t="s">
        <v>174</v>
      </c>
      <c r="C160" s="45"/>
      <c r="D160" s="46">
        <f>D161</f>
        <v>160</v>
      </c>
    </row>
    <row r="161" spans="1:4" ht="15" customHeight="1">
      <c r="A161" s="44" t="s">
        <v>149</v>
      </c>
      <c r="B161" s="31"/>
      <c r="C161" s="45" t="s">
        <v>148</v>
      </c>
      <c r="D161" s="46">
        <v>160</v>
      </c>
    </row>
    <row r="162" spans="1:4" ht="33.75" customHeight="1">
      <c r="A162" s="44" t="s">
        <v>190</v>
      </c>
      <c r="B162" s="31" t="s">
        <v>151</v>
      </c>
      <c r="C162" s="45"/>
      <c r="D162" s="46">
        <f>D163+D165+D167</f>
        <v>179084</v>
      </c>
    </row>
    <row r="163" spans="1:4" ht="16.5" customHeight="1">
      <c r="A163" s="90" t="s">
        <v>208</v>
      </c>
      <c r="B163" s="31" t="s">
        <v>207</v>
      </c>
      <c r="C163" s="45"/>
      <c r="D163" s="46">
        <f>D164</f>
        <v>919.5</v>
      </c>
    </row>
    <row r="164" spans="1:4" ht="14.25" customHeight="1">
      <c r="A164" s="44" t="s">
        <v>149</v>
      </c>
      <c r="B164" s="31"/>
      <c r="C164" s="45" t="s">
        <v>148</v>
      </c>
      <c r="D164" s="46">
        <v>919.5</v>
      </c>
    </row>
    <row r="165" spans="1:4" ht="15" customHeight="1">
      <c r="A165" s="44" t="s">
        <v>206</v>
      </c>
      <c r="B165" s="31" t="s">
        <v>205</v>
      </c>
      <c r="C165" s="45"/>
      <c r="D165" s="46">
        <f>D166</f>
        <v>780</v>
      </c>
    </row>
    <row r="166" spans="1:4" ht="15" customHeight="1">
      <c r="A166" s="44" t="s">
        <v>149</v>
      </c>
      <c r="B166" s="31"/>
      <c r="C166" s="45" t="s">
        <v>148</v>
      </c>
      <c r="D166" s="46">
        <v>780</v>
      </c>
    </row>
    <row r="167" spans="1:4" ht="22.5" customHeight="1">
      <c r="A167" s="44" t="s">
        <v>146</v>
      </c>
      <c r="B167" s="31" t="s">
        <v>150</v>
      </c>
      <c r="C167" s="45"/>
      <c r="D167" s="46">
        <f>D168</f>
        <v>177384.5</v>
      </c>
    </row>
    <row r="168" spans="1:4" ht="15.75" customHeight="1">
      <c r="A168" s="44" t="s">
        <v>149</v>
      </c>
      <c r="B168" s="31"/>
      <c r="C168" s="45" t="s">
        <v>148</v>
      </c>
      <c r="D168" s="46">
        <v>177384.5</v>
      </c>
    </row>
    <row r="169" spans="1:4" ht="15.75" customHeight="1">
      <c r="A169" s="44" t="s">
        <v>154</v>
      </c>
      <c r="B169" s="31" t="s">
        <v>153</v>
      </c>
      <c r="C169" s="45"/>
      <c r="D169" s="46">
        <f>D170</f>
        <v>22972</v>
      </c>
    </row>
    <row r="170" spans="1:4" ht="36" customHeight="1">
      <c r="A170" s="44" t="s">
        <v>157</v>
      </c>
      <c r="B170" s="31" t="s">
        <v>156</v>
      </c>
      <c r="C170" s="45"/>
      <c r="D170" s="46">
        <f>D171</f>
        <v>22972</v>
      </c>
    </row>
    <row r="171" spans="1:4" ht="16.5" customHeight="1">
      <c r="A171" s="44" t="s">
        <v>149</v>
      </c>
      <c r="B171" s="31"/>
      <c r="C171" s="45" t="s">
        <v>148</v>
      </c>
      <c r="D171" s="46">
        <v>22972</v>
      </c>
    </row>
    <row r="172" spans="1:4" ht="16.5" customHeight="1">
      <c r="A172" s="44" t="s">
        <v>52</v>
      </c>
      <c r="B172" s="31" t="s">
        <v>155</v>
      </c>
      <c r="C172" s="45"/>
      <c r="D172" s="46">
        <f>D173+D176</f>
        <v>7882</v>
      </c>
    </row>
    <row r="173" spans="1:4" ht="15" customHeight="1">
      <c r="A173" s="44" t="s">
        <v>54</v>
      </c>
      <c r="B173" s="31" t="s">
        <v>158</v>
      </c>
      <c r="C173" s="45"/>
      <c r="D173" s="46">
        <f>D174+D175</f>
        <v>2904</v>
      </c>
    </row>
    <row r="174" spans="1:4" ht="16.5" customHeight="1">
      <c r="A174" s="44" t="s">
        <v>165</v>
      </c>
      <c r="B174" s="31"/>
      <c r="C174" s="45" t="s">
        <v>159</v>
      </c>
      <c r="D174" s="46">
        <v>2848.2</v>
      </c>
    </row>
    <row r="175" spans="1:4" ht="23.25" customHeight="1">
      <c r="A175" s="44" t="s">
        <v>164</v>
      </c>
      <c r="B175" s="31"/>
      <c r="C175" s="45" t="s">
        <v>160</v>
      </c>
      <c r="D175" s="46">
        <v>55.8</v>
      </c>
    </row>
    <row r="176" spans="1:4" ht="24" customHeight="1">
      <c r="A176" s="44" t="s">
        <v>146</v>
      </c>
      <c r="B176" s="31" t="s">
        <v>161</v>
      </c>
      <c r="C176" s="45"/>
      <c r="D176" s="46">
        <f>D177+D178+D179</f>
        <v>4978</v>
      </c>
    </row>
    <row r="177" spans="1:4" ht="14.25" customHeight="1">
      <c r="A177" s="44" t="s">
        <v>165</v>
      </c>
      <c r="B177" s="31"/>
      <c r="C177" s="45" t="s">
        <v>159</v>
      </c>
      <c r="D177" s="46">
        <v>4020</v>
      </c>
    </row>
    <row r="178" spans="1:4" ht="24" customHeight="1">
      <c r="A178" s="44" t="s">
        <v>164</v>
      </c>
      <c r="B178" s="31"/>
      <c r="C178" s="45" t="s">
        <v>160</v>
      </c>
      <c r="D178" s="46">
        <v>955.2</v>
      </c>
    </row>
    <row r="179" spans="1:4" ht="15" customHeight="1">
      <c r="A179" s="44" t="s">
        <v>163</v>
      </c>
      <c r="B179" s="31"/>
      <c r="C179" s="45" t="s">
        <v>162</v>
      </c>
      <c r="D179" s="46">
        <v>2.8</v>
      </c>
    </row>
    <row r="180" spans="1:4" ht="89.25">
      <c r="A180" s="37" t="s">
        <v>194</v>
      </c>
      <c r="B180" s="49" t="s">
        <v>57</v>
      </c>
      <c r="C180" s="50"/>
      <c r="D180" s="51">
        <f>D181+D183</f>
        <v>14121.3</v>
      </c>
    </row>
    <row r="181" spans="1:4" s="68" customFormat="1" ht="46.5" customHeight="1">
      <c r="A181" s="44" t="s">
        <v>74</v>
      </c>
      <c r="B181" s="31" t="s">
        <v>192</v>
      </c>
      <c r="C181" s="47"/>
      <c r="D181" s="46">
        <f>D182</f>
        <v>176</v>
      </c>
    </row>
    <row r="182" spans="1:4" ht="23.25" customHeight="1">
      <c r="A182" s="44" t="s">
        <v>164</v>
      </c>
      <c r="B182" s="31"/>
      <c r="C182" s="45" t="s">
        <v>160</v>
      </c>
      <c r="D182" s="46">
        <v>176</v>
      </c>
    </row>
    <row r="183" spans="1:4" ht="15" customHeight="1">
      <c r="A183" s="44" t="s">
        <v>42</v>
      </c>
      <c r="B183" s="31" t="s">
        <v>193</v>
      </c>
      <c r="C183" s="45"/>
      <c r="D183" s="46">
        <f>SUM(D184:D186)</f>
        <v>13945.3</v>
      </c>
    </row>
    <row r="184" spans="1:4" ht="15" customHeight="1">
      <c r="A184" s="44" t="s">
        <v>181</v>
      </c>
      <c r="B184" s="31"/>
      <c r="C184" s="45" t="s">
        <v>182</v>
      </c>
      <c r="D184" s="46">
        <v>9900.4</v>
      </c>
    </row>
    <row r="185" spans="1:4" ht="22.5">
      <c r="A185" s="44" t="s">
        <v>164</v>
      </c>
      <c r="B185" s="31"/>
      <c r="C185" s="45" t="s">
        <v>160</v>
      </c>
      <c r="D185" s="46">
        <v>4041.9</v>
      </c>
    </row>
    <row r="186" spans="1:4" ht="12.75">
      <c r="A186" s="44" t="s">
        <v>163</v>
      </c>
      <c r="B186" s="31"/>
      <c r="C186" s="45" t="s">
        <v>162</v>
      </c>
      <c r="D186" s="46">
        <v>3</v>
      </c>
    </row>
    <row r="187" spans="1:4" ht="28.5" customHeight="1">
      <c r="A187" s="37" t="s">
        <v>202</v>
      </c>
      <c r="B187" s="38" t="s">
        <v>124</v>
      </c>
      <c r="C187" s="55"/>
      <c r="D187" s="39">
        <f>D188</f>
        <v>1051</v>
      </c>
    </row>
    <row r="188" spans="1:4" ht="15.75" customHeight="1">
      <c r="A188" s="44" t="s">
        <v>126</v>
      </c>
      <c r="B188" s="31" t="s">
        <v>125</v>
      </c>
      <c r="C188" s="45"/>
      <c r="D188" s="46">
        <f>D189</f>
        <v>1051</v>
      </c>
    </row>
    <row r="189" spans="1:4" ht="26.25" customHeight="1">
      <c r="A189" s="78" t="s">
        <v>177</v>
      </c>
      <c r="B189" s="31"/>
      <c r="C189" s="45" t="s">
        <v>160</v>
      </c>
      <c r="D189" s="46">
        <v>1051</v>
      </c>
    </row>
    <row r="190" spans="1:4" ht="40.5" customHeight="1">
      <c r="A190" s="37" t="s">
        <v>127</v>
      </c>
      <c r="B190" s="38" t="s">
        <v>128</v>
      </c>
      <c r="C190" s="45"/>
      <c r="D190" s="80">
        <f>D191+D193</f>
        <v>20350.8</v>
      </c>
    </row>
    <row r="191" spans="1:4" ht="14.25" customHeight="1">
      <c r="A191" s="75" t="s">
        <v>129</v>
      </c>
      <c r="B191" s="25" t="s">
        <v>179</v>
      </c>
      <c r="C191" s="45"/>
      <c r="D191" s="46">
        <f>D192</f>
        <v>19350.8</v>
      </c>
    </row>
    <row r="192" spans="1:4" ht="22.5">
      <c r="A192" s="78" t="s">
        <v>177</v>
      </c>
      <c r="B192" s="31"/>
      <c r="C192" s="45" t="s">
        <v>160</v>
      </c>
      <c r="D192" s="46">
        <v>19350.8</v>
      </c>
    </row>
    <row r="193" spans="1:4" ht="12.75">
      <c r="A193" s="76" t="s">
        <v>130</v>
      </c>
      <c r="B193" s="25" t="s">
        <v>180</v>
      </c>
      <c r="C193" s="45"/>
      <c r="D193" s="46">
        <f>D194</f>
        <v>1000</v>
      </c>
    </row>
    <row r="194" spans="1:4" ht="22.5">
      <c r="A194" s="78" t="s">
        <v>177</v>
      </c>
      <c r="B194" s="17"/>
      <c r="C194" s="69">
        <v>240</v>
      </c>
      <c r="D194" s="46">
        <v>1000</v>
      </c>
    </row>
    <row r="195" spans="1:4" ht="38.25">
      <c r="A195" s="37" t="s">
        <v>134</v>
      </c>
      <c r="B195" s="38" t="s">
        <v>132</v>
      </c>
      <c r="C195" s="45"/>
      <c r="D195" s="80">
        <f>D196</f>
        <v>27000</v>
      </c>
    </row>
    <row r="196" spans="1:4" ht="12.75">
      <c r="A196" s="75" t="s">
        <v>129</v>
      </c>
      <c r="B196" s="25" t="s">
        <v>184</v>
      </c>
      <c r="C196" s="45"/>
      <c r="D196" s="46">
        <f>D197</f>
        <v>27000</v>
      </c>
    </row>
    <row r="197" spans="1:4" ht="22.5" customHeight="1">
      <c r="A197" s="78" t="s">
        <v>177</v>
      </c>
      <c r="B197" s="17"/>
      <c r="C197" s="69">
        <v>240</v>
      </c>
      <c r="D197" s="72">
        <v>27000</v>
      </c>
    </row>
    <row r="198" spans="1:4" ht="51">
      <c r="A198" s="37" t="s">
        <v>131</v>
      </c>
      <c r="B198" s="38" t="s">
        <v>135</v>
      </c>
      <c r="C198" s="45"/>
      <c r="D198" s="80">
        <f>D199</f>
        <v>12000</v>
      </c>
    </row>
    <row r="199" spans="1:4" ht="24" customHeight="1">
      <c r="A199" s="77" t="s">
        <v>133</v>
      </c>
      <c r="B199" s="25" t="s">
        <v>185</v>
      </c>
      <c r="C199" s="45"/>
      <c r="D199" s="46">
        <f>D200</f>
        <v>12000</v>
      </c>
    </row>
    <row r="200" spans="1:4" ht="26.25" customHeight="1">
      <c r="A200" s="78" t="s">
        <v>177</v>
      </c>
      <c r="B200" s="31"/>
      <c r="C200" s="69">
        <v>240</v>
      </c>
      <c r="D200" s="72">
        <v>12000</v>
      </c>
    </row>
    <row r="201" spans="1:4" ht="12.75">
      <c r="A201" s="37"/>
      <c r="B201" s="38"/>
      <c r="C201" s="45"/>
      <c r="D201" s="72"/>
    </row>
    <row r="202" spans="1:4" ht="12.75">
      <c r="A202" s="77"/>
      <c r="B202" s="25"/>
      <c r="C202" s="45"/>
      <c r="D202" s="70"/>
    </row>
    <row r="203" spans="1:4" ht="12.75">
      <c r="A203" s="82" t="s">
        <v>191</v>
      </c>
      <c r="B203" s="83"/>
      <c r="C203" s="84"/>
      <c r="D203" s="85">
        <f>D10+D18+D21+D97+D121+D131+D155+D180+D187+D190+D195+D198</f>
        <v>2620709</v>
      </c>
    </row>
    <row r="204" spans="1:4" ht="12.75">
      <c r="A204" s="17"/>
      <c r="B204" s="17"/>
      <c r="C204" s="17"/>
      <c r="D204" s="17"/>
    </row>
  </sheetData>
  <sheetProtection/>
  <mergeCells count="1">
    <mergeCell ref="A7:D7"/>
  </mergeCells>
  <printOptions horizontalCentered="1"/>
  <pageMargins left="0.1968503937007874" right="0.1968503937007874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pressa</cp:lastModifiedBy>
  <cp:lastPrinted>2014-02-19T05:40:34Z</cp:lastPrinted>
  <dcterms:created xsi:type="dcterms:W3CDTF">1996-10-08T23:32:33Z</dcterms:created>
  <dcterms:modified xsi:type="dcterms:W3CDTF">2014-03-04T13:52:45Z</dcterms:modified>
  <cp:category/>
  <cp:version/>
  <cp:contentType/>
  <cp:contentStatus/>
</cp:coreProperties>
</file>