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activeTab="0"/>
  </bookViews>
  <sheets>
    <sheet name="Ср-ва о. и ф.2014 год" sheetId="1" r:id="rId1"/>
  </sheets>
  <definedNames>
    <definedName name="_xlnm.Print_Titles" localSheetId="0">'Ср-ва о. и ф.2014 год'!$18:$18</definedName>
  </definedNames>
  <calcPr fullCalcOnLoad="1"/>
</workbook>
</file>

<file path=xl/sharedStrings.xml><?xml version="1.0" encoding="utf-8"?>
<sst xmlns="http://schemas.openxmlformats.org/spreadsheetml/2006/main" count="70" uniqueCount="66">
  <si>
    <t>Всего</t>
  </si>
  <si>
    <t>Администрация городского округа</t>
  </si>
  <si>
    <t>Управление образования Администраци городского округа</t>
  </si>
  <si>
    <t>Управление здравоохранения Администрации городского округа</t>
  </si>
  <si>
    <t>Иные межбюджетные трансферты всего,    в том числе:</t>
  </si>
  <si>
    <t>тыс.руб.</t>
  </si>
  <si>
    <t>Комитет имущественных отношений</t>
  </si>
  <si>
    <t>Управление городского жилищно-коммунального хозяйства</t>
  </si>
  <si>
    <t>Субвенции всего,    в том числе:</t>
  </si>
  <si>
    <t>ВСЕГО</t>
  </si>
  <si>
    <t>Управление по культуре и делам молодежи</t>
  </si>
  <si>
    <t xml:space="preserve"> - предоставление  гражданам субсидий на оплату жилого помещения и коммунальных услуг</t>
  </si>
  <si>
    <t xml:space="preserve"> - обеспечение предоставления гражданам субсидий на оплату жилого помещения и коммунальных услуг</t>
  </si>
  <si>
    <t xml:space="preserve"> - оплату труда работников, в том чичле:</t>
  </si>
  <si>
    <t xml:space="preserve">               2)административно-управленческого, учебно-вспомогательного и обслуживающего персонала</t>
  </si>
  <si>
    <t>Субвенции бюджетам муниципальных образований Московской области на выплату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области, на 2014 год</t>
  </si>
  <si>
    <t xml:space="preserve"> Субвенции бюджетам муниц.образований МО на обеспеч. в соответ.с законодательством РФ государственных гарантий прав граждан на получение общедоступного и бесплатного  дошкольного, начального общего, основного общего,  среднего (полного) общего образования, а также дополнительного образования в муниципальных общеобразоват.учреждениях в МО в размере, необходимом для реализации основных общеобразоват. программ в части финансирования расходов на оплату труда работников общеобразоват.учреждений,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 на ежемесячную денежную компенсацию педагогическим работникам в целях содействиядля их обеспечению  книгоиздательской продукцией и периодическими изданиями, на 2014  год, в том числе на:</t>
  </si>
  <si>
    <t>Субвенции бюджетам муниципальных образований Московской области на социальную поддержку беременных женщин, кормящих матерей, детей в возрасте до трех лет,  а также детей-сирот и детей, оставшихся без попечения родителей, находящихся в лечебно-профилактических учреждениях, на 2014 год</t>
  </si>
  <si>
    <t>Субвенции бюджетам муниципальных районов и городских округов Московской области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районов, на 2014 год</t>
  </si>
  <si>
    <t>Субвенции бюджетам муниципальных районов и городских округов Московской области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архивах, на 2014 год</t>
  </si>
  <si>
    <t xml:space="preserve">Распределение субвенций, субсидий, иных межбюджетных трансфертов и дотаций, предусмотренных бюджету городского округа Электросталь Московской области на 2014 год </t>
  </si>
  <si>
    <t>Субвенции бюджетам муниципальных образований Московской области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помещений, на 2014 год</t>
  </si>
  <si>
    <t xml:space="preserve"> Субвенции бюджетам муниципальных районов и городских округов Московской области на выплаты гражданам Российской Федерации, имеющим место жительства в Московской области, субсидий на оплату жилого помещения и коммунальных услуг, на 2014 год, в том числе на:</t>
  </si>
  <si>
    <t>Субвенции бюджетам муниципальных образований Московской области на оплату расходов, связанных с компенсацией проезда к месту учебы и обратно отдельным категориям обучающихся в муниципальных образовательных учреждениях Московской области, на 2014 год</t>
  </si>
  <si>
    <t>Субвенции бюджетам муниципальных образований Московской области на выплату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деятельность, на 2014 год</t>
  </si>
  <si>
    <t xml:space="preserve"> -выплату компенсации части родительской платы за содержание ребенка за присмотр и  уход за детьми, осваивающими  образовательные программы дошкольного образования в организациях Московской области, осуществляющих образовательную деятельность</t>
  </si>
  <si>
    <t xml:space="preserve"> -  на оплату труда работников, осуществляющих работу по обеспечению выплаты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</si>
  <si>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 xml:space="preserve">  - на оплату банковских и почтовых услуг по перечислению 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</si>
  <si>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 xml:space="preserve"> Субвенции бюджетам муниципальных образований Московской области на обеспечение питанием, одеждой, обувью и мягким инвентарем детей-сирот и детей, оставшихся без попечения родителей, находящихся в лечебно-профилактических учреждениях Московской области, на 2014 год</t>
  </si>
  <si>
    <t>Субвенции бюджетам муниципальных образований Московской области на 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бюджета, на 2014 год</t>
  </si>
  <si>
    <t xml:space="preserve"> Субвенции бюджетам муниципальных образований Московской области на организацию оказания медицинской помощи на территории муниципального образования на 2014год</t>
  </si>
  <si>
    <t>приобретение учебников и учебных пособий, средств обучения, игр, игрушек</t>
  </si>
  <si>
    <t>Субвенции бюджетам муниципальных образований Московской области на финансовое обеспечение получения гражданами дошкольного, начального общего, основного общего и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2014 год, в т.ч.:</t>
  </si>
  <si>
    <t xml:space="preserve">  - на оплату труда работников, в т.ч.:</t>
  </si>
  <si>
    <t xml:space="preserve">    2) административно-управленческого, учебно-вспомогательного и обслуживающего персонала</t>
  </si>
  <si>
    <t xml:space="preserve">    1) педагогических работников</t>
  </si>
  <si>
    <t>Субвенции бюджетам муниципальных образований Московской области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2014 год, в том читсле:</t>
  </si>
  <si>
    <t xml:space="preserve">          2)административно-управленческого, учебно-вспомогательного  персонала</t>
  </si>
  <si>
    <t xml:space="preserve">   - оплату труда работников, в том числе:</t>
  </si>
  <si>
    <t>Субвенции бюджетам муниципальных образований Московской области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2014 год, в т.ч.:</t>
  </si>
  <si>
    <t xml:space="preserve"> -  приобретение учебников и учебных пособий,  средств обучения, игр, игрушек </t>
  </si>
  <si>
    <t xml:space="preserve">к решению Совета депутатов </t>
  </si>
  <si>
    <t xml:space="preserve">городского округа Электросталь </t>
  </si>
  <si>
    <t>1)педагогических работников, включая расходы на выплату ежемесячной денежной компенсации педагогическим работникам в целях содействия их обеспечению книгоиздатель-ской продукцией и периодическими изданиями</t>
  </si>
  <si>
    <t xml:space="preserve"> - приобретение учебников и учебных пособий, средств обучения, игр, игрушек</t>
  </si>
  <si>
    <t xml:space="preserve"> - оплату услуг по неограниченному широкополосному круглосуточному доступу к информационно-телекоммуникаци-онной сети "Интернет" муниципальных   общеобразователь-ных организаций, реализующих основные общеобразова-тельные программы в части обучения детей-инвалидов на дому с использованием дистанционных образовательных технологий</t>
  </si>
  <si>
    <t xml:space="preserve">          1) педагогических работников и младших воспитателей</t>
  </si>
  <si>
    <t xml:space="preserve"> -  приобретение учебников и учебных пособий, средств обучения, игр, игрушек</t>
  </si>
  <si>
    <t>Субсидии всего,    в том числе:</t>
  </si>
  <si>
    <t xml:space="preserve">Субсидии бюджетам муниципальных образований  Московской области на государственную поддержку частных дошкольных образовательных организаций в Московской области  с целью возмещения расходов на присмотр и уход, содержание имущества и арендную плату за использование помещений на 2014 год  </t>
  </si>
  <si>
    <r>
      <t xml:space="preserve">Субсидии бюджетам муниципальных образований Московской области на внедрение современных образовательных технологий </t>
    </r>
    <r>
      <rPr>
        <b/>
        <sz val="9"/>
        <color indexed="10"/>
        <rFont val="Times New Roman Cyr"/>
        <family val="0"/>
      </rPr>
      <t xml:space="preserve"> </t>
    </r>
    <r>
      <rPr>
        <sz val="8"/>
        <rFont val="Times New Roman Cyr"/>
        <family val="1"/>
      </rPr>
      <t xml:space="preserve">на 2014 год
</t>
    </r>
    <r>
      <rPr>
        <b/>
        <sz val="8"/>
        <color indexed="10"/>
        <rFont val="Times New Roman Cyr"/>
        <family val="0"/>
      </rPr>
      <t xml:space="preserve"> </t>
    </r>
  </si>
  <si>
    <r>
      <t xml:space="preserve">Субсидии бюджетам муниципальных образований Московской области на мероприятия по проведению капитального, текущего ремонта, ремонта и </t>
    </r>
    <r>
      <rPr>
        <sz val="8"/>
        <rFont val="Times New Roman Cyr"/>
        <family val="1"/>
      </rPr>
      <t xml:space="preserve"> установке ограждений, ремонта кровель, замене оконных конструкций, выполнению противопожарных мероприятий в муниципальных общеобразовательных учреждениях
</t>
    </r>
  </si>
  <si>
    <t>Комитет по физической культуре и спорту</t>
  </si>
  <si>
    <r>
      <t xml:space="preserve">Субсидии бюджетам муниципальных образований Московской области из бюджета Московской области на </t>
    </r>
    <r>
      <rPr>
        <b/>
        <sz val="9"/>
        <color indexed="10"/>
        <rFont val="Times New Roman Cyr"/>
        <family val="0"/>
      </rPr>
      <t>проектирование и строительство физкультурно-оздоровительных комплексов</t>
    </r>
    <r>
      <rPr>
        <sz val="8"/>
        <rFont val="Times New Roman Cyr"/>
        <family val="1"/>
      </rPr>
      <t xml:space="preserve"> в рамках государственной программы Московской области "Спорт Подмосковья".
</t>
    </r>
  </si>
  <si>
    <r>
      <t xml:space="preserve">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</t>
    </r>
    <r>
      <rPr>
        <sz val="8"/>
        <color indexed="30"/>
        <rFont val="Times New Roman Cyr"/>
        <family val="0"/>
      </rPr>
      <t>организациях</t>
    </r>
    <r>
      <rPr>
        <sz val="8"/>
        <rFont val="Times New Roman Cyr"/>
        <family val="0"/>
      </rPr>
      <t xml:space="preserve"> в Московской области и в </t>
    </r>
    <r>
      <rPr>
        <sz val="8"/>
        <color indexed="30"/>
        <rFont val="Times New Roman Cyr"/>
        <family val="0"/>
      </rPr>
      <t>частных</t>
    </r>
    <r>
      <rPr>
        <sz val="8"/>
        <rFont val="Times New Roman Cyr"/>
        <family val="0"/>
      </rPr>
      <t xml:space="preserve"> общеобразовательных </t>
    </r>
    <r>
      <rPr>
        <sz val="8"/>
        <color indexed="30"/>
        <rFont val="Times New Roman Cyr"/>
        <family val="0"/>
      </rPr>
      <t>организациях</t>
    </r>
    <r>
      <rPr>
        <sz val="8"/>
        <rFont val="Times New Roman Cyr"/>
        <family val="0"/>
      </rPr>
      <t xml:space="preserve">  в Московской области, </t>
    </r>
    <r>
      <rPr>
        <sz val="8"/>
        <color indexed="30"/>
        <rFont val="Times New Roman Cyr"/>
        <family val="0"/>
      </rPr>
      <t>имеющих</t>
    </r>
    <r>
      <rPr>
        <sz val="8"/>
        <rFont val="Times New Roman Cyr"/>
        <family val="0"/>
      </rPr>
      <t xml:space="preserve"> государственную аккредитацию, на 2014 год</t>
    </r>
  </si>
  <si>
    <r>
      <t xml:space="preserve">Субвенции бюджетам муниципальных образований Московской области на реализацию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</t>
    </r>
    <r>
      <rPr>
        <sz val="8"/>
        <color indexed="30"/>
        <rFont val="Times New Roman Cyr"/>
        <family val="0"/>
      </rPr>
      <t>организациях в Московской области и частных образовательных организациях</t>
    </r>
    <r>
      <rPr>
        <sz val="8"/>
        <rFont val="Times New Roman Cyr"/>
        <family val="0"/>
      </rPr>
      <t xml:space="preserve"> в Московской области  на 2014 год</t>
    </r>
  </si>
  <si>
    <r>
      <t xml:space="preserve">Иные межбюджетные трансферты, предоставляемые из бюджета Московской области бюджетам муниципальных образований Московской области на расходы по обеспечениею </t>
    </r>
    <r>
      <rPr>
        <b/>
        <sz val="9"/>
        <color indexed="10"/>
        <rFont val="Times New Roman Cyr"/>
        <family val="0"/>
      </rPr>
      <t>жилыми помещениями граждан, пострадавшим в результате воздействия аварийных</t>
    </r>
    <r>
      <rPr>
        <sz val="8"/>
        <rFont val="Times New Roman Cyr"/>
        <family val="0"/>
      </rPr>
      <t xml:space="preserve">, природных и техногенных факторов, на 2014 год
 </t>
    </r>
  </si>
  <si>
    <r>
      <t xml:space="preserve">      - расходы муниципальных образований на заработную плату и начисления на оплату труда
    </t>
    </r>
  </si>
  <si>
    <t xml:space="preserve">   - расходы муниципальных образований на медикаменты,перевязочные средства и питание
   </t>
  </si>
  <si>
    <t xml:space="preserve">     - расходы на содержание муниципальных учреждений здравоохранения и органов здравоохранения
  </t>
  </si>
  <si>
    <t>Приложение № 5</t>
  </si>
  <si>
    <r>
      <t xml:space="preserve">Субсидии бюджетам муниципальных образований Московской области на мероприятия по </t>
    </r>
    <r>
      <rPr>
        <b/>
        <sz val="9"/>
        <color indexed="10"/>
        <rFont val="Times New Roman Cyr"/>
        <family val="0"/>
      </rPr>
      <t>организации отдыха детей в каникулярное время</t>
    </r>
    <r>
      <rPr>
        <sz val="8"/>
        <rFont val="Times New Roman Cyr"/>
        <family val="1"/>
      </rPr>
      <t xml:space="preserve"> в соответствии с государственной программой Московской области "Социальная защита населения Московской области"
</t>
    </r>
  </si>
  <si>
    <t xml:space="preserve">Софинансирование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 в рамках Государственной программы Московской области «Развитие и функционирование дорожно-транспортного комплекса» </t>
  </si>
  <si>
    <r>
      <t xml:space="preserve">Субсидии из бюджета Московской области  бюджетам муниципальных образований Московской области </t>
    </r>
    <r>
      <rPr>
        <b/>
        <sz val="9"/>
        <color indexed="10"/>
        <rFont val="Times New Roman Cyr"/>
        <family val="0"/>
      </rPr>
      <t xml:space="preserve">на повышение заработной платы </t>
    </r>
    <r>
      <rPr>
        <sz val="8"/>
        <rFont val="Times New Roman Cyr"/>
        <family val="0"/>
      </rPr>
      <t xml:space="preserve">работников муниципальных учреждений в сферах образования,культуры, физической культуры и спорта  с 01 мая 2014 года и с 01 сентября 2014 года
</t>
    </r>
  </si>
  <si>
    <t>Московской области</t>
  </si>
  <si>
    <t xml:space="preserve">от 22.05.2014 № 353/67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</si>
</sst>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0000"/>
    <numFmt numFmtId="166" formatCode="0.000"/>
    <numFmt numFmtId="167" formatCode="#,##0.0"/>
  </numFmts>
  <fonts count="60">
    <font>
      <sz val="10"/>
      <name val="Arial Cyr"/>
      <family val="0"/>
    </font>
    <font>
      <sz val="8"/>
      <name val="Times New Roman Cyr"/>
      <family val="1"/>
    </font>
    <font>
      <sz val="8"/>
      <name val="Arial Cyr"/>
      <family val="0"/>
    </font>
    <font>
      <b/>
      <sz val="8"/>
      <name val="Times New Roman Cyr"/>
      <family val="0"/>
    </font>
    <font>
      <sz val="8"/>
      <name val="Times New Roman"/>
      <family val="1"/>
    </font>
    <font>
      <b/>
      <sz val="10"/>
      <name val="Times New Roman Cyr"/>
      <family val="0"/>
    </font>
    <font>
      <b/>
      <sz val="8"/>
      <name val="Arial Cyr"/>
      <family val="0"/>
    </font>
    <font>
      <sz val="10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 Cyr"/>
      <family val="0"/>
    </font>
    <font>
      <sz val="9"/>
      <name val="Times New Roman Cyr"/>
      <family val="1"/>
    </font>
    <font>
      <b/>
      <sz val="9"/>
      <name val="Times New Roman Cyr"/>
      <family val="0"/>
    </font>
    <font>
      <b/>
      <sz val="9"/>
      <name val="Arial Cyr"/>
      <family val="0"/>
    </font>
    <font>
      <i/>
      <sz val="8"/>
      <name val="Times New Roman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b/>
      <sz val="9"/>
      <color indexed="10"/>
      <name val="Times New Roman Cyr"/>
      <family val="0"/>
    </font>
    <font>
      <b/>
      <sz val="8"/>
      <color indexed="10"/>
      <name val="Times New Roman Cyr"/>
      <family val="0"/>
    </font>
    <font>
      <sz val="8"/>
      <color indexed="30"/>
      <name val="Times New Roman Cyr"/>
      <family val="0"/>
    </font>
    <font>
      <b/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90">
    <xf numFmtId="0" fontId="0" fillId="0" borderId="0" xfId="0" applyAlignment="1">
      <alignment/>
    </xf>
    <xf numFmtId="3" fontId="1" fillId="0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33" borderId="0" xfId="0" applyFont="1" applyFill="1" applyAlignment="1">
      <alignment/>
    </xf>
    <xf numFmtId="0" fontId="7" fillId="0" borderId="0" xfId="0" applyFont="1" applyAlignment="1">
      <alignment wrapText="1"/>
    </xf>
    <xf numFmtId="0" fontId="4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34" borderId="0" xfId="0" applyFill="1" applyAlignment="1">
      <alignment/>
    </xf>
    <xf numFmtId="0" fontId="0" fillId="0" borderId="0" xfId="0" applyBorder="1" applyAlignment="1">
      <alignment/>
    </xf>
    <xf numFmtId="0" fontId="4" fillId="0" borderId="15" xfId="0" applyFont="1" applyBorder="1" applyAlignment="1">
      <alignment/>
    </xf>
    <xf numFmtId="0" fontId="2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wrapText="1"/>
    </xf>
    <xf numFmtId="3" fontId="3" fillId="0" borderId="18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1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NumberFormat="1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2" fontId="4" fillId="0" borderId="21" xfId="0" applyNumberFormat="1" applyFont="1" applyFill="1" applyBorder="1" applyAlignment="1">
      <alignment vertical="top" wrapText="1"/>
    </xf>
    <xf numFmtId="0" fontId="1" fillId="0" borderId="10" xfId="0" applyFont="1" applyBorder="1" applyAlignment="1">
      <alignment wrapText="1"/>
    </xf>
    <xf numFmtId="167" fontId="16" fillId="33" borderId="10" xfId="0" applyNumberFormat="1" applyFont="1" applyFill="1" applyBorder="1" applyAlignment="1">
      <alignment horizontal="center"/>
    </xf>
    <xf numFmtId="167" fontId="17" fillId="33" borderId="10" xfId="0" applyNumberFormat="1" applyFont="1" applyFill="1" applyBorder="1" applyAlignment="1">
      <alignment/>
    </xf>
    <xf numFmtId="167" fontId="3" fillId="0" borderId="10" xfId="0" applyNumberFormat="1" applyFont="1" applyFill="1" applyBorder="1" applyAlignment="1">
      <alignment horizontal="center"/>
    </xf>
    <xf numFmtId="167" fontId="6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167" fontId="6" fillId="0" borderId="10" xfId="0" applyNumberFormat="1" applyFont="1" applyFill="1" applyBorder="1" applyAlignment="1">
      <alignment/>
    </xf>
    <xf numFmtId="167" fontId="18" fillId="0" borderId="10" xfId="0" applyNumberFormat="1" applyFont="1" applyFill="1" applyBorder="1" applyAlignment="1">
      <alignment horizontal="center"/>
    </xf>
    <xf numFmtId="167" fontId="19" fillId="0" borderId="10" xfId="0" applyNumberFormat="1" applyFont="1" applyFill="1" applyBorder="1" applyAlignment="1">
      <alignment/>
    </xf>
    <xf numFmtId="167" fontId="20" fillId="0" borderId="10" xfId="0" applyNumberFormat="1" applyFont="1" applyFill="1" applyBorder="1" applyAlignment="1">
      <alignment/>
    </xf>
    <xf numFmtId="167" fontId="1" fillId="0" borderId="10" xfId="0" applyNumberFormat="1" applyFont="1" applyFill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 vertical="center" wrapText="1"/>
    </xf>
    <xf numFmtId="167" fontId="4" fillId="0" borderId="10" xfId="0" applyNumberFormat="1" applyFont="1" applyFill="1" applyBorder="1" applyAlignment="1">
      <alignment horizontal="center" wrapText="1"/>
    </xf>
    <xf numFmtId="167" fontId="4" fillId="0" borderId="1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 horizontal="center" wrapText="1"/>
    </xf>
    <xf numFmtId="167" fontId="8" fillId="0" borderId="10" xfId="0" applyNumberFormat="1" applyFont="1" applyFill="1" applyBorder="1" applyAlignment="1">
      <alignment horizontal="center" wrapText="1"/>
    </xf>
    <xf numFmtId="167" fontId="8" fillId="0" borderId="10" xfId="0" applyNumberFormat="1" applyFont="1" applyFill="1" applyBorder="1" applyAlignment="1">
      <alignment horizontal="center"/>
    </xf>
    <xf numFmtId="167" fontId="17" fillId="33" borderId="10" xfId="0" applyNumberFormat="1" applyFont="1" applyFill="1" applyBorder="1" applyAlignment="1">
      <alignment/>
    </xf>
    <xf numFmtId="167" fontId="16" fillId="35" borderId="10" xfId="0" applyNumberFormat="1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Continuous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Continuous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Continuous" vertical="center" wrapText="1"/>
    </xf>
    <xf numFmtId="0" fontId="18" fillId="0" borderId="10" xfId="0" applyFont="1" applyFill="1" applyBorder="1" applyAlignment="1">
      <alignment horizontal="centerContinuous" vertical="center" wrapText="1"/>
    </xf>
    <xf numFmtId="164" fontId="1" fillId="0" borderId="10" xfId="0" applyNumberFormat="1" applyFont="1" applyFill="1" applyBorder="1" applyAlignment="1" applyProtection="1">
      <alignment vertical="top" wrapText="1"/>
      <protection locked="0"/>
    </xf>
    <xf numFmtId="0" fontId="11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center" wrapText="1"/>
    </xf>
    <xf numFmtId="167" fontId="17" fillId="35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left" vertical="top" wrapText="1"/>
    </xf>
    <xf numFmtId="167" fontId="24" fillId="0" borderId="10" xfId="0" applyNumberFormat="1" applyFont="1" applyFill="1" applyBorder="1" applyAlignment="1">
      <alignment horizontal="center"/>
    </xf>
    <xf numFmtId="164" fontId="1" fillId="0" borderId="13" xfId="0" applyNumberFormat="1" applyFont="1" applyFill="1" applyBorder="1" applyAlignment="1" applyProtection="1">
      <alignment vertical="top" wrapText="1"/>
      <protection locked="0"/>
    </xf>
    <xf numFmtId="0" fontId="1" fillId="0" borderId="10" xfId="0" applyFont="1" applyFill="1" applyBorder="1" applyAlignment="1">
      <alignment horizontal="left" vertical="top" wrapText="1"/>
    </xf>
    <xf numFmtId="0" fontId="8" fillId="34" borderId="13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top" wrapText="1"/>
    </xf>
    <xf numFmtId="0" fontId="7" fillId="36" borderId="0" xfId="0" applyNumberFormat="1" applyFont="1" applyFill="1" applyBorder="1" applyAlignment="1" applyProtection="1">
      <alignment horizontal="left" vertical="top" wrapText="1"/>
      <protection hidden="1" locked="0"/>
    </xf>
    <xf numFmtId="0" fontId="42" fillId="36" borderId="0" xfId="0" applyNumberFormat="1" applyFont="1" applyFill="1" applyBorder="1" applyAlignment="1" applyProtection="1">
      <alignment horizontal="left" wrapText="1"/>
      <protection hidden="1" locked="0"/>
    </xf>
    <xf numFmtId="0" fontId="7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7"/>
  <sheetViews>
    <sheetView tabSelected="1" zoomScalePageLayoutView="0" workbookViewId="0" topLeftCell="A1">
      <pane xSplit="2" ySplit="21" topLeftCell="C22" activePane="bottomRight" state="frozen"/>
      <selection pane="topLeft" activeCell="A1" sqref="A1"/>
      <selection pane="topRight" activeCell="C1" sqref="C1"/>
      <selection pane="bottomLeft" activeCell="A20" sqref="A20"/>
      <selection pane="bottomRight" activeCell="F2" sqref="F2:J2"/>
    </sheetView>
  </sheetViews>
  <sheetFormatPr defaultColWidth="9.00390625" defaultRowHeight="12.75"/>
  <cols>
    <col min="1" max="1" width="37.875" style="11" customWidth="1"/>
    <col min="2" max="2" width="4.125" style="0" hidden="1" customWidth="1"/>
    <col min="3" max="3" width="9.75390625" style="2" customWidth="1"/>
    <col min="4" max="4" width="8.125" style="5" customWidth="1"/>
    <col min="5" max="5" width="10.375" style="5" customWidth="1"/>
    <col min="6" max="7" width="8.75390625" style="5" customWidth="1"/>
    <col min="8" max="8" width="7.625" style="5" customWidth="1"/>
    <col min="9" max="9" width="9.00390625" style="5" customWidth="1"/>
    <col min="10" max="10" width="8.00390625" style="5" customWidth="1"/>
  </cols>
  <sheetData>
    <row r="2" spans="6:10" ht="12.75" customHeight="1">
      <c r="F2" s="87" t="s">
        <v>60</v>
      </c>
      <c r="G2" s="87"/>
      <c r="H2" s="87"/>
      <c r="I2" s="87"/>
      <c r="J2" s="87"/>
    </row>
    <row r="3" spans="6:10" ht="12.75" customHeight="1">
      <c r="F3" s="87" t="s">
        <v>41</v>
      </c>
      <c r="G3" s="87"/>
      <c r="H3" s="87"/>
      <c r="I3" s="87"/>
      <c r="J3" s="87"/>
    </row>
    <row r="4" spans="6:10" ht="12.75" customHeight="1">
      <c r="F4" s="88" t="s">
        <v>42</v>
      </c>
      <c r="G4" s="88"/>
      <c r="H4" s="88"/>
      <c r="I4" s="88"/>
      <c r="J4" s="88"/>
    </row>
    <row r="5" spans="6:10" ht="12.75">
      <c r="F5" s="89" t="s">
        <v>64</v>
      </c>
      <c r="G5" s="89"/>
      <c r="H5" s="89"/>
      <c r="I5" s="89"/>
      <c r="J5" s="89"/>
    </row>
    <row r="6" spans="6:10" ht="12.75">
      <c r="F6" s="88" t="s">
        <v>65</v>
      </c>
      <c r="G6" s="88"/>
      <c r="H6" s="88"/>
      <c r="I6" s="88"/>
      <c r="J6" s="88"/>
    </row>
    <row r="7" ht="12.75" customHeight="1"/>
    <row r="10" ht="12" customHeight="1"/>
    <row r="11" ht="12.75" hidden="1"/>
    <row r="12" spans="1:10" ht="30" customHeight="1">
      <c r="A12" s="85" t="s">
        <v>20</v>
      </c>
      <c r="B12" s="85"/>
      <c r="C12" s="85"/>
      <c r="D12" s="85"/>
      <c r="E12" s="85"/>
      <c r="F12" s="85"/>
      <c r="G12" s="85"/>
      <c r="H12" s="85"/>
      <c r="I12" s="85"/>
      <c r="J12" s="85"/>
    </row>
    <row r="13" spans="1:9" ht="12.75" hidden="1">
      <c r="A13" s="86"/>
      <c r="B13" s="4"/>
      <c r="C13" s="10"/>
      <c r="D13" s="6"/>
      <c r="E13" s="6"/>
      <c r="F13" s="6"/>
      <c r="G13" s="14"/>
      <c r="H13" s="14"/>
      <c r="I13" s="14"/>
    </row>
    <row r="14" spans="1:9" ht="12.75" hidden="1">
      <c r="A14" s="86"/>
      <c r="B14" s="4"/>
      <c r="C14" s="10"/>
      <c r="D14" s="8"/>
      <c r="E14" s="8"/>
      <c r="F14" s="8"/>
      <c r="G14" s="14"/>
      <c r="H14" s="14"/>
      <c r="I14" s="14"/>
    </row>
    <row r="15" spans="1:9" ht="9.75" customHeight="1" hidden="1" thickBot="1">
      <c r="A15" s="20"/>
      <c r="B15" s="21"/>
      <c r="C15" s="22"/>
      <c r="D15" s="14"/>
      <c r="E15" s="14"/>
      <c r="F15" s="14"/>
      <c r="G15" s="14"/>
      <c r="H15" s="14"/>
      <c r="I15" s="14"/>
    </row>
    <row r="16" spans="1:10" ht="12.75" hidden="1">
      <c r="A16" s="19"/>
      <c r="B16" s="15"/>
      <c r="C16" s="18"/>
      <c r="D16" s="14"/>
      <c r="E16" s="14"/>
      <c r="F16" s="14"/>
      <c r="G16" s="14"/>
      <c r="H16" s="14"/>
      <c r="I16" s="14"/>
      <c r="J16" s="13" t="s">
        <v>5</v>
      </c>
    </row>
    <row r="17" spans="1:10" ht="13.5" thickBot="1">
      <c r="A17" s="19"/>
      <c r="B17" s="15"/>
      <c r="C17" s="18"/>
      <c r="D17" s="14"/>
      <c r="E17" s="14"/>
      <c r="F17" s="14"/>
      <c r="G17" s="14"/>
      <c r="H17" s="26"/>
      <c r="I17" s="26"/>
      <c r="J17" s="26" t="s">
        <v>5</v>
      </c>
    </row>
    <row r="18" spans="1:10" ht="90" customHeight="1" thickBot="1">
      <c r="A18" s="46"/>
      <c r="B18" s="7"/>
      <c r="C18" s="30" t="s">
        <v>0</v>
      </c>
      <c r="D18" s="29" t="s">
        <v>1</v>
      </c>
      <c r="E18" s="29" t="s">
        <v>2</v>
      </c>
      <c r="F18" s="29" t="s">
        <v>3</v>
      </c>
      <c r="G18" s="29" t="s">
        <v>7</v>
      </c>
      <c r="H18" s="29" t="s">
        <v>10</v>
      </c>
      <c r="I18" s="28" t="s">
        <v>52</v>
      </c>
      <c r="J18" s="28" t="s">
        <v>6</v>
      </c>
    </row>
    <row r="19" spans="1:10" ht="12.75" customHeight="1" hidden="1">
      <c r="A19" s="83"/>
      <c r="B19" s="2"/>
      <c r="D19" s="9"/>
      <c r="E19" s="9"/>
      <c r="F19" s="9"/>
      <c r="G19" s="14"/>
      <c r="H19" s="14"/>
      <c r="I19" s="14"/>
      <c r="J19" s="17"/>
    </row>
    <row r="20" spans="1:10" ht="13.5" hidden="1" thickBot="1">
      <c r="A20" s="84"/>
      <c r="B20" s="2"/>
      <c r="C20" s="1"/>
      <c r="D20" s="6"/>
      <c r="E20" s="6"/>
      <c r="F20" s="6"/>
      <c r="G20" s="14"/>
      <c r="H20" s="14"/>
      <c r="I20" s="14"/>
      <c r="J20" s="17"/>
    </row>
    <row r="21" spans="1:10" ht="13.5" hidden="1" thickBot="1">
      <c r="A21" s="84"/>
      <c r="B21" s="2"/>
      <c r="D21" s="6"/>
      <c r="E21" s="6"/>
      <c r="F21" s="6"/>
      <c r="G21" s="14"/>
      <c r="H21" s="14"/>
      <c r="I21" s="14"/>
      <c r="J21" s="17"/>
    </row>
    <row r="22" spans="1:10" ht="14.25" customHeight="1">
      <c r="A22" s="12">
        <v>1</v>
      </c>
      <c r="B22" s="45"/>
      <c r="C22" s="27">
        <v>2</v>
      </c>
      <c r="D22" s="12">
        <v>3</v>
      </c>
      <c r="E22" s="31">
        <v>4</v>
      </c>
      <c r="F22" s="32">
        <v>5</v>
      </c>
      <c r="G22" s="33">
        <v>6</v>
      </c>
      <c r="H22" s="33">
        <v>7</v>
      </c>
      <c r="I22" s="33">
        <v>8</v>
      </c>
      <c r="J22" s="34">
        <v>9</v>
      </c>
    </row>
    <row r="23" spans="1:10" ht="19.5" customHeight="1">
      <c r="A23" s="35" t="s">
        <v>8</v>
      </c>
      <c r="B23" s="66"/>
      <c r="C23" s="48">
        <f>D23+E23+F23+G23+H23+I23+J23</f>
        <v>1631373</v>
      </c>
      <c r="D23" s="49">
        <f>SUM(D24:D65)-D25-D26-D27-D28-D29-D36-D37-D42-D43-D44-D52-D53-D54-D55-D62-D63-D64-D65</f>
        <v>13392</v>
      </c>
      <c r="E23" s="49">
        <f aca="true" t="shared" si="0" ref="E23:J23">SUM(E24:E65)-E25-E26-E27-E28-E29-E36-E37-E42-E43-E44-E52-E53-E54-E55-E57-E58-E59-E60-E62-E63-E64-E65</f>
        <v>1327893</v>
      </c>
      <c r="F23" s="49">
        <f>SUM(F24:F65)-F25-F26-F27-F28-F29-F36-F37-F42-F43-F44-F48-F49-F50-F52-F53-F54-F55-F57-F58-F59-F60-F62-F63-F64-F65</f>
        <v>221003</v>
      </c>
      <c r="G23" s="49">
        <f t="shared" si="0"/>
        <v>56766</v>
      </c>
      <c r="H23" s="49">
        <f t="shared" si="0"/>
        <v>0</v>
      </c>
      <c r="I23" s="49">
        <f t="shared" si="0"/>
        <v>0</v>
      </c>
      <c r="J23" s="49">
        <f t="shared" si="0"/>
        <v>12319</v>
      </c>
    </row>
    <row r="24" spans="1:10" ht="237" customHeight="1">
      <c r="A24" s="36" t="s">
        <v>16</v>
      </c>
      <c r="B24" s="67"/>
      <c r="C24" s="50">
        <f>D24+E24+F24+G24+H24+J24</f>
        <v>803085</v>
      </c>
      <c r="D24" s="51"/>
      <c r="E24" s="52">
        <f>E25+E28+E29</f>
        <v>803085</v>
      </c>
      <c r="F24" s="53"/>
      <c r="G24" s="53"/>
      <c r="H24" s="53"/>
      <c r="I24" s="53"/>
      <c r="J24" s="53"/>
    </row>
    <row r="25" spans="1:10" ht="17.25" customHeight="1">
      <c r="A25" s="37" t="s">
        <v>13</v>
      </c>
      <c r="B25" s="67"/>
      <c r="C25" s="50">
        <f>D25+E25+F25+G25+H25+J25</f>
        <v>773340</v>
      </c>
      <c r="D25" s="51"/>
      <c r="E25" s="52">
        <f>E26+E27</f>
        <v>773340</v>
      </c>
      <c r="F25" s="53"/>
      <c r="G25" s="53"/>
      <c r="H25" s="53"/>
      <c r="I25" s="53"/>
      <c r="J25" s="53"/>
    </row>
    <row r="26" spans="1:10" ht="60" customHeight="1">
      <c r="A26" s="38" t="s">
        <v>43</v>
      </c>
      <c r="B26" s="67"/>
      <c r="C26" s="54">
        <f>D26+E26+F26+G26+H26+I26+J26</f>
        <v>582594</v>
      </c>
      <c r="D26" s="55"/>
      <c r="E26" s="56">
        <v>582594</v>
      </c>
      <c r="F26" s="53"/>
      <c r="G26" s="53"/>
      <c r="H26" s="53"/>
      <c r="I26" s="53"/>
      <c r="J26" s="53"/>
    </row>
    <row r="27" spans="1:10" ht="33" customHeight="1">
      <c r="A27" s="38" t="s">
        <v>14</v>
      </c>
      <c r="B27" s="67"/>
      <c r="C27" s="54">
        <f>D27+E27+F27+G27+H27+I27+J27</f>
        <v>190746</v>
      </c>
      <c r="D27" s="55"/>
      <c r="E27" s="56">
        <v>190746</v>
      </c>
      <c r="F27" s="53"/>
      <c r="G27" s="53"/>
      <c r="H27" s="53"/>
      <c r="I27" s="53"/>
      <c r="J27" s="53"/>
    </row>
    <row r="28" spans="1:10" ht="33.75" customHeight="1">
      <c r="A28" s="36" t="s">
        <v>44</v>
      </c>
      <c r="B28" s="67"/>
      <c r="C28" s="54">
        <f>D28+E28+F28+G28+H28+I28+J28</f>
        <v>29471</v>
      </c>
      <c r="D28" s="51"/>
      <c r="E28" s="52">
        <v>29471</v>
      </c>
      <c r="F28" s="53"/>
      <c r="G28" s="53"/>
      <c r="H28" s="53"/>
      <c r="I28" s="53"/>
      <c r="J28" s="53"/>
    </row>
    <row r="29" spans="1:10" ht="99" customHeight="1">
      <c r="A29" s="39" t="s">
        <v>45</v>
      </c>
      <c r="B29" s="67"/>
      <c r="C29" s="54">
        <f>D29+E29+F29+G29+H29+I29+J29</f>
        <v>274</v>
      </c>
      <c r="D29" s="51"/>
      <c r="E29" s="52">
        <v>274</v>
      </c>
      <c r="F29" s="53"/>
      <c r="G29" s="53"/>
      <c r="H29" s="53"/>
      <c r="I29" s="53"/>
      <c r="J29" s="53"/>
    </row>
    <row r="30" spans="1:10" ht="75.75" customHeight="1">
      <c r="A30" s="68" t="s">
        <v>15</v>
      </c>
      <c r="B30" s="67"/>
      <c r="C30" s="50">
        <f>D30+E30+F30+G30+H30+J30</f>
        <v>8494</v>
      </c>
      <c r="D30" s="51"/>
      <c r="E30" s="52">
        <v>8494</v>
      </c>
      <c r="F30" s="53"/>
      <c r="G30" s="53"/>
      <c r="H30" s="53"/>
      <c r="I30" s="53"/>
      <c r="J30" s="53"/>
    </row>
    <row r="31" spans="1:10" ht="108.75" customHeight="1">
      <c r="A31" s="40" t="s">
        <v>17</v>
      </c>
      <c r="B31" s="69"/>
      <c r="C31" s="50">
        <f aca="true" t="shared" si="1" ref="C31:C75">D31+E31+F31+G31+H31+J31</f>
        <v>22972</v>
      </c>
      <c r="D31" s="58"/>
      <c r="E31" s="59"/>
      <c r="F31" s="60">
        <v>22972</v>
      </c>
      <c r="G31" s="60"/>
      <c r="H31" s="60"/>
      <c r="I31" s="60"/>
      <c r="J31" s="60"/>
    </row>
    <row r="32" spans="1:10" ht="79.5" customHeight="1">
      <c r="A32" s="40" t="s">
        <v>18</v>
      </c>
      <c r="B32" s="69"/>
      <c r="C32" s="50">
        <f t="shared" si="1"/>
        <v>4952</v>
      </c>
      <c r="D32" s="59">
        <v>4952</v>
      </c>
      <c r="E32" s="59"/>
      <c r="F32" s="60"/>
      <c r="G32" s="60"/>
      <c r="H32" s="60"/>
      <c r="I32" s="60"/>
      <c r="J32" s="60"/>
    </row>
    <row r="33" spans="1:10" ht="101.25" customHeight="1">
      <c r="A33" s="40" t="s">
        <v>19</v>
      </c>
      <c r="B33" s="67"/>
      <c r="C33" s="50">
        <f t="shared" si="1"/>
        <v>967</v>
      </c>
      <c r="D33" s="59">
        <v>967</v>
      </c>
      <c r="E33" s="59"/>
      <c r="F33" s="60"/>
      <c r="G33" s="60"/>
      <c r="H33" s="60"/>
      <c r="I33" s="60"/>
      <c r="J33" s="60"/>
    </row>
    <row r="34" spans="1:10" ht="78" customHeight="1">
      <c r="A34" s="36" t="s">
        <v>21</v>
      </c>
      <c r="B34" s="67"/>
      <c r="C34" s="50">
        <f t="shared" si="1"/>
        <v>12319</v>
      </c>
      <c r="D34" s="59"/>
      <c r="E34" s="59"/>
      <c r="F34" s="60"/>
      <c r="G34" s="60"/>
      <c r="H34" s="60"/>
      <c r="I34" s="60"/>
      <c r="J34" s="60">
        <v>12319</v>
      </c>
    </row>
    <row r="35" spans="1:10" ht="78" customHeight="1">
      <c r="A35" s="36" t="s">
        <v>22</v>
      </c>
      <c r="B35" s="70"/>
      <c r="C35" s="50">
        <f t="shared" si="1"/>
        <v>56766</v>
      </c>
      <c r="D35" s="61"/>
      <c r="E35" s="61"/>
      <c r="F35" s="61"/>
      <c r="G35" s="61">
        <f>G36+G37</f>
        <v>56766</v>
      </c>
      <c r="H35" s="61"/>
      <c r="I35" s="61"/>
      <c r="J35" s="61"/>
    </row>
    <row r="36" spans="1:10" ht="23.25" customHeight="1">
      <c r="A36" s="41" t="s">
        <v>11</v>
      </c>
      <c r="B36" s="71"/>
      <c r="C36" s="54">
        <f>D36+E36+F36+G36+H36+I36+J36</f>
        <v>47050</v>
      </c>
      <c r="D36" s="59"/>
      <c r="E36" s="59"/>
      <c r="F36" s="60"/>
      <c r="G36" s="60">
        <v>47050</v>
      </c>
      <c r="H36" s="60"/>
      <c r="I36" s="60"/>
      <c r="J36" s="60"/>
    </row>
    <row r="37" spans="1:10" ht="24.75" customHeight="1">
      <c r="A37" s="41" t="s">
        <v>12</v>
      </c>
      <c r="B37" s="71"/>
      <c r="C37" s="54">
        <f>D37+E37+F37+G37+H37+I37+J37</f>
        <v>9716</v>
      </c>
      <c r="D37" s="59"/>
      <c r="E37" s="59"/>
      <c r="F37" s="60"/>
      <c r="G37" s="60">
        <v>9716</v>
      </c>
      <c r="H37" s="60"/>
      <c r="I37" s="60"/>
      <c r="J37" s="60"/>
    </row>
    <row r="38" spans="1:10" ht="104.25" customHeight="1">
      <c r="A38" s="67" t="s">
        <v>54</v>
      </c>
      <c r="B38" s="72"/>
      <c r="C38" s="50">
        <f t="shared" si="1"/>
        <v>33827</v>
      </c>
      <c r="D38" s="59"/>
      <c r="E38" s="59">
        <v>33827</v>
      </c>
      <c r="F38" s="60"/>
      <c r="G38" s="60"/>
      <c r="H38" s="60"/>
      <c r="I38" s="60"/>
      <c r="J38" s="60"/>
    </row>
    <row r="39" spans="1:10" ht="67.5" customHeight="1">
      <c r="A39" s="36" t="s">
        <v>23</v>
      </c>
      <c r="B39" s="67"/>
      <c r="C39" s="50">
        <f t="shared" si="1"/>
        <v>331</v>
      </c>
      <c r="D39" s="59"/>
      <c r="E39" s="59">
        <v>331</v>
      </c>
      <c r="F39" s="60"/>
      <c r="G39" s="60"/>
      <c r="H39" s="60"/>
      <c r="I39" s="60"/>
      <c r="J39" s="60"/>
    </row>
    <row r="40" spans="1:10" ht="102" customHeight="1">
      <c r="A40" s="67" t="s">
        <v>55</v>
      </c>
      <c r="B40" s="72"/>
      <c r="C40" s="50">
        <f t="shared" si="1"/>
        <v>4634</v>
      </c>
      <c r="D40" s="59"/>
      <c r="E40" s="59">
        <v>4634</v>
      </c>
      <c r="F40" s="60"/>
      <c r="G40" s="60"/>
      <c r="H40" s="60"/>
      <c r="I40" s="60"/>
      <c r="J40" s="60"/>
    </row>
    <row r="41" spans="1:10" ht="91.5" customHeight="1">
      <c r="A41" s="40" t="s">
        <v>24</v>
      </c>
      <c r="B41" s="70"/>
      <c r="C41" s="50">
        <f t="shared" si="1"/>
        <v>39849</v>
      </c>
      <c r="D41" s="61"/>
      <c r="E41" s="61">
        <f>E42+E43+E44</f>
        <v>39849</v>
      </c>
      <c r="F41" s="61"/>
      <c r="G41" s="61"/>
      <c r="H41" s="61"/>
      <c r="I41" s="61"/>
      <c r="J41" s="61"/>
    </row>
    <row r="42" spans="1:10" ht="72.75" customHeight="1">
      <c r="A42" s="41" t="s">
        <v>25</v>
      </c>
      <c r="B42" s="67"/>
      <c r="C42" s="54">
        <f>D42+E42+F42+G42+H42+I42+J42</f>
        <v>37313</v>
      </c>
      <c r="D42" s="59"/>
      <c r="E42" s="59">
        <v>37313</v>
      </c>
      <c r="F42" s="60"/>
      <c r="G42" s="60"/>
      <c r="H42" s="60"/>
      <c r="I42" s="60"/>
      <c r="J42" s="60"/>
    </row>
    <row r="43" spans="1:10" ht="87.75" customHeight="1">
      <c r="A43" s="42" t="s">
        <v>26</v>
      </c>
      <c r="B43" s="67"/>
      <c r="C43" s="54">
        <f>D43+E43+F43+G43+H43+I43+J43</f>
        <v>1789</v>
      </c>
      <c r="D43" s="59"/>
      <c r="E43" s="59">
        <v>1789</v>
      </c>
      <c r="F43" s="60"/>
      <c r="G43" s="60"/>
      <c r="H43" s="60"/>
      <c r="I43" s="60"/>
      <c r="J43" s="60"/>
    </row>
    <row r="44" spans="1:10" ht="81.75" customHeight="1">
      <c r="A44" s="42" t="s">
        <v>27</v>
      </c>
      <c r="B44" s="67"/>
      <c r="C44" s="54">
        <f>D44+E44+F44+G44+H44+I44+J44</f>
        <v>747</v>
      </c>
      <c r="D44" s="59"/>
      <c r="E44" s="59">
        <v>747</v>
      </c>
      <c r="F44" s="60"/>
      <c r="G44" s="60"/>
      <c r="H44" s="60"/>
      <c r="I44" s="60"/>
      <c r="J44" s="60"/>
    </row>
    <row r="45" spans="1:10" ht="81.75" customHeight="1">
      <c r="A45" s="36" t="s">
        <v>28</v>
      </c>
      <c r="B45" s="67"/>
      <c r="C45" s="50">
        <f t="shared" si="1"/>
        <v>0</v>
      </c>
      <c r="D45" s="59"/>
      <c r="E45" s="59"/>
      <c r="F45" s="60"/>
      <c r="G45" s="60"/>
      <c r="H45" s="60"/>
      <c r="I45" s="60"/>
      <c r="J45" s="60"/>
    </row>
    <row r="46" spans="1:10" ht="82.5" customHeight="1">
      <c r="A46" s="36" t="s">
        <v>29</v>
      </c>
      <c r="B46" s="67"/>
      <c r="C46" s="50">
        <f t="shared" si="1"/>
        <v>7473</v>
      </c>
      <c r="D46" s="59">
        <v>7473</v>
      </c>
      <c r="E46" s="59"/>
      <c r="F46" s="60"/>
      <c r="G46" s="60"/>
      <c r="H46" s="60"/>
      <c r="I46" s="60"/>
      <c r="J46" s="60"/>
    </row>
    <row r="47" spans="1:10" ht="56.25" customHeight="1">
      <c r="A47" s="36" t="s">
        <v>30</v>
      </c>
      <c r="B47" s="67"/>
      <c r="C47" s="50">
        <f t="shared" si="1"/>
        <v>198031</v>
      </c>
      <c r="D47" s="59"/>
      <c r="E47" s="59"/>
      <c r="F47" s="59">
        <f>F48+F49+F50</f>
        <v>198031</v>
      </c>
      <c r="G47" s="60"/>
      <c r="H47" s="60"/>
      <c r="I47" s="60"/>
      <c r="J47" s="60"/>
    </row>
    <row r="48" spans="1:10" ht="27.75" customHeight="1">
      <c r="A48" s="79" t="s">
        <v>57</v>
      </c>
      <c r="B48" s="67"/>
      <c r="C48" s="80">
        <f>F48+H48+J48+L48+N48+P48+R48</f>
        <v>144421</v>
      </c>
      <c r="D48" s="59"/>
      <c r="E48" s="59"/>
      <c r="F48" s="62">
        <v>144421</v>
      </c>
      <c r="G48" s="60"/>
      <c r="H48" s="60"/>
      <c r="I48" s="60"/>
      <c r="J48" s="60"/>
    </row>
    <row r="49" spans="1:10" ht="28.5" customHeight="1">
      <c r="A49" s="79" t="s">
        <v>58</v>
      </c>
      <c r="B49" s="67"/>
      <c r="C49" s="80">
        <f>F49+H49+J49+L49+N49+P49+R49</f>
        <v>21832</v>
      </c>
      <c r="D49" s="59"/>
      <c r="E49" s="59"/>
      <c r="F49" s="62">
        <v>21832</v>
      </c>
      <c r="G49" s="60"/>
      <c r="H49" s="60"/>
      <c r="I49" s="60"/>
      <c r="J49" s="60"/>
    </row>
    <row r="50" spans="1:10" ht="38.25" customHeight="1">
      <c r="A50" s="79" t="s">
        <v>59</v>
      </c>
      <c r="B50" s="67"/>
      <c r="C50" s="80">
        <f>F50+H50+J50+L50+N50+P50+R50</f>
        <v>31778</v>
      </c>
      <c r="D50" s="59"/>
      <c r="E50" s="59"/>
      <c r="F50" s="62">
        <v>31778</v>
      </c>
      <c r="G50" s="60"/>
      <c r="H50" s="60"/>
      <c r="I50" s="60"/>
      <c r="J50" s="60"/>
    </row>
    <row r="51" spans="1:11" ht="147" customHeight="1">
      <c r="A51" s="40" t="s">
        <v>32</v>
      </c>
      <c r="B51" s="67"/>
      <c r="C51" s="50">
        <f t="shared" si="1"/>
        <v>11449</v>
      </c>
      <c r="D51" s="59"/>
      <c r="E51" s="59">
        <f>E52+E55</f>
        <v>11449</v>
      </c>
      <c r="F51" s="60"/>
      <c r="G51" s="60"/>
      <c r="H51" s="60"/>
      <c r="I51" s="60"/>
      <c r="J51" s="60"/>
      <c r="K51" s="16"/>
    </row>
    <row r="52" spans="1:11" ht="17.25" customHeight="1">
      <c r="A52" s="36" t="s">
        <v>33</v>
      </c>
      <c r="B52" s="67"/>
      <c r="C52" s="54">
        <f>D52+E52+F52+G52+H52+I52+J52</f>
        <v>10975</v>
      </c>
      <c r="D52" s="59"/>
      <c r="E52" s="59">
        <f>E53+E54</f>
        <v>10975</v>
      </c>
      <c r="F52" s="60"/>
      <c r="G52" s="60"/>
      <c r="H52" s="60"/>
      <c r="I52" s="60"/>
      <c r="J52" s="60"/>
      <c r="K52" s="16"/>
    </row>
    <row r="53" spans="1:11" ht="15" customHeight="1">
      <c r="A53" s="43" t="s">
        <v>35</v>
      </c>
      <c r="B53" s="73"/>
      <c r="C53" s="54">
        <f>D53+E53+F53+G53+H53+I53+J53</f>
        <v>8251</v>
      </c>
      <c r="D53" s="62"/>
      <c r="E53" s="62">
        <v>8251</v>
      </c>
      <c r="F53" s="60"/>
      <c r="G53" s="60"/>
      <c r="H53" s="60"/>
      <c r="I53" s="60"/>
      <c r="J53" s="60"/>
      <c r="K53" s="16"/>
    </row>
    <row r="54" spans="1:11" ht="22.5" customHeight="1">
      <c r="A54" s="43" t="s">
        <v>34</v>
      </c>
      <c r="B54" s="73"/>
      <c r="C54" s="54">
        <f>D54+E54+F54+G54+H54+I54+J54</f>
        <v>2724</v>
      </c>
      <c r="D54" s="62"/>
      <c r="E54" s="62">
        <v>2724</v>
      </c>
      <c r="F54" s="60"/>
      <c r="G54" s="60"/>
      <c r="H54" s="60"/>
      <c r="I54" s="60"/>
      <c r="J54" s="60"/>
      <c r="K54" s="16"/>
    </row>
    <row r="55" spans="1:11" ht="22.5" customHeight="1">
      <c r="A55" s="36" t="s">
        <v>31</v>
      </c>
      <c r="B55" s="67"/>
      <c r="C55" s="57">
        <f t="shared" si="1"/>
        <v>474</v>
      </c>
      <c r="D55" s="59"/>
      <c r="E55" s="59">
        <v>474</v>
      </c>
      <c r="F55" s="60"/>
      <c r="G55" s="60"/>
      <c r="H55" s="60"/>
      <c r="I55" s="60"/>
      <c r="J55" s="60"/>
      <c r="K55" s="16"/>
    </row>
    <row r="56" spans="1:11" ht="126.75" customHeight="1">
      <c r="A56" s="40" t="s">
        <v>36</v>
      </c>
      <c r="B56" s="67"/>
      <c r="C56" s="50">
        <f t="shared" si="1"/>
        <v>1660</v>
      </c>
      <c r="D56" s="59"/>
      <c r="E56" s="59">
        <f>E57+E60</f>
        <v>1660</v>
      </c>
      <c r="F56" s="60"/>
      <c r="G56" s="60"/>
      <c r="H56" s="60"/>
      <c r="I56" s="60"/>
      <c r="J56" s="60"/>
      <c r="K56" s="16"/>
    </row>
    <row r="57" spans="1:11" ht="13.5" customHeight="1">
      <c r="A57" s="40" t="s">
        <v>38</v>
      </c>
      <c r="B57" s="67"/>
      <c r="C57" s="57">
        <f t="shared" si="1"/>
        <v>1597</v>
      </c>
      <c r="D57" s="59"/>
      <c r="E57" s="59">
        <f>E58+E59</f>
        <v>1597</v>
      </c>
      <c r="F57" s="60"/>
      <c r="G57" s="60"/>
      <c r="H57" s="60"/>
      <c r="I57" s="60"/>
      <c r="J57" s="60"/>
      <c r="K57" s="16"/>
    </row>
    <row r="58" spans="1:11" ht="19.5" customHeight="1">
      <c r="A58" s="44" t="s">
        <v>46</v>
      </c>
      <c r="B58" s="73"/>
      <c r="C58" s="54">
        <f t="shared" si="1"/>
        <v>1280</v>
      </c>
      <c r="D58" s="62"/>
      <c r="E58" s="62">
        <v>1280</v>
      </c>
      <c r="F58" s="63"/>
      <c r="G58" s="63"/>
      <c r="H58" s="63"/>
      <c r="I58" s="63"/>
      <c r="J58" s="63"/>
      <c r="K58" s="16"/>
    </row>
    <row r="59" spans="1:11" ht="24" customHeight="1">
      <c r="A59" s="43" t="s">
        <v>37</v>
      </c>
      <c r="B59" s="73"/>
      <c r="C59" s="54">
        <f t="shared" si="1"/>
        <v>317</v>
      </c>
      <c r="D59" s="62"/>
      <c r="E59" s="62">
        <v>317</v>
      </c>
      <c r="F59" s="63"/>
      <c r="G59" s="63"/>
      <c r="H59" s="63"/>
      <c r="I59" s="63"/>
      <c r="J59" s="63"/>
      <c r="K59" s="16"/>
    </row>
    <row r="60" spans="1:11" ht="27.75" customHeight="1">
      <c r="A60" s="36" t="s">
        <v>47</v>
      </c>
      <c r="B60" s="67"/>
      <c r="C60" s="57">
        <f t="shared" si="1"/>
        <v>63</v>
      </c>
      <c r="D60" s="59"/>
      <c r="E60" s="59">
        <v>63</v>
      </c>
      <c r="F60" s="60"/>
      <c r="G60" s="60"/>
      <c r="H60" s="60"/>
      <c r="I60" s="60"/>
      <c r="J60" s="63"/>
      <c r="K60" s="16"/>
    </row>
    <row r="61" spans="1:11" ht="135" customHeight="1">
      <c r="A61" s="40" t="s">
        <v>39</v>
      </c>
      <c r="B61" s="67"/>
      <c r="C61" s="50">
        <f t="shared" si="1"/>
        <v>424564</v>
      </c>
      <c r="D61" s="59"/>
      <c r="E61" s="59">
        <f>E62+E65</f>
        <v>424564</v>
      </c>
      <c r="F61" s="60"/>
      <c r="G61" s="60"/>
      <c r="H61" s="60"/>
      <c r="I61" s="60"/>
      <c r="J61" s="63"/>
      <c r="K61" s="16"/>
    </row>
    <row r="62" spans="1:11" ht="18" customHeight="1">
      <c r="A62" s="40" t="s">
        <v>38</v>
      </c>
      <c r="B62" s="67"/>
      <c r="C62" s="57">
        <f t="shared" si="1"/>
        <v>415041</v>
      </c>
      <c r="D62" s="59"/>
      <c r="E62" s="59">
        <f>E63+E64</f>
        <v>415041</v>
      </c>
      <c r="F62" s="60"/>
      <c r="G62" s="60"/>
      <c r="H62" s="60"/>
      <c r="I62" s="60"/>
      <c r="J62" s="63"/>
      <c r="K62" s="16"/>
    </row>
    <row r="63" spans="1:11" ht="20.25" customHeight="1">
      <c r="A63" s="44" t="s">
        <v>46</v>
      </c>
      <c r="B63" s="67"/>
      <c r="C63" s="54">
        <f t="shared" si="1"/>
        <v>333028</v>
      </c>
      <c r="D63" s="62"/>
      <c r="E63" s="62">
        <v>333028</v>
      </c>
      <c r="F63" s="63"/>
      <c r="G63" s="63"/>
      <c r="H63" s="63"/>
      <c r="I63" s="63"/>
      <c r="J63" s="63"/>
      <c r="K63" s="16"/>
    </row>
    <row r="64" spans="1:11" ht="23.25" customHeight="1">
      <c r="A64" s="43" t="s">
        <v>37</v>
      </c>
      <c r="B64" s="67"/>
      <c r="C64" s="54">
        <f t="shared" si="1"/>
        <v>82013</v>
      </c>
      <c r="D64" s="62"/>
      <c r="E64" s="62">
        <v>82013</v>
      </c>
      <c r="F64" s="63"/>
      <c r="G64" s="63"/>
      <c r="H64" s="63"/>
      <c r="I64" s="63"/>
      <c r="J64" s="63"/>
      <c r="K64" s="16"/>
    </row>
    <row r="65" spans="1:11" ht="24.75" customHeight="1">
      <c r="A65" s="36" t="s">
        <v>40</v>
      </c>
      <c r="B65" s="67"/>
      <c r="C65" s="57">
        <f t="shared" si="1"/>
        <v>9523</v>
      </c>
      <c r="D65" s="59"/>
      <c r="E65" s="59">
        <v>9523</v>
      </c>
      <c r="F65" s="60"/>
      <c r="G65" s="60"/>
      <c r="H65" s="60"/>
      <c r="I65" s="60"/>
      <c r="J65" s="63"/>
      <c r="K65" s="16"/>
    </row>
    <row r="66" spans="1:11" ht="33.75" customHeight="1">
      <c r="A66" s="35" t="s">
        <v>48</v>
      </c>
      <c r="B66" s="66"/>
      <c r="C66" s="48">
        <f>D66+E66+F66+G66+H66+I66+J66</f>
        <v>246929.25</v>
      </c>
      <c r="D66" s="49">
        <f>SUM(D67:D73)</f>
        <v>0</v>
      </c>
      <c r="E66" s="49">
        <f aca="true" t="shared" si="2" ref="E66:J66">SUM(E67:E73)</f>
        <v>27358.4</v>
      </c>
      <c r="F66" s="49">
        <f t="shared" si="2"/>
        <v>0</v>
      </c>
      <c r="G66" s="49">
        <f t="shared" si="2"/>
        <v>9395</v>
      </c>
      <c r="H66" s="49">
        <f t="shared" si="2"/>
        <v>12462.4</v>
      </c>
      <c r="I66" s="49">
        <f t="shared" si="2"/>
        <v>197713.45</v>
      </c>
      <c r="J66" s="49">
        <f t="shared" si="2"/>
        <v>0</v>
      </c>
      <c r="K66" s="16"/>
    </row>
    <row r="67" spans="1:11" ht="85.5" customHeight="1">
      <c r="A67" s="47" t="s">
        <v>49</v>
      </c>
      <c r="B67" s="67"/>
      <c r="C67" s="57">
        <f t="shared" si="1"/>
        <v>391</v>
      </c>
      <c r="D67" s="59"/>
      <c r="E67" s="59">
        <v>391</v>
      </c>
      <c r="F67" s="60"/>
      <c r="G67" s="60"/>
      <c r="H67" s="60"/>
      <c r="I67" s="60"/>
      <c r="J67" s="63"/>
      <c r="K67" s="16"/>
    </row>
    <row r="68" spans="1:11" ht="49.5" customHeight="1">
      <c r="A68" s="74" t="s">
        <v>50</v>
      </c>
      <c r="B68" s="67"/>
      <c r="C68" s="57">
        <f t="shared" si="1"/>
        <v>420</v>
      </c>
      <c r="D68" s="59"/>
      <c r="E68" s="59">
        <v>420</v>
      </c>
      <c r="F68" s="60"/>
      <c r="G68" s="60"/>
      <c r="H68" s="60"/>
      <c r="I68" s="60"/>
      <c r="J68" s="63"/>
      <c r="K68" s="16"/>
    </row>
    <row r="69" spans="1:11" ht="71.25" customHeight="1">
      <c r="A69" s="81" t="s">
        <v>61</v>
      </c>
      <c r="B69" s="67"/>
      <c r="C69" s="57">
        <f t="shared" si="1"/>
        <v>7208</v>
      </c>
      <c r="D69" s="59"/>
      <c r="E69" s="59">
        <v>7208</v>
      </c>
      <c r="F69" s="60"/>
      <c r="G69" s="60"/>
      <c r="H69" s="60"/>
      <c r="I69" s="60"/>
      <c r="J69" s="63"/>
      <c r="K69" s="16"/>
    </row>
    <row r="70" spans="1:11" ht="92.25" customHeight="1">
      <c r="A70" s="81" t="s">
        <v>62</v>
      </c>
      <c r="B70" s="67"/>
      <c r="C70" s="57">
        <f t="shared" si="1"/>
        <v>9395</v>
      </c>
      <c r="D70" s="59"/>
      <c r="E70" s="59"/>
      <c r="F70" s="60"/>
      <c r="G70" s="60">
        <v>9395</v>
      </c>
      <c r="H70" s="60"/>
      <c r="I70" s="60"/>
      <c r="J70" s="63"/>
      <c r="K70" s="16"/>
    </row>
    <row r="71" spans="1:11" ht="72" customHeight="1">
      <c r="A71" s="82" t="s">
        <v>63</v>
      </c>
      <c r="B71" s="67"/>
      <c r="C71" s="57">
        <f>D71+E71+F71+G71+H71+I71+J71</f>
        <v>27120</v>
      </c>
      <c r="D71" s="59"/>
      <c r="E71" s="59">
        <v>6293.4</v>
      </c>
      <c r="F71" s="60"/>
      <c r="G71" s="60"/>
      <c r="H71" s="60">
        <v>12462.4</v>
      </c>
      <c r="I71" s="60">
        <v>8364.2</v>
      </c>
      <c r="J71" s="63"/>
      <c r="K71" s="16"/>
    </row>
    <row r="72" spans="1:11" ht="90" customHeight="1">
      <c r="A72" s="74" t="s">
        <v>51</v>
      </c>
      <c r="B72" s="67"/>
      <c r="C72" s="57">
        <f t="shared" si="1"/>
        <v>13046</v>
      </c>
      <c r="D72" s="59"/>
      <c r="E72" s="59">
        <v>13046</v>
      </c>
      <c r="F72" s="60"/>
      <c r="G72" s="60"/>
      <c r="H72" s="60"/>
      <c r="I72" s="60"/>
      <c r="J72" s="63"/>
      <c r="K72" s="16"/>
    </row>
    <row r="73" spans="1:11" ht="89.25" customHeight="1">
      <c r="A73" s="74" t="s">
        <v>53</v>
      </c>
      <c r="B73" s="67"/>
      <c r="C73" s="57">
        <f>D73+E73+F73+G73+H73+I73+J73</f>
        <v>189349.25</v>
      </c>
      <c r="D73" s="59"/>
      <c r="E73" s="59"/>
      <c r="F73" s="60"/>
      <c r="G73" s="60"/>
      <c r="H73" s="60"/>
      <c r="I73" s="60">
        <v>189349.25</v>
      </c>
      <c r="J73" s="63"/>
      <c r="K73" s="16"/>
    </row>
    <row r="74" spans="1:10" ht="26.25" customHeight="1">
      <c r="A74" s="35" t="s">
        <v>4</v>
      </c>
      <c r="B74" s="66"/>
      <c r="C74" s="48">
        <f>D74+E74+F74+G74+H74+I74+J74</f>
        <v>9376</v>
      </c>
      <c r="D74" s="64">
        <f aca="true" t="shared" si="3" ref="D74:J74">D75</f>
        <v>0</v>
      </c>
      <c r="E74" s="64">
        <f t="shared" si="3"/>
        <v>0</v>
      </c>
      <c r="F74" s="64">
        <f t="shared" si="3"/>
        <v>0</v>
      </c>
      <c r="G74" s="64">
        <f t="shared" si="3"/>
        <v>0</v>
      </c>
      <c r="H74" s="64">
        <f t="shared" si="3"/>
        <v>0</v>
      </c>
      <c r="I74" s="64">
        <f t="shared" si="3"/>
        <v>0</v>
      </c>
      <c r="J74" s="64">
        <f t="shared" si="3"/>
        <v>9376</v>
      </c>
    </row>
    <row r="75" spans="1:10" ht="84" customHeight="1">
      <c r="A75" s="78" t="s">
        <v>56</v>
      </c>
      <c r="B75" s="71"/>
      <c r="C75" s="50">
        <f t="shared" si="1"/>
        <v>9376</v>
      </c>
      <c r="D75" s="53"/>
      <c r="E75" s="53"/>
      <c r="F75" s="53"/>
      <c r="G75" s="53"/>
      <c r="H75" s="52"/>
      <c r="I75" s="52"/>
      <c r="J75" s="52">
        <v>9376</v>
      </c>
    </row>
    <row r="76" spans="1:10" ht="20.25" customHeight="1">
      <c r="A76" s="75" t="s">
        <v>9</v>
      </c>
      <c r="B76" s="76"/>
      <c r="C76" s="65">
        <f>D76+E76+F76+G76+H76+I76+J76</f>
        <v>1887678.2499999998</v>
      </c>
      <c r="D76" s="77">
        <f aca="true" t="shared" si="4" ref="D76:J76">D23+D66+D74</f>
        <v>13392</v>
      </c>
      <c r="E76" s="77">
        <f t="shared" si="4"/>
        <v>1355251.4</v>
      </c>
      <c r="F76" s="77">
        <f t="shared" si="4"/>
        <v>221003</v>
      </c>
      <c r="G76" s="77">
        <f t="shared" si="4"/>
        <v>66161</v>
      </c>
      <c r="H76" s="77">
        <f t="shared" si="4"/>
        <v>12462.4</v>
      </c>
      <c r="I76" s="77">
        <f t="shared" si="4"/>
        <v>197713.45</v>
      </c>
      <c r="J76" s="77">
        <f t="shared" si="4"/>
        <v>21695</v>
      </c>
    </row>
    <row r="77" spans="1:10" ht="30" customHeight="1">
      <c r="A77" s="24"/>
      <c r="B77" s="3"/>
      <c r="C77" s="23"/>
      <c r="D77" s="25"/>
      <c r="E77" s="25"/>
      <c r="F77" s="25"/>
      <c r="G77" s="25"/>
      <c r="H77" s="25"/>
      <c r="I77" s="25"/>
      <c r="J77" s="25"/>
    </row>
  </sheetData>
  <sheetProtection/>
  <mergeCells count="7">
    <mergeCell ref="A19:A21"/>
    <mergeCell ref="F3:J3"/>
    <mergeCell ref="F4:J4"/>
    <mergeCell ref="F2:J2"/>
    <mergeCell ref="F6:J6"/>
    <mergeCell ref="A12:J12"/>
    <mergeCell ref="A13:A14"/>
  </mergeCells>
  <printOptions horizontalCentered="1"/>
  <pageMargins left="0" right="0" top="0" bottom="0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FinUpravlenie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2014-05-08T07:48:02Z</cp:lastPrinted>
  <dcterms:created xsi:type="dcterms:W3CDTF">2006-09-20T04:39:57Z</dcterms:created>
  <dcterms:modified xsi:type="dcterms:W3CDTF">2014-06-05T10:52:54Z</dcterms:modified>
  <cp:category/>
  <cp:version/>
  <cp:contentType/>
  <cp:contentStatus/>
</cp:coreProperties>
</file>