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рансферты 2015-2016 год" sheetId="1" r:id="rId1"/>
  </sheets>
  <definedNames>
    <definedName name="_xlnm.Print_Titles" localSheetId="0">'Трансферты 2015-2016 год'!$17:$17</definedName>
  </definedNames>
  <calcPr fullCalcOnLoad="1"/>
</workbook>
</file>

<file path=xl/sharedStrings.xml><?xml version="1.0" encoding="utf-8"?>
<sst xmlns="http://schemas.openxmlformats.org/spreadsheetml/2006/main" count="63" uniqueCount="59">
  <si>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</si>
  <si>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</si>
  <si>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</si>
  <si>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</si>
  <si>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</si>
  <si>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</si>
  <si>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</si>
  <si>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</si>
  <si>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</si>
  <si>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</si>
  <si>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</si>
  <si>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</si>
  <si>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</si>
  <si>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</si>
  <si>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</si>
  <si>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</si>
  <si>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области, на 2014 год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</si>
  <si>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2014  год, в том числе на: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</si>
  <si>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учреждениях, на 2014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</si>
  <si>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2014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</si>
  <si>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2014 год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</si>
  <si>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2014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</si>
  <si>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2014 год, в том числе на:</t>
  </si>
  <si>
    <t>Субвенции бюджетам муниципальных образований Московской области на 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деятельность, на 2014 год</t>
  </si>
  <si>
    <t xml:space="preserve"> -выплату компенсации части родительской платы за содержание ребенка за присмотр и  уход за детьми, осваивающими 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</si>
  <si>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- 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</si>
  <si>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 - 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</si>
  <si>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</si>
  <si>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2014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</si>
  <si>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2014год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</si>
  <si>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</si>
  <si>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</si>
  <si>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</si>
  <si>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</si>
  <si>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том читсле:</t>
  </si>
  <si>
    <t xml:space="preserve">          2)административно-управленческого, учебно-вспомогательного  персонала</t>
  </si>
  <si>
    <t xml:space="preserve">   - оплату труда работников, в том числе: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</si>
  <si>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</si>
  <si>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-  приобретение учебников и учебных пособий,  средств обучения, игр, игрушек 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</si>
  <si>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2015 и 2016 годы </t>
  </si>
  <si>
    <t xml:space="preserve">  - приобретение учебников и учебных пособий, средств обучения, игр, игрушек</t>
  </si>
  <si>
    <t xml:space="preserve">к решению Совета депутатов </t>
  </si>
  <si>
    <t xml:space="preserve">городского округа Электросталь 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</si>
  <si>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 в Московской области, имеющих государственную аккредитацию, на плановый период 2015 и 2016 годов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</si>
  <si>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 на плановый период 2015 и 2016 годов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</si>
  <si>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в муниципальных организациях в Московской области, на плановый период 2015 и 2016 годов</t>
  </si>
  <si>
    <t>1)педагогических работников, включая расходы 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</si>
  <si>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</si>
  <si>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</si>
  <si>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         1) педагогических работников и младших воспитателей</t>
  </si>
  <si>
    <t xml:space="preserve"> -  приобретение учебников и учебных пособий, средств обучения, игр, игрушек</t>
  </si>
  <si>
    <t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плановый период 2015 и 2016 годов</t>
  </si>
  <si>
    <t>Субсидии всего,    в том числе:</t>
  </si>
  <si>
    <t xml:space="preserve">Субсидии бюджетам муниципальных образований  Московской области на государственную поддержку частных дошкольных образовательных организаций в Московской области  с целью возмещения расходов на присмотр и уход, содержание имущества и арендную плату за использование помещений на 2014 год  </t>
  </si>
  <si>
    <r>
      <t xml:space="preserve">Субсидии бюджетам муниципальных образований Московской области на внедрение современных образовательных технологий 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1"/>
      </rPr>
      <t xml:space="preserve">на 2014 год
</t>
    </r>
    <r>
      <rPr>
        <b/>
        <sz val="8"/>
        <color indexed="10"/>
        <rFont val="Times New Roman Cyr"/>
        <family val="0"/>
      </rPr>
      <t xml:space="preserve"> </t>
    </r>
  </si>
  <si>
    <r>
      <t xml:space="preserve">Субсидии из бюджета Московской области бюджетам муниципальных образований Московской области на </t>
    </r>
    <r>
      <rPr>
        <b/>
        <sz val="9"/>
        <color indexed="10"/>
        <rFont val="Times New Roman Cyr"/>
        <family val="0"/>
      </rPr>
      <t xml:space="preserve">приобретение техники для нужд коммунального хозяйства </t>
    </r>
    <r>
      <rPr>
        <sz val="8"/>
        <rFont val="Times New Roman Cyr"/>
        <family val="1"/>
      </rPr>
      <t xml:space="preserve">
</t>
    </r>
  </si>
  <si>
    <t>Московской области</t>
  </si>
  <si>
    <t>от 25.09.2014 №  375/72</t>
  </si>
  <si>
    <t>Приложение № 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</si>
</sst>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0.0"/>
  </numFmts>
  <fonts count="6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i/>
      <sz val="9"/>
      <name val="Times New Roman Cyr"/>
      <family val="0"/>
    </font>
    <font>
      <b/>
      <sz val="9"/>
      <color indexed="10"/>
      <name val="Times New Roman Cyr"/>
      <family val="0"/>
    </font>
    <font>
      <b/>
      <sz val="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4" fillId="0" borderId="15" xfId="0" applyNumberFormat="1" applyFont="1" applyFill="1" applyBorder="1" applyAlignment="1">
      <alignment vertical="top" wrapText="1"/>
    </xf>
    <xf numFmtId="0" fontId="4" fillId="0" borderId="14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Continuous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Continuous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Continuous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7" fontId="16" fillId="33" borderId="10" xfId="0" applyNumberFormat="1" applyFont="1" applyFill="1" applyBorder="1" applyAlignment="1">
      <alignment horizontal="center"/>
    </xf>
    <xf numFmtId="167" fontId="17" fillId="33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167" fontId="18" fillId="0" borderId="10" xfId="0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/>
    </xf>
    <xf numFmtId="167" fontId="21" fillId="0" borderId="1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 wrapText="1"/>
    </xf>
    <xf numFmtId="167" fontId="19" fillId="0" borderId="10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/>
    </xf>
    <xf numFmtId="167" fontId="17" fillId="33" borderId="10" xfId="0" applyNumberFormat="1" applyFont="1" applyFill="1" applyBorder="1" applyAlignment="1">
      <alignment/>
    </xf>
    <xf numFmtId="167" fontId="3" fillId="0" borderId="16" xfId="0" applyNumberFormat="1" applyFont="1" applyFill="1" applyBorder="1" applyAlignment="1">
      <alignment horizontal="center"/>
    </xf>
    <xf numFmtId="167" fontId="6" fillId="0" borderId="16" xfId="0" applyNumberFormat="1" applyFont="1" applyFill="1" applyBorder="1" applyAlignment="1">
      <alignment/>
    </xf>
    <xf numFmtId="167" fontId="2" fillId="0" borderId="16" xfId="0" applyNumberFormat="1" applyFont="1" applyFill="1" applyBorder="1" applyAlignment="1">
      <alignment/>
    </xf>
    <xf numFmtId="167" fontId="16" fillId="35" borderId="20" xfId="0" applyNumberFormat="1" applyFont="1" applyFill="1" applyBorder="1" applyAlignment="1">
      <alignment horizontal="center"/>
    </xf>
    <xf numFmtId="167" fontId="17" fillId="35" borderId="20" xfId="0" applyNumberFormat="1" applyFont="1" applyFill="1" applyBorder="1" applyAlignment="1">
      <alignment/>
    </xf>
    <xf numFmtId="167" fontId="16" fillId="0" borderId="10" xfId="0" applyNumberFormat="1" applyFont="1" applyFill="1" applyBorder="1" applyAlignment="1">
      <alignment horizontal="center"/>
    </xf>
    <xf numFmtId="167" fontId="21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2" fillId="0" borderId="10" xfId="0" applyNumberFormat="1" applyFont="1" applyFill="1" applyBorder="1" applyAlignment="1">
      <alignment horizontal="center"/>
    </xf>
    <xf numFmtId="167" fontId="16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Fill="1" applyBorder="1" applyAlignment="1" applyProtection="1">
      <alignment vertical="top" wrapText="1"/>
      <protection locked="0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3" fontId="5" fillId="0" borderId="22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top" wrapText="1"/>
    </xf>
    <xf numFmtId="0" fontId="7" fillId="36" borderId="0" xfId="0" applyNumberFormat="1" applyFont="1" applyFill="1" applyBorder="1" applyAlignment="1" applyProtection="1">
      <alignment horizontal="right" vertical="top" wrapText="1"/>
      <protection hidden="1" locked="0"/>
    </xf>
    <xf numFmtId="0" fontId="42" fillId="36" borderId="0" xfId="0" applyNumberFormat="1" applyFont="1" applyFill="1" applyBorder="1" applyAlignment="1" applyProtection="1">
      <alignment horizontal="right" wrapText="1"/>
      <protection hidden="1"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tabSelected="1" zoomScalePageLayoutView="0" workbookViewId="0" topLeftCell="A1">
      <pane xSplit="2" ySplit="21" topLeftCell="D2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M2" sqref="M2:P2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9.75390625" style="0" customWidth="1"/>
    <col min="4" max="4" width="10.375" style="2" customWidth="1"/>
    <col min="5" max="5" width="9.75390625" style="2" customWidth="1"/>
    <col min="6" max="6" width="10.75390625" style="5" customWidth="1"/>
    <col min="7" max="7" width="9.375" style="5" customWidth="1"/>
    <col min="8" max="8" width="11.125" style="5" customWidth="1"/>
    <col min="9" max="9" width="9.875" style="5" customWidth="1"/>
    <col min="10" max="11" width="10.00390625" style="5" customWidth="1"/>
    <col min="12" max="12" width="9.375" style="5" customWidth="1"/>
    <col min="13" max="15" width="8.375" style="5" customWidth="1"/>
    <col min="16" max="16" width="9.25390625" style="5" customWidth="1"/>
  </cols>
  <sheetData>
    <row r="2" spans="13:16" ht="12.75">
      <c r="M2" s="99" t="s">
        <v>58</v>
      </c>
      <c r="N2" s="99"/>
      <c r="O2" s="99"/>
      <c r="P2" s="99"/>
    </row>
    <row r="3" spans="13:16" ht="12.75">
      <c r="M3" s="99" t="s">
        <v>41</v>
      </c>
      <c r="N3" s="99"/>
      <c r="O3" s="99"/>
      <c r="P3" s="99"/>
    </row>
    <row r="4" spans="13:16" ht="12.75">
      <c r="M4" s="100" t="s">
        <v>42</v>
      </c>
      <c r="N4" s="100"/>
      <c r="O4" s="100"/>
      <c r="P4" s="100"/>
    </row>
    <row r="5" spans="14:16" ht="12.75">
      <c r="N5" s="102"/>
      <c r="O5" s="103" t="s">
        <v>56</v>
      </c>
      <c r="P5" s="101"/>
    </row>
    <row r="6" spans="13:16" ht="12.75">
      <c r="M6" s="100" t="s">
        <v>57</v>
      </c>
      <c r="N6" s="100"/>
      <c r="O6" s="100"/>
      <c r="P6" s="100"/>
    </row>
    <row r="9" ht="11.25" customHeight="1"/>
    <row r="10" ht="12" customHeight="1"/>
    <row r="11" spans="1:16" ht="30" customHeight="1">
      <c r="A11" s="97" t="s">
        <v>39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1:15" ht="12.75" hidden="1">
      <c r="A12" s="98"/>
      <c r="B12" s="4"/>
      <c r="C12" s="4"/>
      <c r="D12" s="10"/>
      <c r="E12" s="10"/>
      <c r="F12" s="6"/>
      <c r="G12" s="6"/>
      <c r="H12" s="6"/>
      <c r="I12" s="6"/>
      <c r="J12" s="6"/>
      <c r="K12" s="13"/>
      <c r="L12" s="13"/>
      <c r="M12" s="13"/>
      <c r="N12" s="13"/>
      <c r="O12" s="13"/>
    </row>
    <row r="13" spans="1:15" ht="12.75" hidden="1">
      <c r="A13" s="98"/>
      <c r="B13" s="4"/>
      <c r="C13" s="4"/>
      <c r="D13" s="10"/>
      <c r="E13" s="10"/>
      <c r="F13" s="8"/>
      <c r="G13" s="8"/>
      <c r="H13" s="8"/>
      <c r="I13" s="8"/>
      <c r="J13" s="8"/>
      <c r="K13" s="13"/>
      <c r="L13" s="13"/>
      <c r="M13" s="13"/>
      <c r="N13" s="13"/>
      <c r="O13" s="13"/>
    </row>
    <row r="14" spans="1:15" ht="9.75" customHeight="1" hidden="1" thickBot="1">
      <c r="A14" s="19"/>
      <c r="B14" s="20"/>
      <c r="C14" s="20"/>
      <c r="D14" s="21"/>
      <c r="E14" s="21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ht="12.75" hidden="1">
      <c r="A15" s="18"/>
      <c r="B15" s="14"/>
      <c r="C15" s="14"/>
      <c r="D15" s="17"/>
      <c r="E15" s="1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2" t="s">
        <v>5</v>
      </c>
    </row>
    <row r="16" spans="1:16" ht="13.5" thickBot="1">
      <c r="A16" s="18"/>
      <c r="B16" s="14"/>
      <c r="C16" s="14"/>
      <c r="D16" s="17"/>
      <c r="E16" s="17"/>
      <c r="F16" s="13"/>
      <c r="G16" s="13"/>
      <c r="H16" s="13"/>
      <c r="I16" s="13"/>
      <c r="J16" s="13"/>
      <c r="K16" s="13"/>
      <c r="L16" s="13"/>
      <c r="M16" s="13"/>
      <c r="N16" s="25"/>
      <c r="O16" s="25"/>
      <c r="P16" s="25" t="s">
        <v>5</v>
      </c>
    </row>
    <row r="17" spans="1:16" ht="47.25" customHeight="1" thickBot="1">
      <c r="A17" s="26"/>
      <c r="B17" s="7"/>
      <c r="C17" s="94" t="s">
        <v>0</v>
      </c>
      <c r="D17" s="95"/>
      <c r="E17" s="96" t="s">
        <v>1</v>
      </c>
      <c r="F17" s="90"/>
      <c r="G17" s="89" t="s">
        <v>2</v>
      </c>
      <c r="H17" s="90"/>
      <c r="I17" s="89" t="s">
        <v>3</v>
      </c>
      <c r="J17" s="90"/>
      <c r="K17" s="89" t="s">
        <v>7</v>
      </c>
      <c r="L17" s="90"/>
      <c r="M17" s="89" t="s">
        <v>10</v>
      </c>
      <c r="N17" s="90"/>
      <c r="O17" s="89" t="s">
        <v>6</v>
      </c>
      <c r="P17" s="90"/>
    </row>
    <row r="18" spans="1:16" ht="12.75" customHeight="1" hidden="1">
      <c r="A18" s="91"/>
      <c r="B18" s="2"/>
      <c r="C18" s="2"/>
      <c r="F18" s="9"/>
      <c r="G18" s="9"/>
      <c r="H18" s="9"/>
      <c r="I18" s="9"/>
      <c r="J18" s="9"/>
      <c r="K18" s="13"/>
      <c r="L18" s="13"/>
      <c r="M18" s="13"/>
      <c r="N18" s="13"/>
      <c r="O18" s="13"/>
      <c r="P18" s="16"/>
    </row>
    <row r="19" spans="1:16" ht="13.5" hidden="1" thickBot="1">
      <c r="A19" s="92"/>
      <c r="B19" s="2"/>
      <c r="C19" s="2"/>
      <c r="D19" s="1"/>
      <c r="E19" s="1"/>
      <c r="F19" s="6"/>
      <c r="G19" s="6"/>
      <c r="H19" s="6"/>
      <c r="I19" s="6"/>
      <c r="J19" s="6"/>
      <c r="K19" s="13"/>
      <c r="L19" s="13"/>
      <c r="M19" s="13"/>
      <c r="N19" s="13"/>
      <c r="O19" s="13"/>
      <c r="P19" s="16"/>
    </row>
    <row r="20" spans="1:16" ht="13.5" hidden="1" thickBot="1">
      <c r="A20" s="93"/>
      <c r="B20" s="2"/>
      <c r="C20" s="2"/>
      <c r="F20" s="8"/>
      <c r="G20" s="8"/>
      <c r="H20" s="8"/>
      <c r="I20" s="8"/>
      <c r="J20" s="8"/>
      <c r="K20" s="13"/>
      <c r="L20" s="13"/>
      <c r="M20" s="13"/>
      <c r="N20" s="13"/>
      <c r="O20" s="13"/>
      <c r="P20" s="16"/>
    </row>
    <row r="21" spans="1:16" ht="12.75">
      <c r="A21" s="33"/>
      <c r="B21" s="56"/>
      <c r="C21" s="57">
        <v>2015</v>
      </c>
      <c r="D21" s="57">
        <v>2016</v>
      </c>
      <c r="E21" s="57">
        <v>2015</v>
      </c>
      <c r="F21" s="57">
        <v>2016</v>
      </c>
      <c r="G21" s="57">
        <v>2015</v>
      </c>
      <c r="H21" s="57">
        <v>2016</v>
      </c>
      <c r="I21" s="57">
        <v>2015</v>
      </c>
      <c r="J21" s="57">
        <v>2016</v>
      </c>
      <c r="K21" s="57">
        <v>2015</v>
      </c>
      <c r="L21" s="57">
        <v>2016</v>
      </c>
      <c r="M21" s="57">
        <v>2015</v>
      </c>
      <c r="N21" s="57">
        <v>2016</v>
      </c>
      <c r="O21" s="57">
        <v>2015</v>
      </c>
      <c r="P21" s="57">
        <v>2016</v>
      </c>
    </row>
    <row r="22" spans="1:16" ht="14.25" customHeight="1">
      <c r="A22" s="53">
        <v>1</v>
      </c>
      <c r="B22" s="54"/>
      <c r="C22" s="54">
        <v>2</v>
      </c>
      <c r="D22" s="54">
        <v>3</v>
      </c>
      <c r="E22" s="54">
        <v>4</v>
      </c>
      <c r="F22" s="53">
        <v>5</v>
      </c>
      <c r="G22" s="53">
        <v>6</v>
      </c>
      <c r="H22" s="53">
        <v>7</v>
      </c>
      <c r="I22" s="53">
        <v>8</v>
      </c>
      <c r="J22" s="55">
        <v>9</v>
      </c>
      <c r="K22" s="27">
        <v>10</v>
      </c>
      <c r="L22" s="27">
        <v>11</v>
      </c>
      <c r="M22" s="27">
        <v>12</v>
      </c>
      <c r="N22" s="27">
        <v>13</v>
      </c>
      <c r="O22" s="27">
        <v>14</v>
      </c>
      <c r="P22" s="27">
        <v>15</v>
      </c>
    </row>
    <row r="23" spans="1:16" ht="19.5" customHeight="1">
      <c r="A23" s="29" t="s">
        <v>8</v>
      </c>
      <c r="B23" s="30"/>
      <c r="C23" s="58">
        <f aca="true" t="shared" si="0" ref="C23:D70">E23+G23+I23+K23+M23+O23</f>
        <v>1591552.2</v>
      </c>
      <c r="D23" s="58">
        <f t="shared" si="0"/>
        <v>1603641.2</v>
      </c>
      <c r="E23" s="59">
        <f aca="true" t="shared" si="1" ref="E23:P23">SUM(E24:E63)-E25-E26-E27-E28-E29-E36-E37-E42-E43-E44-E50-E51-E52-E53-E55-E56-E57-E58-E60-E61-E62-E63</f>
        <v>14614.2</v>
      </c>
      <c r="F23" s="59">
        <f t="shared" si="1"/>
        <v>14657.2</v>
      </c>
      <c r="G23" s="59">
        <f t="shared" si="1"/>
        <v>1296839</v>
      </c>
      <c r="H23" s="59">
        <f t="shared" si="1"/>
        <v>1296864</v>
      </c>
      <c r="I23" s="59">
        <f t="shared" si="1"/>
        <v>216264</v>
      </c>
      <c r="J23" s="59">
        <f t="shared" si="1"/>
        <v>217735</v>
      </c>
      <c r="K23" s="59">
        <f t="shared" si="1"/>
        <v>61781</v>
      </c>
      <c r="L23" s="59">
        <f t="shared" si="1"/>
        <v>66172</v>
      </c>
      <c r="M23" s="59">
        <f t="shared" si="1"/>
        <v>0</v>
      </c>
      <c r="N23" s="59">
        <f t="shared" si="1"/>
        <v>0</v>
      </c>
      <c r="O23" s="59">
        <f t="shared" si="1"/>
        <v>2054</v>
      </c>
      <c r="P23" s="59">
        <f t="shared" si="1"/>
        <v>8213</v>
      </c>
    </row>
    <row r="24" spans="1:16" ht="237" customHeight="1">
      <c r="A24" s="34" t="s">
        <v>17</v>
      </c>
      <c r="B24" s="35"/>
      <c r="C24" s="81">
        <f t="shared" si="0"/>
        <v>782998</v>
      </c>
      <c r="D24" s="81">
        <f t="shared" si="0"/>
        <v>782998</v>
      </c>
      <c r="E24" s="60"/>
      <c r="F24" s="61"/>
      <c r="G24" s="62">
        <f>G25+G28+G29</f>
        <v>782998</v>
      </c>
      <c r="H24" s="62">
        <f>H25+H28+H29</f>
        <v>782998</v>
      </c>
      <c r="I24" s="62"/>
      <c r="J24" s="63"/>
      <c r="K24" s="63"/>
      <c r="L24" s="63"/>
      <c r="M24" s="63"/>
      <c r="N24" s="63"/>
      <c r="O24" s="63"/>
      <c r="P24" s="63"/>
    </row>
    <row r="25" spans="1:16" ht="17.25" customHeight="1">
      <c r="A25" s="36" t="s">
        <v>14</v>
      </c>
      <c r="B25" s="35"/>
      <c r="C25" s="81">
        <f t="shared" si="0"/>
        <v>753253</v>
      </c>
      <c r="D25" s="81">
        <f t="shared" si="0"/>
        <v>753253</v>
      </c>
      <c r="E25" s="60"/>
      <c r="F25" s="61"/>
      <c r="G25" s="62">
        <f>G26+G27</f>
        <v>753253</v>
      </c>
      <c r="H25" s="62">
        <f>H26+H27</f>
        <v>753253</v>
      </c>
      <c r="I25" s="62"/>
      <c r="J25" s="63"/>
      <c r="K25" s="63"/>
      <c r="L25" s="63"/>
      <c r="M25" s="63"/>
      <c r="N25" s="63"/>
      <c r="O25" s="63"/>
      <c r="P25" s="63"/>
    </row>
    <row r="26" spans="1:16" ht="60" customHeight="1">
      <c r="A26" s="37" t="s">
        <v>46</v>
      </c>
      <c r="B26" s="35"/>
      <c r="C26" s="84">
        <f t="shared" si="0"/>
        <v>567462</v>
      </c>
      <c r="D26" s="84">
        <f t="shared" si="0"/>
        <v>567462</v>
      </c>
      <c r="E26" s="64"/>
      <c r="F26" s="65"/>
      <c r="G26" s="82">
        <v>567462</v>
      </c>
      <c r="H26" s="66">
        <v>567462</v>
      </c>
      <c r="I26" s="66"/>
      <c r="J26" s="63"/>
      <c r="K26" s="63"/>
      <c r="L26" s="63"/>
      <c r="M26" s="63"/>
      <c r="N26" s="63"/>
      <c r="O26" s="63"/>
      <c r="P26" s="63"/>
    </row>
    <row r="27" spans="1:16" ht="33" customHeight="1">
      <c r="A27" s="37" t="s">
        <v>15</v>
      </c>
      <c r="B27" s="35"/>
      <c r="C27" s="84">
        <f t="shared" si="0"/>
        <v>185791</v>
      </c>
      <c r="D27" s="84">
        <f t="shared" si="0"/>
        <v>185791</v>
      </c>
      <c r="E27" s="64"/>
      <c r="F27" s="65"/>
      <c r="G27" s="82">
        <v>185791</v>
      </c>
      <c r="H27" s="66">
        <v>185791</v>
      </c>
      <c r="I27" s="66"/>
      <c r="J27" s="63"/>
      <c r="K27" s="63"/>
      <c r="L27" s="63"/>
      <c r="M27" s="63"/>
      <c r="N27" s="63"/>
      <c r="O27" s="63"/>
      <c r="P27" s="63"/>
    </row>
    <row r="28" spans="1:16" ht="33.75" customHeight="1">
      <c r="A28" s="34" t="s">
        <v>47</v>
      </c>
      <c r="B28" s="35"/>
      <c r="C28" s="84">
        <f t="shared" si="0"/>
        <v>29471</v>
      </c>
      <c r="D28" s="84">
        <f t="shared" si="0"/>
        <v>29471</v>
      </c>
      <c r="E28" s="67"/>
      <c r="F28" s="61"/>
      <c r="G28" s="82">
        <v>29471</v>
      </c>
      <c r="H28" s="66">
        <v>29471</v>
      </c>
      <c r="I28" s="62"/>
      <c r="J28" s="63"/>
      <c r="K28" s="63"/>
      <c r="L28" s="63"/>
      <c r="M28" s="63"/>
      <c r="N28" s="63"/>
      <c r="O28" s="63"/>
      <c r="P28" s="63"/>
    </row>
    <row r="29" spans="1:16" ht="95.25" customHeight="1">
      <c r="A29" s="38" t="s">
        <v>48</v>
      </c>
      <c r="B29" s="39"/>
      <c r="C29" s="84">
        <f t="shared" si="0"/>
        <v>274</v>
      </c>
      <c r="D29" s="84">
        <f t="shared" si="0"/>
        <v>274</v>
      </c>
      <c r="E29" s="67"/>
      <c r="F29" s="61"/>
      <c r="G29" s="82">
        <v>274</v>
      </c>
      <c r="H29" s="66">
        <v>274</v>
      </c>
      <c r="I29" s="62"/>
      <c r="J29" s="63"/>
      <c r="K29" s="63"/>
      <c r="L29" s="63"/>
      <c r="M29" s="63"/>
      <c r="N29" s="63"/>
      <c r="O29" s="63"/>
      <c r="P29" s="63"/>
    </row>
    <row r="30" spans="1:16" ht="75.75" customHeight="1">
      <c r="A30" s="31" t="s">
        <v>16</v>
      </c>
      <c r="B30" s="35"/>
      <c r="C30" s="81">
        <f t="shared" si="0"/>
        <v>8494</v>
      </c>
      <c r="D30" s="81">
        <f t="shared" si="0"/>
        <v>8494</v>
      </c>
      <c r="E30" s="60"/>
      <c r="F30" s="61"/>
      <c r="G30" s="83">
        <v>8494</v>
      </c>
      <c r="H30" s="62">
        <v>8494</v>
      </c>
      <c r="I30" s="62"/>
      <c r="J30" s="63"/>
      <c r="K30" s="63"/>
      <c r="L30" s="63"/>
      <c r="M30" s="63"/>
      <c r="N30" s="63"/>
      <c r="O30" s="63"/>
      <c r="P30" s="63"/>
    </row>
    <row r="31" spans="1:16" ht="81" customHeight="1">
      <c r="A31" s="40" t="s">
        <v>18</v>
      </c>
      <c r="B31" s="41"/>
      <c r="C31" s="81">
        <f t="shared" si="0"/>
        <v>22972</v>
      </c>
      <c r="D31" s="81">
        <f t="shared" si="0"/>
        <v>22972</v>
      </c>
      <c r="E31" s="60"/>
      <c r="F31" s="68"/>
      <c r="G31" s="68"/>
      <c r="H31" s="69"/>
      <c r="I31" s="69">
        <v>22972</v>
      </c>
      <c r="J31" s="70">
        <v>22972</v>
      </c>
      <c r="K31" s="70"/>
      <c r="L31" s="70"/>
      <c r="M31" s="70"/>
      <c r="N31" s="70"/>
      <c r="O31" s="70"/>
      <c r="P31" s="70"/>
    </row>
    <row r="32" spans="1:16" ht="79.5" customHeight="1">
      <c r="A32" s="40" t="s">
        <v>19</v>
      </c>
      <c r="B32" s="41"/>
      <c r="C32" s="81">
        <f t="shared" si="0"/>
        <v>5241</v>
      </c>
      <c r="D32" s="81">
        <f t="shared" si="0"/>
        <v>5316</v>
      </c>
      <c r="E32" s="67">
        <v>5241</v>
      </c>
      <c r="F32" s="69">
        <v>5316</v>
      </c>
      <c r="G32" s="69"/>
      <c r="H32" s="69"/>
      <c r="I32" s="69"/>
      <c r="J32" s="70"/>
      <c r="K32" s="70"/>
      <c r="L32" s="70"/>
      <c r="M32" s="70"/>
      <c r="N32" s="70"/>
      <c r="O32" s="70"/>
      <c r="P32" s="70"/>
    </row>
    <row r="33" spans="1:16" ht="101.25" customHeight="1">
      <c r="A33" s="40" t="s">
        <v>20</v>
      </c>
      <c r="B33" s="35"/>
      <c r="C33" s="81">
        <f t="shared" si="0"/>
        <v>985</v>
      </c>
      <c r="D33" s="81">
        <f t="shared" si="0"/>
        <v>998</v>
      </c>
      <c r="E33" s="67">
        <v>985</v>
      </c>
      <c r="F33" s="69">
        <v>998</v>
      </c>
      <c r="G33" s="69"/>
      <c r="H33" s="69"/>
      <c r="I33" s="69"/>
      <c r="J33" s="70"/>
      <c r="K33" s="70"/>
      <c r="L33" s="70"/>
      <c r="M33" s="70"/>
      <c r="N33" s="70"/>
      <c r="O33" s="70"/>
      <c r="P33" s="70"/>
    </row>
    <row r="34" spans="1:16" ht="78" customHeight="1">
      <c r="A34" s="34" t="s">
        <v>21</v>
      </c>
      <c r="B34" s="35"/>
      <c r="C34" s="81">
        <f t="shared" si="0"/>
        <v>2054</v>
      </c>
      <c r="D34" s="81">
        <f t="shared" si="0"/>
        <v>8213</v>
      </c>
      <c r="E34" s="60"/>
      <c r="F34" s="69"/>
      <c r="G34" s="69"/>
      <c r="H34" s="69"/>
      <c r="I34" s="69"/>
      <c r="J34" s="70"/>
      <c r="K34" s="70"/>
      <c r="L34" s="70"/>
      <c r="M34" s="70"/>
      <c r="N34" s="70"/>
      <c r="O34" s="70">
        <v>2054</v>
      </c>
      <c r="P34" s="70">
        <v>8213</v>
      </c>
    </row>
    <row r="35" spans="1:16" ht="67.5" customHeight="1">
      <c r="A35" s="34" t="s">
        <v>22</v>
      </c>
      <c r="B35" s="42"/>
      <c r="C35" s="81">
        <f t="shared" si="0"/>
        <v>61781</v>
      </c>
      <c r="D35" s="81">
        <f t="shared" si="0"/>
        <v>66172</v>
      </c>
      <c r="E35" s="60"/>
      <c r="F35" s="71"/>
      <c r="G35" s="71"/>
      <c r="H35" s="71"/>
      <c r="I35" s="71"/>
      <c r="J35" s="71"/>
      <c r="K35" s="71">
        <f>K36+K37</f>
        <v>61781</v>
      </c>
      <c r="L35" s="71">
        <f>L36+L37</f>
        <v>66172</v>
      </c>
      <c r="M35" s="71"/>
      <c r="N35" s="71"/>
      <c r="O35" s="71"/>
      <c r="P35" s="71"/>
    </row>
    <row r="36" spans="1:16" ht="23.25" customHeight="1">
      <c r="A36" s="43" t="s">
        <v>11</v>
      </c>
      <c r="B36" s="44"/>
      <c r="C36" s="81">
        <f t="shared" si="0"/>
        <v>51991</v>
      </c>
      <c r="D36" s="81">
        <f t="shared" si="0"/>
        <v>56307</v>
      </c>
      <c r="E36" s="67"/>
      <c r="F36" s="69"/>
      <c r="G36" s="69"/>
      <c r="H36" s="69"/>
      <c r="I36" s="69"/>
      <c r="J36" s="70"/>
      <c r="K36" s="70">
        <v>51991</v>
      </c>
      <c r="L36" s="70">
        <v>56307</v>
      </c>
      <c r="M36" s="70"/>
      <c r="N36" s="70"/>
      <c r="O36" s="70"/>
      <c r="P36" s="70"/>
    </row>
    <row r="37" spans="1:16" ht="24.75" customHeight="1">
      <c r="A37" s="43" t="s">
        <v>12</v>
      </c>
      <c r="B37" s="44"/>
      <c r="C37" s="81">
        <f t="shared" si="0"/>
        <v>9790</v>
      </c>
      <c r="D37" s="81">
        <f t="shared" si="0"/>
        <v>9865</v>
      </c>
      <c r="E37" s="67"/>
      <c r="F37" s="69"/>
      <c r="G37" s="69"/>
      <c r="H37" s="69"/>
      <c r="I37" s="69"/>
      <c r="J37" s="70"/>
      <c r="K37" s="70">
        <v>9790</v>
      </c>
      <c r="L37" s="70">
        <v>9865</v>
      </c>
      <c r="M37" s="70"/>
      <c r="N37" s="70"/>
      <c r="O37" s="70"/>
      <c r="P37" s="70"/>
    </row>
    <row r="38" spans="1:16" ht="111.75" customHeight="1">
      <c r="A38" s="40" t="s">
        <v>43</v>
      </c>
      <c r="B38" s="35"/>
      <c r="C38" s="81">
        <f t="shared" si="0"/>
        <v>33827</v>
      </c>
      <c r="D38" s="81">
        <f t="shared" si="0"/>
        <v>33827</v>
      </c>
      <c r="E38" s="60"/>
      <c r="F38" s="69"/>
      <c r="G38" s="69">
        <v>33827</v>
      </c>
      <c r="H38" s="69">
        <v>33827</v>
      </c>
      <c r="I38" s="69"/>
      <c r="J38" s="70"/>
      <c r="K38" s="70"/>
      <c r="L38" s="70"/>
      <c r="M38" s="70"/>
      <c r="N38" s="70"/>
      <c r="O38" s="70"/>
      <c r="P38" s="70"/>
    </row>
    <row r="39" spans="1:16" ht="67.5" customHeight="1">
      <c r="A39" s="34" t="s">
        <v>45</v>
      </c>
      <c r="B39" s="35"/>
      <c r="C39" s="81">
        <f t="shared" si="0"/>
        <v>331</v>
      </c>
      <c r="D39" s="81">
        <f t="shared" si="0"/>
        <v>331</v>
      </c>
      <c r="E39" s="60"/>
      <c r="F39" s="69"/>
      <c r="G39" s="69">
        <v>331</v>
      </c>
      <c r="H39" s="69">
        <v>331</v>
      </c>
      <c r="I39" s="69"/>
      <c r="J39" s="70"/>
      <c r="K39" s="70"/>
      <c r="L39" s="70"/>
      <c r="M39" s="70"/>
      <c r="N39" s="70"/>
      <c r="O39" s="70"/>
      <c r="P39" s="70"/>
    </row>
    <row r="40" spans="1:16" ht="102.75" customHeight="1">
      <c r="A40" s="40" t="s">
        <v>44</v>
      </c>
      <c r="B40" s="35"/>
      <c r="C40" s="81">
        <f t="shared" si="0"/>
        <v>4773</v>
      </c>
      <c r="D40" s="81">
        <f t="shared" si="0"/>
        <v>4798</v>
      </c>
      <c r="E40" s="60"/>
      <c r="F40" s="69"/>
      <c r="G40" s="69">
        <v>4773</v>
      </c>
      <c r="H40" s="69">
        <v>4798</v>
      </c>
      <c r="I40" s="69"/>
      <c r="J40" s="70"/>
      <c r="K40" s="70"/>
      <c r="L40" s="70"/>
      <c r="M40" s="70"/>
      <c r="N40" s="70"/>
      <c r="O40" s="70"/>
      <c r="P40" s="70"/>
    </row>
    <row r="41" spans="1:16" ht="91.5" customHeight="1">
      <c r="A41" s="40" t="s">
        <v>23</v>
      </c>
      <c r="B41" s="42"/>
      <c r="C41" s="81">
        <f t="shared" si="0"/>
        <v>39849</v>
      </c>
      <c r="D41" s="81">
        <f t="shared" si="0"/>
        <v>39849</v>
      </c>
      <c r="E41" s="60"/>
      <c r="F41" s="71"/>
      <c r="G41" s="71">
        <f>G42+G43+G44</f>
        <v>39849</v>
      </c>
      <c r="H41" s="71">
        <f>H42+H43+H44</f>
        <v>39849</v>
      </c>
      <c r="I41" s="71"/>
      <c r="J41" s="71"/>
      <c r="K41" s="71"/>
      <c r="L41" s="71"/>
      <c r="M41" s="71"/>
      <c r="N41" s="71"/>
      <c r="O41" s="71"/>
      <c r="P41" s="71"/>
    </row>
    <row r="42" spans="1:16" ht="72.75" customHeight="1">
      <c r="A42" s="43" t="s">
        <v>24</v>
      </c>
      <c r="B42" s="35"/>
      <c r="C42" s="84">
        <f t="shared" si="0"/>
        <v>37313</v>
      </c>
      <c r="D42" s="84">
        <f t="shared" si="0"/>
        <v>37313</v>
      </c>
      <c r="E42" s="64"/>
      <c r="F42" s="73"/>
      <c r="G42" s="73">
        <v>37313</v>
      </c>
      <c r="H42" s="73">
        <v>37313</v>
      </c>
      <c r="I42" s="69"/>
      <c r="J42" s="70"/>
      <c r="K42" s="70"/>
      <c r="L42" s="70"/>
      <c r="M42" s="70"/>
      <c r="N42" s="70"/>
      <c r="O42" s="70"/>
      <c r="P42" s="70"/>
    </row>
    <row r="43" spans="1:16" ht="79.5" customHeight="1">
      <c r="A43" s="45" t="s">
        <v>25</v>
      </c>
      <c r="B43" s="35"/>
      <c r="C43" s="84">
        <f t="shared" si="0"/>
        <v>1789</v>
      </c>
      <c r="D43" s="84">
        <f t="shared" si="0"/>
        <v>1789</v>
      </c>
      <c r="E43" s="64"/>
      <c r="F43" s="73"/>
      <c r="G43" s="73">
        <v>1789</v>
      </c>
      <c r="H43" s="73">
        <v>1789</v>
      </c>
      <c r="I43" s="69"/>
      <c r="J43" s="70"/>
      <c r="K43" s="70"/>
      <c r="L43" s="70"/>
      <c r="M43" s="70"/>
      <c r="N43" s="70"/>
      <c r="O43" s="70"/>
      <c r="P43" s="70"/>
    </row>
    <row r="44" spans="1:16" ht="72" customHeight="1">
      <c r="A44" s="45" t="s">
        <v>26</v>
      </c>
      <c r="B44" s="35"/>
      <c r="C44" s="84">
        <f t="shared" si="0"/>
        <v>747</v>
      </c>
      <c r="D44" s="84">
        <f t="shared" si="0"/>
        <v>747</v>
      </c>
      <c r="E44" s="64"/>
      <c r="F44" s="73"/>
      <c r="G44" s="73">
        <v>747</v>
      </c>
      <c r="H44" s="73">
        <v>747</v>
      </c>
      <c r="I44" s="69"/>
      <c r="J44" s="70"/>
      <c r="K44" s="70"/>
      <c r="L44" s="70"/>
      <c r="M44" s="70"/>
      <c r="N44" s="70"/>
      <c r="O44" s="70"/>
      <c r="P44" s="70"/>
    </row>
    <row r="45" spans="1:16" ht="68.25" customHeight="1">
      <c r="A45" s="34" t="s">
        <v>27</v>
      </c>
      <c r="B45" s="35"/>
      <c r="C45" s="81">
        <f t="shared" si="0"/>
        <v>0</v>
      </c>
      <c r="D45" s="81">
        <f t="shared" si="0"/>
        <v>0</v>
      </c>
      <c r="E45" s="60"/>
      <c r="F45" s="69"/>
      <c r="G45" s="69"/>
      <c r="H45" s="69"/>
      <c r="I45" s="69"/>
      <c r="J45" s="70"/>
      <c r="K45" s="70"/>
      <c r="L45" s="70"/>
      <c r="M45" s="70"/>
      <c r="N45" s="70"/>
      <c r="O45" s="70"/>
      <c r="P45" s="70"/>
    </row>
    <row r="46" spans="1:16" ht="69" customHeight="1">
      <c r="A46" s="34" t="s">
        <v>28</v>
      </c>
      <c r="B46" s="35"/>
      <c r="C46" s="81">
        <f t="shared" si="0"/>
        <v>7493</v>
      </c>
      <c r="D46" s="81">
        <f t="shared" si="0"/>
        <v>7448</v>
      </c>
      <c r="E46" s="67">
        <v>7493</v>
      </c>
      <c r="F46" s="69">
        <v>7448</v>
      </c>
      <c r="G46" s="69"/>
      <c r="H46" s="69"/>
      <c r="I46" s="69"/>
      <c r="J46" s="70"/>
      <c r="K46" s="70"/>
      <c r="L46" s="70"/>
      <c r="M46" s="70"/>
      <c r="N46" s="70"/>
      <c r="O46" s="70"/>
      <c r="P46" s="70"/>
    </row>
    <row r="47" spans="1:16" ht="105.75" customHeight="1">
      <c r="A47" s="40" t="s">
        <v>51</v>
      </c>
      <c r="B47" s="35"/>
      <c r="C47" s="81">
        <f>E47+G47+I47+K47+M47+O47</f>
        <v>895.2</v>
      </c>
      <c r="D47" s="81">
        <f>F47+H47+J47+L47+N47+P47</f>
        <v>895.2</v>
      </c>
      <c r="E47" s="67">
        <v>895.2</v>
      </c>
      <c r="F47" s="69">
        <v>895.2</v>
      </c>
      <c r="G47" s="69"/>
      <c r="H47" s="69"/>
      <c r="I47" s="69"/>
      <c r="J47" s="70"/>
      <c r="K47" s="70"/>
      <c r="L47" s="70"/>
      <c r="M47" s="70"/>
      <c r="N47" s="70"/>
      <c r="O47" s="70"/>
      <c r="P47" s="70"/>
    </row>
    <row r="48" spans="1:16" ht="45" customHeight="1">
      <c r="A48" s="34" t="s">
        <v>29</v>
      </c>
      <c r="B48" s="35"/>
      <c r="C48" s="81">
        <f t="shared" si="0"/>
        <v>193292</v>
      </c>
      <c r="D48" s="81">
        <f t="shared" si="0"/>
        <v>194763</v>
      </c>
      <c r="E48" s="60"/>
      <c r="F48" s="69"/>
      <c r="G48" s="69"/>
      <c r="H48" s="69"/>
      <c r="I48" s="69">
        <v>193292</v>
      </c>
      <c r="J48" s="69">
        <v>194763</v>
      </c>
      <c r="K48" s="69"/>
      <c r="L48" s="70"/>
      <c r="M48" s="70"/>
      <c r="N48" s="70"/>
      <c r="O48" s="70"/>
      <c r="P48" s="70"/>
    </row>
    <row r="49" spans="1:17" ht="147" customHeight="1">
      <c r="A49" s="40" t="s">
        <v>30</v>
      </c>
      <c r="B49" s="35"/>
      <c r="C49" s="81">
        <f t="shared" si="0"/>
        <v>11164</v>
      </c>
      <c r="D49" s="81">
        <f t="shared" si="0"/>
        <v>11164</v>
      </c>
      <c r="E49" s="60"/>
      <c r="F49" s="69"/>
      <c r="G49" s="69">
        <f>G50+G53</f>
        <v>11164</v>
      </c>
      <c r="H49" s="69">
        <f>H50+H53</f>
        <v>11164</v>
      </c>
      <c r="I49" s="69"/>
      <c r="J49" s="70"/>
      <c r="K49" s="70"/>
      <c r="L49" s="70"/>
      <c r="M49" s="70"/>
      <c r="N49" s="70"/>
      <c r="O49" s="70"/>
      <c r="P49" s="70"/>
      <c r="Q49" s="15"/>
    </row>
    <row r="50" spans="1:17" ht="16.5" customHeight="1">
      <c r="A50" s="34" t="s">
        <v>31</v>
      </c>
      <c r="B50" s="46"/>
      <c r="C50" s="84">
        <f t="shared" si="0"/>
        <v>10690</v>
      </c>
      <c r="D50" s="84">
        <f t="shared" si="0"/>
        <v>10690</v>
      </c>
      <c r="E50" s="64"/>
      <c r="F50" s="73"/>
      <c r="G50" s="73">
        <f>G51+G52</f>
        <v>10690</v>
      </c>
      <c r="H50" s="73">
        <f>H51+H52</f>
        <v>10690</v>
      </c>
      <c r="I50" s="69"/>
      <c r="J50" s="70"/>
      <c r="K50" s="70"/>
      <c r="L50" s="70"/>
      <c r="M50" s="70"/>
      <c r="N50" s="70"/>
      <c r="O50" s="70"/>
      <c r="P50" s="70"/>
      <c r="Q50" s="15"/>
    </row>
    <row r="51" spans="1:17" ht="12.75" customHeight="1">
      <c r="A51" s="47" t="s">
        <v>33</v>
      </c>
      <c r="B51" s="48"/>
      <c r="C51" s="84">
        <f t="shared" si="0"/>
        <v>8037</v>
      </c>
      <c r="D51" s="84">
        <f t="shared" si="0"/>
        <v>8037</v>
      </c>
      <c r="E51" s="72"/>
      <c r="F51" s="73"/>
      <c r="G51" s="73">
        <v>8037</v>
      </c>
      <c r="H51" s="73">
        <v>8037</v>
      </c>
      <c r="I51" s="73"/>
      <c r="J51" s="70"/>
      <c r="K51" s="70"/>
      <c r="L51" s="70"/>
      <c r="M51" s="70"/>
      <c r="N51" s="70"/>
      <c r="O51" s="70"/>
      <c r="P51" s="70"/>
      <c r="Q51" s="15"/>
    </row>
    <row r="52" spans="1:17" ht="24" customHeight="1">
      <c r="A52" s="47" t="s">
        <v>32</v>
      </c>
      <c r="B52" s="48"/>
      <c r="C52" s="84">
        <f t="shared" si="0"/>
        <v>2653</v>
      </c>
      <c r="D52" s="84">
        <f t="shared" si="0"/>
        <v>2653</v>
      </c>
      <c r="E52" s="72"/>
      <c r="F52" s="73"/>
      <c r="G52" s="73">
        <v>2653</v>
      </c>
      <c r="H52" s="73">
        <v>2653</v>
      </c>
      <c r="I52" s="73"/>
      <c r="J52" s="70"/>
      <c r="K52" s="70"/>
      <c r="L52" s="70"/>
      <c r="M52" s="70"/>
      <c r="N52" s="70"/>
      <c r="O52" s="70"/>
      <c r="P52" s="70"/>
      <c r="Q52" s="15"/>
    </row>
    <row r="53" spans="1:17" ht="21.75" customHeight="1">
      <c r="A53" s="34" t="s">
        <v>40</v>
      </c>
      <c r="B53" s="46"/>
      <c r="C53" s="84">
        <f t="shared" si="0"/>
        <v>474</v>
      </c>
      <c r="D53" s="84">
        <f t="shared" si="0"/>
        <v>474</v>
      </c>
      <c r="E53" s="64"/>
      <c r="F53" s="73"/>
      <c r="G53" s="73">
        <v>474</v>
      </c>
      <c r="H53" s="73">
        <v>474</v>
      </c>
      <c r="I53" s="69"/>
      <c r="J53" s="70"/>
      <c r="K53" s="70"/>
      <c r="L53" s="70"/>
      <c r="M53" s="70"/>
      <c r="N53" s="70"/>
      <c r="O53" s="70"/>
      <c r="P53" s="70"/>
      <c r="Q53" s="15"/>
    </row>
    <row r="54" spans="1:17" ht="109.5" customHeight="1">
      <c r="A54" s="40" t="s">
        <v>34</v>
      </c>
      <c r="B54" s="35"/>
      <c r="C54" s="81">
        <f t="shared" si="0"/>
        <v>1619</v>
      </c>
      <c r="D54" s="81">
        <f t="shared" si="0"/>
        <v>1619</v>
      </c>
      <c r="E54" s="60"/>
      <c r="F54" s="69"/>
      <c r="G54" s="69">
        <f>G55+G58</f>
        <v>1619</v>
      </c>
      <c r="H54" s="69">
        <f>H55+H58</f>
        <v>1619</v>
      </c>
      <c r="I54" s="69"/>
      <c r="J54" s="70"/>
      <c r="K54" s="70"/>
      <c r="L54" s="70"/>
      <c r="M54" s="70"/>
      <c r="N54" s="70"/>
      <c r="O54" s="70"/>
      <c r="P54" s="70"/>
      <c r="Q54" s="15"/>
    </row>
    <row r="55" spans="1:17" ht="13.5" customHeight="1">
      <c r="A55" s="40" t="s">
        <v>36</v>
      </c>
      <c r="B55" s="35"/>
      <c r="C55" s="84">
        <f t="shared" si="0"/>
        <v>1556</v>
      </c>
      <c r="D55" s="84">
        <f t="shared" si="0"/>
        <v>1556</v>
      </c>
      <c r="E55" s="64"/>
      <c r="F55" s="73"/>
      <c r="G55" s="73">
        <f>G56+G57</f>
        <v>1556</v>
      </c>
      <c r="H55" s="73">
        <f>H56+H57</f>
        <v>1556</v>
      </c>
      <c r="I55" s="69"/>
      <c r="J55" s="70"/>
      <c r="K55" s="70"/>
      <c r="L55" s="70"/>
      <c r="M55" s="70"/>
      <c r="N55" s="70"/>
      <c r="O55" s="70"/>
      <c r="P55" s="70"/>
      <c r="Q55" s="15"/>
    </row>
    <row r="56" spans="1:17" ht="22.5" customHeight="1">
      <c r="A56" s="49" t="s">
        <v>49</v>
      </c>
      <c r="B56" s="50"/>
      <c r="C56" s="84">
        <f t="shared" si="0"/>
        <v>1247</v>
      </c>
      <c r="D56" s="84">
        <f t="shared" si="0"/>
        <v>1247</v>
      </c>
      <c r="E56" s="64"/>
      <c r="F56" s="73"/>
      <c r="G56" s="73">
        <v>1247</v>
      </c>
      <c r="H56" s="73">
        <v>1247</v>
      </c>
      <c r="I56" s="73"/>
      <c r="J56" s="74"/>
      <c r="K56" s="74"/>
      <c r="L56" s="74"/>
      <c r="M56" s="74"/>
      <c r="N56" s="74"/>
      <c r="O56" s="74"/>
      <c r="P56" s="74"/>
      <c r="Q56" s="15"/>
    </row>
    <row r="57" spans="1:17" ht="24" customHeight="1">
      <c r="A57" s="47" t="s">
        <v>35</v>
      </c>
      <c r="B57" s="50"/>
      <c r="C57" s="84">
        <f t="shared" si="0"/>
        <v>309</v>
      </c>
      <c r="D57" s="84">
        <f t="shared" si="0"/>
        <v>309</v>
      </c>
      <c r="E57" s="64"/>
      <c r="F57" s="73"/>
      <c r="G57" s="73">
        <v>309</v>
      </c>
      <c r="H57" s="73">
        <v>309</v>
      </c>
      <c r="I57" s="73"/>
      <c r="J57" s="74"/>
      <c r="K57" s="74"/>
      <c r="L57" s="74"/>
      <c r="M57" s="74"/>
      <c r="N57" s="74"/>
      <c r="O57" s="74"/>
      <c r="P57" s="74"/>
      <c r="Q57" s="15"/>
    </row>
    <row r="58" spans="1:17" ht="24" customHeight="1">
      <c r="A58" s="34" t="s">
        <v>50</v>
      </c>
      <c r="B58" s="35"/>
      <c r="C58" s="84">
        <f t="shared" si="0"/>
        <v>63</v>
      </c>
      <c r="D58" s="84">
        <f t="shared" si="0"/>
        <v>63</v>
      </c>
      <c r="E58" s="64"/>
      <c r="F58" s="73"/>
      <c r="G58" s="73">
        <v>63</v>
      </c>
      <c r="H58" s="73">
        <v>63</v>
      </c>
      <c r="I58" s="69"/>
      <c r="J58" s="70"/>
      <c r="K58" s="70"/>
      <c r="L58" s="70"/>
      <c r="M58" s="70"/>
      <c r="N58" s="70"/>
      <c r="O58" s="70"/>
      <c r="P58" s="74"/>
      <c r="Q58" s="15"/>
    </row>
    <row r="59" spans="1:17" ht="126.75" customHeight="1">
      <c r="A59" s="40" t="s">
        <v>37</v>
      </c>
      <c r="B59" s="35"/>
      <c r="C59" s="81">
        <f t="shared" si="0"/>
        <v>413784</v>
      </c>
      <c r="D59" s="81">
        <f t="shared" si="0"/>
        <v>413784</v>
      </c>
      <c r="E59" s="60"/>
      <c r="F59" s="69"/>
      <c r="G59" s="69">
        <f>G60+G63</f>
        <v>413784</v>
      </c>
      <c r="H59" s="69">
        <f>H60+H63</f>
        <v>413784</v>
      </c>
      <c r="I59" s="69"/>
      <c r="J59" s="70"/>
      <c r="K59" s="70"/>
      <c r="L59" s="70"/>
      <c r="M59" s="70"/>
      <c r="N59" s="70"/>
      <c r="O59" s="70"/>
      <c r="P59" s="74"/>
      <c r="Q59" s="15"/>
    </row>
    <row r="60" spans="1:17" ht="18" customHeight="1">
      <c r="A60" s="40" t="s">
        <v>36</v>
      </c>
      <c r="B60" s="35"/>
      <c r="C60" s="84">
        <f t="shared" si="0"/>
        <v>404261</v>
      </c>
      <c r="D60" s="84">
        <f t="shared" si="0"/>
        <v>404261</v>
      </c>
      <c r="E60" s="64"/>
      <c r="F60" s="73"/>
      <c r="G60" s="73">
        <f>G61+G62</f>
        <v>404261</v>
      </c>
      <c r="H60" s="73">
        <f>H61+H62</f>
        <v>404261</v>
      </c>
      <c r="I60" s="69"/>
      <c r="J60" s="70"/>
      <c r="K60" s="70"/>
      <c r="L60" s="70"/>
      <c r="M60" s="70"/>
      <c r="N60" s="70"/>
      <c r="O60" s="70"/>
      <c r="P60" s="74"/>
      <c r="Q60" s="15"/>
    </row>
    <row r="61" spans="1:17" ht="20.25" customHeight="1">
      <c r="A61" s="49" t="s">
        <v>49</v>
      </c>
      <c r="B61" s="35"/>
      <c r="C61" s="84">
        <f t="shared" si="0"/>
        <v>324378</v>
      </c>
      <c r="D61" s="84">
        <f t="shared" si="0"/>
        <v>324378</v>
      </c>
      <c r="E61" s="64"/>
      <c r="F61" s="73"/>
      <c r="G61" s="73">
        <v>324378</v>
      </c>
      <c r="H61" s="73">
        <v>324378</v>
      </c>
      <c r="I61" s="73"/>
      <c r="J61" s="74"/>
      <c r="K61" s="74"/>
      <c r="L61" s="74"/>
      <c r="M61" s="74"/>
      <c r="N61" s="74"/>
      <c r="O61" s="74"/>
      <c r="P61" s="74"/>
      <c r="Q61" s="15"/>
    </row>
    <row r="62" spans="1:17" ht="23.25" customHeight="1">
      <c r="A62" s="47" t="s">
        <v>35</v>
      </c>
      <c r="B62" s="35"/>
      <c r="C62" s="84">
        <f t="shared" si="0"/>
        <v>79883</v>
      </c>
      <c r="D62" s="84">
        <f t="shared" si="0"/>
        <v>79883</v>
      </c>
      <c r="E62" s="64"/>
      <c r="F62" s="73"/>
      <c r="G62" s="73">
        <v>79883</v>
      </c>
      <c r="H62" s="73">
        <v>79883</v>
      </c>
      <c r="I62" s="73"/>
      <c r="J62" s="74"/>
      <c r="K62" s="74"/>
      <c r="L62" s="74"/>
      <c r="M62" s="74"/>
      <c r="N62" s="74"/>
      <c r="O62" s="74"/>
      <c r="P62" s="74"/>
      <c r="Q62" s="15"/>
    </row>
    <row r="63" spans="1:17" ht="33.75" customHeight="1">
      <c r="A63" s="34" t="s">
        <v>38</v>
      </c>
      <c r="B63" s="35"/>
      <c r="C63" s="84">
        <f t="shared" si="0"/>
        <v>9523</v>
      </c>
      <c r="D63" s="84">
        <f t="shared" si="0"/>
        <v>9523</v>
      </c>
      <c r="E63" s="64"/>
      <c r="F63" s="73"/>
      <c r="G63" s="73">
        <v>9523</v>
      </c>
      <c r="H63" s="73">
        <v>9523</v>
      </c>
      <c r="I63" s="69"/>
      <c r="J63" s="70"/>
      <c r="K63" s="70"/>
      <c r="L63" s="70"/>
      <c r="M63" s="70"/>
      <c r="N63" s="70"/>
      <c r="O63" s="70"/>
      <c r="P63" s="74"/>
      <c r="Q63" s="15"/>
    </row>
    <row r="64" spans="1:17" ht="33.75" customHeight="1">
      <c r="A64" s="29" t="s">
        <v>52</v>
      </c>
      <c r="B64" s="35"/>
      <c r="C64" s="58">
        <f aca="true" t="shared" si="2" ref="C64:D67">E64+G64+I64+K64+M64+O64</f>
        <v>6904</v>
      </c>
      <c r="D64" s="58">
        <f t="shared" si="2"/>
        <v>6904</v>
      </c>
      <c r="E64" s="59">
        <f>SUM(E65:E67)</f>
        <v>0</v>
      </c>
      <c r="F64" s="59">
        <f aca="true" t="shared" si="3" ref="F64:P64">SUM(F65:F67)</f>
        <v>0</v>
      </c>
      <c r="G64" s="59">
        <f t="shared" si="3"/>
        <v>811</v>
      </c>
      <c r="H64" s="59">
        <f t="shared" si="3"/>
        <v>811</v>
      </c>
      <c r="I64" s="59">
        <f t="shared" si="3"/>
        <v>0</v>
      </c>
      <c r="J64" s="59">
        <f t="shared" si="3"/>
        <v>0</v>
      </c>
      <c r="K64" s="59">
        <f t="shared" si="3"/>
        <v>6093</v>
      </c>
      <c r="L64" s="59">
        <f t="shared" si="3"/>
        <v>6093</v>
      </c>
      <c r="M64" s="59">
        <f t="shared" si="3"/>
        <v>0</v>
      </c>
      <c r="N64" s="59">
        <f t="shared" si="3"/>
        <v>0</v>
      </c>
      <c r="O64" s="59">
        <f t="shared" si="3"/>
        <v>0</v>
      </c>
      <c r="P64" s="59">
        <f t="shared" si="3"/>
        <v>0</v>
      </c>
      <c r="Q64" s="15"/>
    </row>
    <row r="65" spans="1:17" ht="77.25" customHeight="1">
      <c r="A65" s="86" t="s">
        <v>53</v>
      </c>
      <c r="B65" s="35"/>
      <c r="C65" s="81">
        <f t="shared" si="2"/>
        <v>391</v>
      </c>
      <c r="D65" s="81">
        <f t="shared" si="2"/>
        <v>391</v>
      </c>
      <c r="E65" s="67"/>
      <c r="F65" s="69"/>
      <c r="G65" s="69">
        <v>391</v>
      </c>
      <c r="H65" s="69">
        <v>391</v>
      </c>
      <c r="I65" s="69"/>
      <c r="J65" s="70"/>
      <c r="K65" s="70"/>
      <c r="L65" s="70"/>
      <c r="M65" s="70"/>
      <c r="N65" s="70"/>
      <c r="O65" s="70"/>
      <c r="P65" s="74"/>
      <c r="Q65" s="15"/>
    </row>
    <row r="66" spans="1:17" ht="46.5" customHeight="1">
      <c r="A66" s="88" t="s">
        <v>55</v>
      </c>
      <c r="B66" s="35"/>
      <c r="C66" s="81">
        <f>E66+G66+I66+K66+M66+O66</f>
        <v>6093</v>
      </c>
      <c r="D66" s="81">
        <f>F66+H66+J66+L66+N66+P66</f>
        <v>6093</v>
      </c>
      <c r="E66" s="67"/>
      <c r="F66" s="69"/>
      <c r="G66" s="69"/>
      <c r="H66" s="69"/>
      <c r="I66" s="69"/>
      <c r="J66" s="70"/>
      <c r="K66" s="70">
        <v>6093</v>
      </c>
      <c r="L66" s="70">
        <v>6093</v>
      </c>
      <c r="M66" s="70"/>
      <c r="N66" s="70"/>
      <c r="O66" s="70"/>
      <c r="P66" s="74"/>
      <c r="Q66" s="15"/>
    </row>
    <row r="67" spans="1:17" ht="48" customHeight="1">
      <c r="A67" s="87" t="s">
        <v>54</v>
      </c>
      <c r="B67" s="35"/>
      <c r="C67" s="81">
        <f t="shared" si="2"/>
        <v>420</v>
      </c>
      <c r="D67" s="81">
        <f t="shared" si="2"/>
        <v>420</v>
      </c>
      <c r="E67" s="67"/>
      <c r="F67" s="69"/>
      <c r="G67" s="69">
        <v>420</v>
      </c>
      <c r="H67" s="69">
        <v>420</v>
      </c>
      <c r="I67" s="69"/>
      <c r="J67" s="70"/>
      <c r="K67" s="70"/>
      <c r="L67" s="70"/>
      <c r="M67" s="70"/>
      <c r="N67" s="70"/>
      <c r="O67" s="70"/>
      <c r="P67" s="74"/>
      <c r="Q67" s="15"/>
    </row>
    <row r="68" spans="1:16" ht="26.25" customHeight="1">
      <c r="A68" s="29" t="s">
        <v>4</v>
      </c>
      <c r="B68" s="30"/>
      <c r="C68" s="58">
        <f t="shared" si="0"/>
        <v>0</v>
      </c>
      <c r="D68" s="58">
        <f t="shared" si="0"/>
        <v>0</v>
      </c>
      <c r="E68" s="75">
        <f aca="true" t="shared" si="4" ref="E68:P68">E69</f>
        <v>0</v>
      </c>
      <c r="F68" s="75">
        <f t="shared" si="4"/>
        <v>0</v>
      </c>
      <c r="G68" s="75">
        <f t="shared" si="4"/>
        <v>0</v>
      </c>
      <c r="H68" s="75">
        <f t="shared" si="4"/>
        <v>0</v>
      </c>
      <c r="I68" s="75">
        <f t="shared" si="4"/>
        <v>0</v>
      </c>
      <c r="J68" s="75">
        <f t="shared" si="4"/>
        <v>0</v>
      </c>
      <c r="K68" s="75">
        <f t="shared" si="4"/>
        <v>0</v>
      </c>
      <c r="L68" s="75">
        <f t="shared" si="4"/>
        <v>0</v>
      </c>
      <c r="M68" s="75">
        <f t="shared" si="4"/>
        <v>0</v>
      </c>
      <c r="N68" s="75">
        <f t="shared" si="4"/>
        <v>0</v>
      </c>
      <c r="O68" s="75">
        <f t="shared" si="4"/>
        <v>0</v>
      </c>
      <c r="P68" s="75">
        <f t="shared" si="4"/>
        <v>0</v>
      </c>
    </row>
    <row r="69" spans="1:16" ht="49.5" customHeight="1" thickBot="1">
      <c r="A69" s="32" t="s">
        <v>13</v>
      </c>
      <c r="B69" s="28"/>
      <c r="C69" s="81">
        <f t="shared" si="0"/>
        <v>0</v>
      </c>
      <c r="D69" s="85">
        <f t="shared" si="0"/>
        <v>0</v>
      </c>
      <c r="E69" s="76"/>
      <c r="F69" s="77"/>
      <c r="G69" s="77"/>
      <c r="H69" s="77"/>
      <c r="I69" s="77"/>
      <c r="J69" s="77"/>
      <c r="K69" s="77"/>
      <c r="L69" s="77"/>
      <c r="M69" s="77"/>
      <c r="N69" s="78"/>
      <c r="O69" s="78"/>
      <c r="P69" s="77"/>
    </row>
    <row r="70" spans="1:16" ht="20.25" customHeight="1" thickBot="1">
      <c r="A70" s="51" t="s">
        <v>9</v>
      </c>
      <c r="B70" s="52"/>
      <c r="C70" s="79">
        <f t="shared" si="0"/>
        <v>1598456.2</v>
      </c>
      <c r="D70" s="79">
        <f t="shared" si="0"/>
        <v>1610545.2</v>
      </c>
      <c r="E70" s="80">
        <f>E23+E64+E68</f>
        <v>14614.2</v>
      </c>
      <c r="F70" s="80">
        <f aca="true" t="shared" si="5" ref="F70:P70">F23+F64+F68</f>
        <v>14657.2</v>
      </c>
      <c r="G70" s="80">
        <f t="shared" si="5"/>
        <v>1297650</v>
      </c>
      <c r="H70" s="80">
        <f t="shared" si="5"/>
        <v>1297675</v>
      </c>
      <c r="I70" s="80">
        <f t="shared" si="5"/>
        <v>216264</v>
      </c>
      <c r="J70" s="80">
        <f t="shared" si="5"/>
        <v>217735</v>
      </c>
      <c r="K70" s="80">
        <f t="shared" si="5"/>
        <v>67874</v>
      </c>
      <c r="L70" s="80">
        <f t="shared" si="5"/>
        <v>72265</v>
      </c>
      <c r="M70" s="80">
        <f t="shared" si="5"/>
        <v>0</v>
      </c>
      <c r="N70" s="80">
        <f t="shared" si="5"/>
        <v>0</v>
      </c>
      <c r="O70" s="80">
        <f t="shared" si="5"/>
        <v>2054</v>
      </c>
      <c r="P70" s="80">
        <f t="shared" si="5"/>
        <v>8213</v>
      </c>
    </row>
    <row r="71" spans="1:16" ht="30" customHeight="1">
      <c r="A71" s="23"/>
      <c r="B71" s="3"/>
      <c r="C71" s="3"/>
      <c r="D71" s="22"/>
      <c r="E71" s="2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</sheetData>
  <sheetProtection/>
  <mergeCells count="14">
    <mergeCell ref="M2:P2"/>
    <mergeCell ref="M3:P3"/>
    <mergeCell ref="M4:P4"/>
    <mergeCell ref="M6:P6"/>
    <mergeCell ref="A11:P11"/>
    <mergeCell ref="A12:A13"/>
    <mergeCell ref="M17:N17"/>
    <mergeCell ref="O17:P17"/>
    <mergeCell ref="A18:A20"/>
    <mergeCell ref="C17:D17"/>
    <mergeCell ref="E17:F17"/>
    <mergeCell ref="G17:H17"/>
    <mergeCell ref="I17:J17"/>
    <mergeCell ref="K17:L17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2014-09-16T12:14:36Z</cp:lastPrinted>
  <dcterms:created xsi:type="dcterms:W3CDTF">2006-09-20T04:39:57Z</dcterms:created>
  <dcterms:modified xsi:type="dcterms:W3CDTF">2014-10-06T08:42:10Z</dcterms:modified>
  <cp:category/>
  <cp:version/>
  <cp:contentType/>
  <cp:contentStatus/>
</cp:coreProperties>
</file>