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86" windowWidth="14070" windowHeight="9165" activeTab="0"/>
  </bookViews>
  <sheets>
    <sheet name="Расходы  на 2015 и 2016год" sheetId="1" r:id="rId1"/>
  </sheets>
  <definedNames>
    <definedName name="_xlnm.Print_Area" localSheetId="0">'Расходы  на 2015 и 2016год'!$A$1:$G$434</definedName>
  </definedNames>
  <calcPr fullCalcOnLoad="1"/>
</workbook>
</file>

<file path=xl/sharedStrings.xml><?xml version="1.0" encoding="utf-8"?>
<sst xmlns="http://schemas.openxmlformats.org/spreadsheetml/2006/main" count="815" uniqueCount="368">
  <si>
    <t>Общегосударственные вопросы</t>
  </si>
  <si>
    <t>Глава муниципального образования</t>
  </si>
  <si>
    <t>Центральный аппарат</t>
  </si>
  <si>
    <t>Национальная оборона</t>
  </si>
  <si>
    <t>Мобилизационная подготовка экономики</t>
  </si>
  <si>
    <t>Мероприятия по обеспечению мобилизационной готовности экономики</t>
  </si>
  <si>
    <t>Национальная безопасность и правоохранительная деятельность</t>
  </si>
  <si>
    <t>Обеспечение деятельности подведомственных учреждений</t>
  </si>
  <si>
    <t>Национальная экономика</t>
  </si>
  <si>
    <t>Другие вопросы в области национальной экономики</t>
  </si>
  <si>
    <t>Благоустройство</t>
  </si>
  <si>
    <t>Озеленение</t>
  </si>
  <si>
    <t>Организация и содержание мест захоронения</t>
  </si>
  <si>
    <t>Дошкольное образование</t>
  </si>
  <si>
    <t>Общее образование</t>
  </si>
  <si>
    <t>Молодежная политика и оздоровление детей</t>
  </si>
  <si>
    <t>Проведение мероприятий для детей и молодежи</t>
  </si>
  <si>
    <t>Культура</t>
  </si>
  <si>
    <t>Мероприятия по землеустройству и землепользованию</t>
  </si>
  <si>
    <t>Охрана окружающей среды</t>
  </si>
  <si>
    <t>Природоохранные мероприятия</t>
  </si>
  <si>
    <t>Другие вопросы в области образования</t>
  </si>
  <si>
    <t>Функционирование высшего должностного лица субъекта Российской Федерации и муниципального образования</t>
  </si>
  <si>
    <t>Другие вопросы в области жилищно-коммунального хозяйства</t>
  </si>
  <si>
    <t> Жилищно-коммунальное хозяйство </t>
  </si>
  <si>
    <t> Жилищное хозяйство </t>
  </si>
  <si>
    <t>Мероприятия в области социальной политики</t>
  </si>
  <si>
    <t>Профессиональная  подготовка, переподготовка и повышение квалификации</t>
  </si>
  <si>
    <t>Стационарная медицинская помощь</t>
  </si>
  <si>
    <t>Амбулаторная помощь</t>
  </si>
  <si>
    <t>Резервные фонды местных администраций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</si>
  <si>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</si>
  <si>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</si>
  <si>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Прочие мероприятия по благоустройству городских округов и поселений</t>
  </si>
  <si>
    <t>Охрана объектов растительного и животного мира и среды их обитания</t>
  </si>
  <si>
    <t>Охрана семьи и детства</t>
  </si>
  <si>
    <t>Раздел</t>
  </si>
  <si>
    <t>Подраздел</t>
  </si>
  <si>
    <t>Вид расходов</t>
  </si>
  <si>
    <t>Наименование расходов</t>
  </si>
  <si>
    <t>01</t>
  </si>
  <si>
    <t>02</t>
  </si>
  <si>
    <t>03</t>
  </si>
  <si>
    <t>04</t>
  </si>
  <si>
    <t>11</t>
  </si>
  <si>
    <t>14</t>
  </si>
  <si>
    <t>09</t>
  </si>
  <si>
    <t>07</t>
  </si>
  <si>
    <t>05</t>
  </si>
  <si>
    <t>06</t>
  </si>
  <si>
    <t>10</t>
  </si>
  <si>
    <t>ИТОГО</t>
  </si>
  <si>
    <t>к решению  Совета  депутатов городского округа Электросталь Московской области</t>
  </si>
  <si>
    <t>тыс.руб.</t>
  </si>
  <si>
    <t>Медицинская помощь в дневных стационарах всех типов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</si>
  <si>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</si>
  <si>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13</t>
  </si>
  <si>
    <t>Подготовка населения и организаций к действиям в чрезвычайной ситуации в мирное и военное время</t>
  </si>
  <si>
    <t>Содержание и управление дорожным хозяйством</t>
  </si>
  <si>
    <t> Коммунальное хозяйство </t>
  </si>
  <si>
    <t xml:space="preserve">Мероприятия  в области коммунального хозяйства </t>
  </si>
  <si>
    <t>Мероприятия в области  спорта и физической культуры</t>
  </si>
  <si>
    <t>Процентные платежи по муниципальному долгу</t>
  </si>
  <si>
    <t>Отдельные мероприятия в области автомобильного транспорта</t>
  </si>
  <si>
    <t>Дорожное хозяйство (дорожные фонды)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</si>
  <si>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</si>
  <si>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Оказание других видов социальной помощи</t>
  </si>
  <si>
    <t>Мобилизационная и вневойсковая подготовка</t>
  </si>
  <si>
    <t>Мероприятия в области образования</t>
  </si>
  <si>
    <t>630</t>
  </si>
  <si>
    <t>Резервные средства</t>
  </si>
  <si>
    <t>870</t>
  </si>
  <si>
    <t>Реализация других функций, связанных с обеспечением национальной безопасности и правоохранительной деятельности</t>
  </si>
  <si>
    <t> Другие вопросы  в области культуры, кинематографии</t>
  </si>
  <si>
    <t>Обслуживание государственного и муниципального долга</t>
  </si>
  <si>
    <t>Лесное хозяйство</t>
  </si>
  <si>
    <t>Мероприятия в области охраны, восстановления и использования  лесов</t>
  </si>
  <si>
    <t>Защита населения и территории от чрезвычайных ситуаций природного и техногенного характера, гражданская оборона</t>
  </si>
  <si>
    <t>Пенсия  за выслугу лет лицам, замещавшим государственные должности Московской области, государственным служащим Московской области, государственным гражданским служащим Московской  области и  лицам, замещавшими должности в органах государственной власти  Московской области</t>
  </si>
  <si>
    <t>Руководство и управление в сфере установленных функций органов местного самоуправления</t>
  </si>
  <si>
    <t>Непрограммные расходы бюджета муниципального образования</t>
  </si>
  <si>
    <t>Осуществление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</si>
  <si>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</si>
  <si>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Осуществление первичного воинского учета на территориях, где отсутствуют военные комиссариаты</t>
  </si>
  <si>
    <t>Другие вопросы в области национальной безопасности и правоохранительной деятельности</t>
  </si>
  <si>
    <t>Социальное обеспечение населения</t>
  </si>
  <si>
    <t>Обеспечение жильем молодых семей</t>
  </si>
  <si>
    <t>Обслуживание муниципального долга</t>
  </si>
  <si>
    <t>730</t>
  </si>
  <si>
    <t>Другие вопросы в области  физической культуры и спорта </t>
  </si>
  <si>
    <t>Организация оказания медицинской помощи на территории муниципальных образований</t>
  </si>
  <si>
    <t>Социальная поддержка беременных женщин, кормящих матерей, детей в возрасте до трех лет,  а также детей-сирот и детей, оставшихся без попечения родителей, находящихся в лечебно-профилактических учреждениях</t>
  </si>
  <si>
    <t>Другие вопросы в области здравоохранения</t>
  </si>
  <si>
    <t>Руководство и управление в сфере установленных функций органов  местного самоуправления</t>
  </si>
  <si>
    <t>Председатель Контрольно-счетной палаты и его заместители</t>
  </si>
  <si>
    <t>Инспекторы Контрольно-счетной палаты</t>
  </si>
  <si>
    <t>Субсидии некоммерческим организациям (за исключением государственных (муниципальных) учреждений)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</si>
  <si>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</si>
  <si>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</si>
  <si>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Мероприятия по профилактике наркомании и токсикомании</t>
  </si>
  <si>
    <t>Финансовое обеспечение получения гражданами дошкольного, начального общего, основного общего и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</si>
  <si>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Частичная компенсация стоимости питания отдельным категориям обучающихся в муниципальных общеобразовательных учреждениях в Московской области и в негосударственных общеобразовательных учреждениях в Московской области, прошедших государственную аккредитацию</t>
  </si>
  <si>
    <t>Оплата расходов, связанных с компенсацией проезда к месту учебы и обратно отдельным категориям обучающихся в муниципальных образовательных учреждениях Московской области</t>
  </si>
  <si>
    <t>Реализация мер социальной поддержки и социального обеспечения детей-сирот и детей, оставшихся без попечения родителей, а также лиц из их числа в муниципальных образовательных и негосударственных учреждениях в Московской области</t>
  </si>
  <si>
    <t>Выплата вознаграждения за выполнение функций классного руководителя педагогическим работникам муниципальных образовательных организаций в Московской области</t>
  </si>
  <si>
    <t>Переподготовка и повышение квалификации</t>
  </si>
  <si>
    <t>Стипендии</t>
  </si>
  <si>
    <t>Оплата труда работников, осуществляющих работу по обеспечению выплаты компенсации  родительской платы за присмотр и уход за детьми, осваивающими  образовательные программы  дошкольного образования в организациях Московской области, осуществляющих образовательную деятельность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</si>
  <si>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</si>
  <si>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Руководсво и управление в сфере установленных функций органов местного управления</t>
  </si>
  <si>
    <t xml:space="preserve">Мероприятия в области жилищного хозяйства </t>
  </si>
  <si>
    <t>Обеспечение предоставления жилых помещений детям-сиротам и детям, оставшимся без попечения родителей,лицам из их числа по договорам найма специализированных жилых помещений</t>
  </si>
  <si>
    <t xml:space="preserve">Транспортировка в морг с мест обнаружения или проишествия  умерших, не имеющих cупруга,  близких родственников, иных родственников, либо законного представителя умершего </t>
  </si>
  <si>
    <t>Уличное освещение</t>
  </si>
  <si>
    <t>Обеспечение предоставления гражданам субсидий на оплату жилого помещения и коммунальных услуг</t>
  </si>
  <si>
    <t>Оплата жилищно-коммунальных услуг отдельным категориям граждан</t>
  </si>
  <si>
    <t>Предоставление гражданам субсидий на оплату жилого помещения и коммунальных услуг иным категориям граждан</t>
  </si>
  <si>
    <t>Мероприятия в сфере культуры, кинематографии, средств массовой информации</t>
  </si>
  <si>
    <t>Расходы на обеспечение функций органов местного самоуправления</t>
  </si>
  <si>
    <t>Транспорт</t>
  </si>
  <si>
    <t>08</t>
  </si>
  <si>
    <t>Образование </t>
  </si>
  <si>
    <t>Культура, кинематография</t>
  </si>
  <si>
    <t>Здравоохранение</t>
  </si>
  <si>
    <t>Социальная политика </t>
  </si>
  <si>
    <t>Физическая культура и спорт </t>
  </si>
  <si>
    <t xml:space="preserve">Физическая культура </t>
  </si>
  <si>
    <t>Функционирование законодательных (представительных) органов государственной власти и представительных  органов муниципальных образований</t>
  </si>
  <si>
    <t>08 0 0000</t>
  </si>
  <si>
    <t xml:space="preserve">Снижение административных барьеров,оптимизация и повышение качества предоставления государственных  и муниципальных услуг,в том числе на базе многофункционального центра предоставления государственных и муниципальных услуг в городском округе Электросталь </t>
  </si>
  <si>
    <t>06 0 0000</t>
  </si>
  <si>
    <t>06 2 0000</t>
  </si>
  <si>
    <t>06 2 0099</t>
  </si>
  <si>
    <t>06 1 0000</t>
  </si>
  <si>
    <t>06 1 0099</t>
  </si>
  <si>
    <t>06 1 0120</t>
  </si>
  <si>
    <t>Подпрограмма "Развитие инфраструктуры спорта"</t>
  </si>
  <si>
    <t>06 3 0000</t>
  </si>
  <si>
    <t>Подпрограмма "Обеспечивающая подпрограмма"</t>
  </si>
  <si>
    <t>06 4 0000</t>
  </si>
  <si>
    <t>06 4 0400</t>
  </si>
  <si>
    <t>04 0 0000</t>
  </si>
  <si>
    <t>Подпрограмма "Образование детей в муниципальных учреждениях дополнительного образования в сфере культуры и искусства "</t>
  </si>
  <si>
    <t>04 3 0000</t>
  </si>
  <si>
    <t>04 3 0099</t>
  </si>
  <si>
    <t>Подпрограмма "Мероприятия в сфере культуры и искусства"</t>
  </si>
  <si>
    <t>04 5 0000</t>
  </si>
  <si>
    <t>04 5 0850</t>
  </si>
  <si>
    <t>05 0 0000</t>
  </si>
  <si>
    <t>Подпрограмма "Обеспечение организационно-воспитательной работы с молодежью"</t>
  </si>
  <si>
    <t>Подпрограмма "Мероприятия в сфере молодежной политике"</t>
  </si>
  <si>
    <t>05 2 0000</t>
  </si>
  <si>
    <t>05 2 0310</t>
  </si>
  <si>
    <t>05 3 0000</t>
  </si>
  <si>
    <t>Расходы  на организацию временного трудоустройства несовершеннолетних в возрасте от 14 до 18 лет</t>
  </si>
  <si>
    <t>05 3 1006</t>
  </si>
  <si>
    <t>04 1 0000</t>
  </si>
  <si>
    <t>04 1 0099</t>
  </si>
  <si>
    <t>04 20000</t>
  </si>
  <si>
    <t>04 20099</t>
  </si>
  <si>
    <t>04 4 0000</t>
  </si>
  <si>
    <t>04 4 0099</t>
  </si>
  <si>
    <t>Подпрограмма "Обеспечивающая подрограмма "</t>
  </si>
  <si>
    <t>04 6 0000</t>
  </si>
  <si>
    <t>04 6 0400</t>
  </si>
  <si>
    <t>95 0 0000</t>
  </si>
  <si>
    <t>95 0 0400</t>
  </si>
  <si>
    <t>95 0 0501</t>
  </si>
  <si>
    <t>95 0 0502</t>
  </si>
  <si>
    <t>99 0 9203</t>
  </si>
  <si>
    <t>99 0 9002</t>
  </si>
  <si>
    <t>99 0 0000</t>
  </si>
  <si>
    <t>99 0 0900</t>
  </si>
  <si>
    <t>99 0 0580</t>
  </si>
  <si>
    <t>Муниципальная программа развития системы образования городского округа Электросталь Московской области на 2014-2018-годы</t>
  </si>
  <si>
    <t>03 0 0000</t>
  </si>
  <si>
    <t>Подпрограмма  "Дошкольное образование"</t>
  </si>
  <si>
    <t>03 1 0000</t>
  </si>
  <si>
    <t>Оказание услуг частными дошкольными образовательными организациями</t>
  </si>
  <si>
    <t>03 1 0063</t>
  </si>
  <si>
    <t>03 1 0099</t>
  </si>
  <si>
    <t>03 1 6211</t>
  </si>
  <si>
    <t>03 1 6212</t>
  </si>
  <si>
    <t>Подпрограмма  "Общее образование"</t>
  </si>
  <si>
    <t>03 2 0000</t>
  </si>
  <si>
    <t>03 2 0099</t>
  </si>
  <si>
    <t>Обеспечениегосударственных гарантий прав граждан на получение общедоступного и бесплатного  дошкольного, начального общего, основного общего,  среднего (полного) общего образования, а также дополнительного образования в муниципальных общеобразоват.учреждениях в МО в размере, необходимом для реализации основных общеобразоват. программ в части финансирования расходов на оплату труда работников общеобразоват.учреждений, расходов на учебники и учебные пособия, технические средства обучения, расходные материалы и хозяйственные нужды, (за исключением расходов на содержание зданий и коммунальных расходов, осуществляемых из местных бюджетов), расходов  на ежемесячную денежную компенсацию педагогическим работникам в целях содействиядля их обеспечению  книгоиздательской продукцией и периодическими изданиями</t>
  </si>
  <si>
    <t>03 2 6220</t>
  </si>
  <si>
    <t>03 2 6221</t>
  </si>
  <si>
    <t>03 2 6222</t>
  </si>
  <si>
    <t>03 2 6223</t>
  </si>
  <si>
    <t>03 2 6224</t>
  </si>
  <si>
    <t>03 2 6225</t>
  </si>
  <si>
    <t>Подпрограмма  "Дополнительное образование, воспитание и психолого-социальное сопровождение детей"</t>
  </si>
  <si>
    <t>03 3 0000</t>
  </si>
  <si>
    <t>03 3 0099</t>
  </si>
  <si>
    <t>03 3 1000</t>
  </si>
  <si>
    <t>03 1 1003</t>
  </si>
  <si>
    <t>03 2 1003</t>
  </si>
  <si>
    <t>03 3 1003</t>
  </si>
  <si>
    <t>Мероприятия по проведению оздоровительной кампании детей</t>
  </si>
  <si>
    <t>03 3 1002</t>
  </si>
  <si>
    <t>03 1 0360</t>
  </si>
  <si>
    <t>03 2 0360</t>
  </si>
  <si>
    <t>03 3 0360</t>
  </si>
  <si>
    <t>Подпрограмма  "Обеспечивающая подпрограмма"</t>
  </si>
  <si>
    <t>03 5 0000</t>
  </si>
  <si>
    <t>03 5 0099</t>
  </si>
  <si>
    <t>03 5 6214</t>
  </si>
  <si>
    <t>03 2 0580</t>
  </si>
  <si>
    <t>03 1 6214</t>
  </si>
  <si>
    <t>2015 год</t>
  </si>
  <si>
    <t>2016 год</t>
  </si>
  <si>
    <t>Целевая статья</t>
  </si>
  <si>
    <t>360</t>
  </si>
  <si>
    <t>Иные выплаты населению</t>
  </si>
  <si>
    <t>Социальные выплаты гражданам, кроме публичных нормативных социальных выплат</t>
  </si>
  <si>
    <t>320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</si>
  <si>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</si>
  <si>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</si>
  <si>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</si>
  <si>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Публичные нормативные социальные выплаты гражданам</t>
  </si>
  <si>
    <t>310</t>
  </si>
  <si>
    <t>Субсидии бюджетным учреждениям</t>
  </si>
  <si>
    <t>240</t>
  </si>
  <si>
    <t>Субсидии автономным учреждениям</t>
  </si>
  <si>
    <t>610</t>
  </si>
  <si>
    <t>620</t>
  </si>
  <si>
    <t>Программа "Повышение безопасности дорожного движения  в 2014-2018 годах в городском округе Электросталь Московской области "</t>
  </si>
  <si>
    <t>Программа "Ремонт муниципальных автомобильных дорог  в  городском округе Электросталь Московской области на 2014-2018 годы"</t>
  </si>
  <si>
    <t>Программа "Ремонт дворовых территорий многоквартирных домов, проездов к дворовым территориям  многоквартирных домов в  городском округе Электросталь Московской области на 2014-2018 годы"</t>
  </si>
  <si>
    <t>Бюджетные инвестиции</t>
  </si>
  <si>
    <t>410</t>
  </si>
  <si>
    <t>Расходы на выплаты персоналу казенных учреждений</t>
  </si>
  <si>
    <t>110</t>
  </si>
  <si>
    <t>Исполнение судебных актов</t>
  </si>
  <si>
    <t>830</t>
  </si>
  <si>
    <t>850</t>
  </si>
  <si>
    <t>Приобретение  помещений в муниципальную собственность</t>
  </si>
  <si>
    <t>Оценка недвижимости, признание прав и регулирование отношений по государственной и муниципальной собственности</t>
  </si>
  <si>
    <t>120</t>
  </si>
  <si>
    <t>95 0 0100</t>
  </si>
  <si>
    <t>Уплата налогов,сборов и иных платежей</t>
  </si>
  <si>
    <t>Иные закупки товаров,работ и услуг для обеспечения государственных (муниципальных) нужд</t>
  </si>
  <si>
    <t>Обеспечение проведения выборов и референдумов</t>
  </si>
  <si>
    <t>Проведение выборов</t>
  </si>
  <si>
    <t>Резервные фонды </t>
  </si>
  <si>
    <t>Другие общегосударственные вопросы </t>
  </si>
  <si>
    <t>99 0 5118</t>
  </si>
  <si>
    <t>99 0 0901</t>
  </si>
  <si>
    <t>99 0 0099</t>
  </si>
  <si>
    <t>99 0 1801</t>
  </si>
  <si>
    <t>99 0 1901</t>
  </si>
  <si>
    <t>99 0 4700</t>
  </si>
  <si>
    <t>Программа "Пассажирский транспорт общего пользования"</t>
  </si>
  <si>
    <t>09 0 0000</t>
  </si>
  <si>
    <t>09 0 0302</t>
  </si>
  <si>
    <t>12</t>
  </si>
  <si>
    <t>99 0 4011</t>
  </si>
  <si>
    <t>99 0 4003</t>
  </si>
  <si>
    <t>99 0 4100</t>
  </si>
  <si>
    <t>Муниципальная  программа городского округа Электросталь  Московской области "Улучшение жилищных условий отдельных категорий граждан" на 2014-2020 годы",</t>
  </si>
  <si>
    <t>01 0 0000</t>
  </si>
  <si>
    <t>Подпрограмма  "Обеспечение жильем молодых семей"</t>
  </si>
  <si>
    <t>01 1 0000</t>
  </si>
  <si>
    <t>01 1 1001</t>
  </si>
  <si>
    <t>99 0 0600</t>
  </si>
  <si>
    <t>Обслуживание  государственного  внутреннего  и муниципального долга </t>
  </si>
  <si>
    <t>Пенсионное обеспечение </t>
  </si>
  <si>
    <t xml:space="preserve">Муниципальная программа «Развитие муниципального здравоохранения городского округа Электросталь Московской области» </t>
  </si>
  <si>
    <t>07 0 0000</t>
  </si>
  <si>
    <t>Подпрограмма"Совершенствование оказания специализированной медицинской помощи,скорой, в том числе скорой специализированной, медицинской помощи, медицинской эвакуации"</t>
  </si>
  <si>
    <t>07 2 0000</t>
  </si>
  <si>
    <t>07 2 6207</t>
  </si>
  <si>
    <t xml:space="preserve">Субсидии бюджетным учреждениям </t>
  </si>
  <si>
    <t>Подпрограмма"Охрана здоровья матери и ребенка"</t>
  </si>
  <si>
    <t>07 3 0000</t>
  </si>
  <si>
    <t>07 3 6208</t>
  </si>
  <si>
    <t>Подпрограмма "Профилактика заболеваний и формирование здорового образа жизни. Развитие первичной медико-санитарной помощи"</t>
  </si>
  <si>
    <t>07 1 0000</t>
  </si>
  <si>
    <t>07 1 6207</t>
  </si>
  <si>
    <t>07 1 0099</t>
  </si>
  <si>
    <t>07 5 0000</t>
  </si>
  <si>
    <t>07 5 0400</t>
  </si>
  <si>
    <t>07 5 6207</t>
  </si>
  <si>
    <t>Подпрограмма "Физкультурно-массовая и спортивная работа"</t>
  </si>
  <si>
    <t xml:space="preserve">Субсидии автономным учреждениям </t>
  </si>
  <si>
    <t>340</t>
  </si>
  <si>
    <t>Бюджетные инвестиции в строительство крытого тренировочного катка по программе "Газпром - детям"</t>
  </si>
  <si>
    <t>06 3 8002</t>
  </si>
  <si>
    <t>Бюджетные инвестиции в строительство физкультурно-оздоровительного комплекса с бассейном</t>
  </si>
  <si>
    <t>06 3 8003</t>
  </si>
  <si>
    <t>Подпрограмма "Подготовка спортивного резерва,спортивное совершенствование спортсменов"</t>
  </si>
  <si>
    <t>Муниципальная целевая программа развития и поддержки предпринимательства в городском округе Электросталь Московской области на 2014-2018 годы</t>
  </si>
  <si>
    <t>02 0 0000</t>
  </si>
  <si>
    <t xml:space="preserve">Развитие и поддержка малого и среднего предпринимательства в городском округе Электросталь Московской области </t>
  </si>
  <si>
    <t>02 0 1005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</si>
  <si>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</si>
  <si>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</si>
  <si>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99 0 0460</t>
  </si>
  <si>
    <t>99 0 0530</t>
  </si>
  <si>
    <t>99 0 2000</t>
  </si>
  <si>
    <t>99 0 0700</t>
  </si>
  <si>
    <t>99 0 9202</t>
  </si>
  <si>
    <t>10 0 0000</t>
  </si>
  <si>
    <t>10 0 1501</t>
  </si>
  <si>
    <t>11 0 0000</t>
  </si>
  <si>
    <t>11 0 1501</t>
  </si>
  <si>
    <t>99 0 1501</t>
  </si>
  <si>
    <t>99 0 0006</t>
  </si>
  <si>
    <t>99 0 8006</t>
  </si>
  <si>
    <t>99 0 0007</t>
  </si>
  <si>
    <t>10 0 0003</t>
  </si>
  <si>
    <t>12 0 0000</t>
  </si>
  <si>
    <t>12 0 0002</t>
  </si>
  <si>
    <t>99 0 0001</t>
  </si>
  <si>
    <t>99 0 0002</t>
  </si>
  <si>
    <t>99 0 0003</t>
  </si>
  <si>
    <t>99 0 0004</t>
  </si>
  <si>
    <t>99 0 0005</t>
  </si>
  <si>
    <t>99 0 6142</t>
  </si>
  <si>
    <t>99 0 6141</t>
  </si>
  <si>
    <t>05 1 0000</t>
  </si>
  <si>
    <t>05 1 0099</t>
  </si>
  <si>
    <t>Муниципальная программа развития системы образования городского округа Электросталь Московской области на 2014-2018 годы</t>
  </si>
  <si>
    <t>Подпрограмма "Трудоустройство и временная занятость несовершеннолетних граждан в возрасте от 14 до 18 лет "</t>
  </si>
  <si>
    <t>Муниципальная программа "Сохранение и развитие культуры, искусства и народного творчества в городском округе Электросталь Московской области на 2014-2018 годы"</t>
  </si>
  <si>
    <t>Муниципальная программа "Молодежь Электростали на 2014-2018 годы"</t>
  </si>
  <si>
    <t>Муниципальная программа "Сохранение и развитие культуры, искусства и народного творчества в городском округеЭлектросталь Московской области на 2014-2018 годы"</t>
  </si>
  <si>
    <t>Подпрограмма "Организация музейно-выставочной деятельности"</t>
  </si>
  <si>
    <t>Подпрограмма "Организация работы библиотек муниципального учреждения "Централизованная  библиотечная система"</t>
  </si>
  <si>
    <t>Подпрограмма "Организация деятельности культурно-досуговых учреждений"</t>
  </si>
  <si>
    <t>Подпрограмма"Совершенствование оказания специализированной медицинской помощи, скорой, в том числе скорой специализированной, медицинской помощи, медицинской эвакуации"</t>
  </si>
  <si>
    <t>08 0 1004</t>
  </si>
  <si>
    <t>08 0 0099</t>
  </si>
  <si>
    <t>Муниципальная программа "Снижение административных барьеров, повышение качества  и доступности  предоставления государственных и муниципальных услуг, в том числе  на базе муниципального казенного учреждения "Многофункциональный центр предоставления государственных и муниципальных услуг городского округа Электросталь Московской области" на 2014-2018 годы"</t>
  </si>
  <si>
    <t xml:space="preserve">Расходы бюджета  городского округа Электросталь Московской области  на плановый период 2015 и 2016 годов по разделам, подразделам, целевым  статьям (программам и непрограммным направлениям), группам и подгруппам видов расходов классификации расходов  бюджетов </t>
  </si>
  <si>
    <t>95 0 6068</t>
  </si>
  <si>
    <t>95 0 6069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</si>
  <si>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</si>
  <si>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03 1 6233</t>
  </si>
  <si>
    <t>Муниципальная  программа городского округа Электросталь  Московской области "Улучшение жилищных условий отдельных категорий граждан" на 2014-2020 годы"</t>
  </si>
  <si>
    <t>Подпрограмма  "Социальная ипотека"</t>
  </si>
  <si>
    <t>01 2 0000</t>
  </si>
  <si>
    <t>Улучшение жилищных условий с помощью мер государственной поддержки в сфере ипотечного жилищного кредитования учителей и врачей.</t>
  </si>
  <si>
    <t>01 2 1007</t>
  </si>
  <si>
    <t>99 0 5135</t>
  </si>
  <si>
    <t>Обеспечение жилыми помещениями отдельных категорий ветеранов, предусмотренных частью 2 статьи 1 Закона Московской области № 125/2006-ОЗ "Об обеспечении жилыми помещениями за счет средств федерального бюджета отдельных категорий ветеранов, инвалидов и семей, имеющих детей-инвалидов"</t>
  </si>
  <si>
    <t>Муниципальная  программа "Развитие физической культуры и спорта  в городском округеЭлектросталь на 2014-2018 годы"</t>
  </si>
  <si>
    <t>07 2 0530</t>
  </si>
  <si>
    <t>Внедрение современных образовательных технологий</t>
  </si>
  <si>
    <t>03 2 6228</t>
  </si>
  <si>
    <t>Приложение № 3</t>
  </si>
  <si>
    <t xml:space="preserve">Подпрограмма "Обеспечение жилыми помещениями детей-сирот, детей, оставшихся без попечения радителей, а также лиц из их числа" </t>
  </si>
  <si>
    <t>01 4 0000</t>
  </si>
  <si>
    <t>01 4 6082</t>
  </si>
  <si>
    <t>Бюджетные инвестиции в строительство муниципального дошкольного  образовательного учреждения на 100 мест ул. Западная,14 "а"</t>
  </si>
  <si>
    <t>03 1 8011</t>
  </si>
  <si>
    <t>0311015</t>
  </si>
  <si>
    <t>Мероприятия по проведению капитального, текущего ремонта, ремонта и установке ограждений, ремонта кровель, замене оконных конструкций, выполнению противопожарных мероприятий в муниципальных общеобразовательных учреждениях</t>
  </si>
  <si>
    <t>Расходы на закупку учебного оборудования и мебели для муниципальных общеобразовательных организаций - победителей областного конкурса муниципальных общеобразовательных организаций, разрабатывающих и внедряющих инновационные образовательные проекты</t>
  </si>
  <si>
    <t>03 2 1012</t>
  </si>
  <si>
    <t xml:space="preserve">Приобретение  техники  для коммунальных нужд </t>
  </si>
  <si>
    <t>12 0 1017</t>
  </si>
  <si>
    <t>Приобретение техники для производства работ по благоустройству территории городского округа</t>
  </si>
  <si>
    <t>12 0 6018</t>
  </si>
  <si>
    <t>03 5 0360</t>
  </si>
  <si>
    <t xml:space="preserve">от 29.10.2014 № 384/73 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</si>
</sst>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0.000"/>
    <numFmt numFmtId="171" formatCode="0.0000"/>
    <numFmt numFmtId="172" formatCode="#,##0.000"/>
  </numFmts>
  <fonts count="52">
    <font>
      <sz val="11"/>
      <color theme="1"/>
      <name val="Calibri"/>
      <family val="2"/>
    </font>
    <font>
      <sz val="10"/>
      <name val="Arial Cyr"/>
      <family val="0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Times New Roman"/>
      <family val="1"/>
    </font>
    <font>
      <b/>
      <sz val="10"/>
      <color indexed="8"/>
      <name val="Arial"/>
      <family val="2"/>
    </font>
    <font>
      <sz val="8"/>
      <name val="Times New Roman"/>
      <family val="1"/>
    </font>
    <font>
      <sz val="10"/>
      <color indexed="8"/>
      <name val="Arial"/>
      <family val="2"/>
    </font>
    <font>
      <sz val="9"/>
      <color indexed="8"/>
      <name val="Times New Roman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8"/>
      <name val="Times New Roman Cyr"/>
      <family val="1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1" fillId="0" borderId="0" applyNumberFormat="0" applyFill="0" applyBorder="0" applyAlignment="0" applyProtection="0"/>
    <xf numFmtId="0" fontId="2" fillId="28" borderId="0">
      <alignment horizontal="left" vertical="top" wrapText="1"/>
      <protection hidden="1" locked="0"/>
    </xf>
    <xf numFmtId="0" fontId="2" fillId="28" borderId="0">
      <alignment horizontal="left" vertical="top" wrapText="1"/>
      <protection hidden="1" locked="0"/>
    </xf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9" borderId="7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2" fillId="0" borderId="0" applyProtection="0">
      <alignment/>
    </xf>
    <xf numFmtId="0" fontId="12" fillId="0" borderId="0" applyNumberForma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13" fillId="32" borderId="8" applyNumberFormat="0" applyFont="0" applyAlignment="0" applyProtection="0"/>
    <xf numFmtId="0" fontId="0" fillId="28" borderId="9">
      <alignment horizontal="left" vertical="top" wrapText="1"/>
      <protection hidden="1" locked="0"/>
    </xf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2" fillId="28" borderId="11">
      <alignment horizontal="center" vertical="center" wrapText="1"/>
      <protection hidden="1" locked="0"/>
    </xf>
    <xf numFmtId="0" fontId="2" fillId="28" borderId="0">
      <alignment horizontal="left" wrapText="1"/>
      <protection hidden="1" locked="0"/>
    </xf>
    <xf numFmtId="0" fontId="50" fillId="33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2" fillId="28" borderId="0" xfId="0" applyNumberFormat="1" applyFont="1" applyFill="1" applyBorder="1" applyAlignment="1" applyProtection="1">
      <alignment horizontal="left" wrapText="1"/>
      <protection hidden="1" locked="0"/>
    </xf>
    <xf numFmtId="0" fontId="2" fillId="28" borderId="0" xfId="0" applyNumberFormat="1" applyFont="1" applyFill="1" applyBorder="1" applyAlignment="1" applyProtection="1">
      <alignment horizontal="center" wrapText="1"/>
      <protection hidden="1" locked="0"/>
    </xf>
    <xf numFmtId="0" fontId="0" fillId="0" borderId="0" xfId="0" applyAlignment="1">
      <alignment wrapText="1"/>
    </xf>
    <xf numFmtId="0" fontId="2" fillId="28" borderId="0" xfId="0" applyNumberFormat="1" applyFont="1" applyFill="1" applyBorder="1" applyAlignment="1" applyProtection="1">
      <alignment wrapText="1"/>
      <protection hidden="1" locked="0"/>
    </xf>
    <xf numFmtId="0" fontId="0" fillId="0" borderId="0" xfId="0" applyAlignment="1">
      <alignment/>
    </xf>
    <xf numFmtId="0" fontId="2" fillId="28" borderId="0" xfId="0" applyNumberFormat="1" applyFont="1" applyFill="1" applyBorder="1" applyAlignment="1" applyProtection="1">
      <alignment vertical="top" wrapText="1"/>
      <protection hidden="1" locked="0"/>
    </xf>
    <xf numFmtId="49" fontId="7" fillId="28" borderId="0" xfId="0" applyNumberFormat="1" applyFont="1" applyFill="1" applyBorder="1" applyAlignment="1" applyProtection="1">
      <alignment vertical="top" wrapText="1"/>
      <protection hidden="1" locked="0"/>
    </xf>
    <xf numFmtId="49" fontId="3" fillId="28" borderId="0" xfId="0" applyNumberFormat="1" applyFont="1" applyFill="1" applyBorder="1" applyAlignment="1" applyProtection="1">
      <alignment vertical="top" wrapText="1"/>
      <protection hidden="1" locked="0"/>
    </xf>
    <xf numFmtId="49" fontId="2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2" fontId="7" fillId="28" borderId="0" xfId="0" applyNumberFormat="1" applyFont="1" applyFill="1" applyBorder="1" applyAlignment="1" applyProtection="1">
      <alignment horizontal="right" vertical="top" wrapText="1"/>
      <protection hidden="1" locked="0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69" fontId="0" fillId="0" borderId="0" xfId="0" applyNumberFormat="1" applyAlignment="1">
      <alignment/>
    </xf>
    <xf numFmtId="169" fontId="0" fillId="0" borderId="0" xfId="0" applyNumberFormat="1" applyFill="1" applyAlignment="1">
      <alignment/>
    </xf>
    <xf numFmtId="169" fontId="0" fillId="0" borderId="0" xfId="0" applyNumberFormat="1" applyFill="1" applyBorder="1" applyAlignment="1">
      <alignment/>
    </xf>
    <xf numFmtId="4" fontId="2" fillId="28" borderId="0" xfId="0" applyNumberFormat="1" applyFont="1" applyFill="1" applyBorder="1" applyAlignment="1" applyProtection="1">
      <alignment horizontal="right" vertical="top" wrapText="1"/>
      <protection hidden="1" locked="0"/>
    </xf>
    <xf numFmtId="169" fontId="0" fillId="0" borderId="0" xfId="0" applyNumberFormat="1" applyFill="1" applyBorder="1" applyAlignment="1">
      <alignment wrapText="1"/>
    </xf>
    <xf numFmtId="2" fontId="14" fillId="28" borderId="12" xfId="0" applyNumberFormat="1" applyFont="1" applyFill="1" applyBorder="1" applyAlignment="1" applyProtection="1">
      <alignment horizontal="center" vertical="top" wrapText="1"/>
      <protection hidden="1" locked="0"/>
    </xf>
    <xf numFmtId="164" fontId="2" fillId="34" borderId="12" xfId="0" applyNumberFormat="1" applyFont="1" applyFill="1" applyBorder="1" applyAlignment="1" applyProtection="1">
      <alignment horizontal="right" vertical="top" wrapText="1"/>
      <protection hidden="1" locked="0"/>
    </xf>
    <xf numFmtId="0" fontId="8" fillId="34" borderId="12" xfId="0" applyFont="1" applyFill="1" applyBorder="1" applyAlignment="1">
      <alignment horizontal="justify" vertical="top" wrapText="1"/>
    </xf>
    <xf numFmtId="169" fontId="16" fillId="0" borderId="0" xfId="0" applyNumberFormat="1" applyFont="1" applyAlignment="1">
      <alignment wrapText="1"/>
    </xf>
    <xf numFmtId="49" fontId="2" fillId="34" borderId="12" xfId="0" applyNumberFormat="1" applyFont="1" applyFill="1" applyBorder="1" applyAlignment="1" applyProtection="1">
      <alignment horizontal="left" vertical="top" wrapText="1"/>
      <protection hidden="1" locked="0"/>
    </xf>
    <xf numFmtId="0" fontId="2" fillId="34" borderId="12" xfId="0" applyNumberFormat="1" applyFont="1" applyFill="1" applyBorder="1" applyAlignment="1" applyProtection="1">
      <alignment horizontal="left" vertical="top" wrapText="1"/>
      <protection hidden="1" locked="0"/>
    </xf>
    <xf numFmtId="49" fontId="2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2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6" fillId="34" borderId="12" xfId="0" applyFont="1" applyFill="1" applyBorder="1" applyAlignment="1">
      <alignment wrapText="1"/>
    </xf>
    <xf numFmtId="169" fontId="17" fillId="0" borderId="0" xfId="0" applyNumberFormat="1" applyFont="1" applyAlignment="1">
      <alignment wrapText="1"/>
    </xf>
    <xf numFmtId="0" fontId="17" fillId="0" borderId="0" xfId="0" applyFont="1" applyAlignment="1">
      <alignment wrapText="1"/>
    </xf>
    <xf numFmtId="0" fontId="17" fillId="0" borderId="0" xfId="0" applyFont="1" applyAlignment="1">
      <alignment/>
    </xf>
    <xf numFmtId="0" fontId="16" fillId="0" borderId="0" xfId="0" applyFont="1" applyAlignment="1">
      <alignment wrapText="1"/>
    </xf>
    <xf numFmtId="49" fontId="5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15" fillId="34" borderId="12" xfId="0" applyFont="1" applyFill="1" applyBorder="1" applyAlignment="1">
      <alignment horizontal="left" wrapText="1"/>
    </xf>
    <xf numFmtId="169" fontId="0" fillId="0" borderId="0" xfId="0" applyNumberFormat="1" applyAlignment="1">
      <alignment wrapText="1"/>
    </xf>
    <xf numFmtId="0" fontId="7" fillId="34" borderId="12" xfId="0" applyNumberFormat="1" applyFont="1" applyFill="1" applyBorder="1" applyAlignment="1" applyProtection="1">
      <alignment horizontal="right" vertical="top" wrapText="1"/>
      <protection hidden="1" locked="0"/>
    </xf>
    <xf numFmtId="49" fontId="7" fillId="34" borderId="12" xfId="0" applyNumberFormat="1" applyFont="1" applyFill="1" applyBorder="1" applyAlignment="1" applyProtection="1">
      <alignment vertical="top" wrapText="1"/>
      <protection hidden="1" locked="0"/>
    </xf>
    <xf numFmtId="49" fontId="3" fillId="34" borderId="12" xfId="0" applyNumberFormat="1" applyFont="1" applyFill="1" applyBorder="1" applyAlignment="1" applyProtection="1">
      <alignment vertical="top" wrapText="1"/>
      <protection hidden="1" locked="0"/>
    </xf>
    <xf numFmtId="164" fontId="7" fillId="34" borderId="12" xfId="0" applyNumberFormat="1" applyFont="1" applyFill="1" applyBorder="1" applyAlignment="1" applyProtection="1">
      <alignment horizontal="right" vertical="top" wrapText="1"/>
      <protection hidden="1" locked="0"/>
    </xf>
    <xf numFmtId="0" fontId="0" fillId="34" borderId="0" xfId="0" applyFill="1" applyAlignment="1">
      <alignment/>
    </xf>
    <xf numFmtId="0" fontId="8" fillId="0" borderId="12" xfId="0" applyFont="1" applyBorder="1" applyAlignment="1">
      <alignment wrapText="1"/>
    </xf>
    <xf numFmtId="0" fontId="6" fillId="0" borderId="12" xfId="0" applyFont="1" applyFill="1" applyBorder="1" applyAlignment="1">
      <alignment wrapText="1"/>
    </xf>
    <xf numFmtId="49" fontId="2" fillId="34" borderId="12" xfId="0" applyNumberFormat="1" applyFont="1" applyFill="1" applyBorder="1" applyAlignment="1" applyProtection="1">
      <alignment horizontal="center" vertical="top" wrapText="1"/>
      <protection hidden="1" locked="0"/>
    </xf>
    <xf numFmtId="49" fontId="4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wrapText="1"/>
    </xf>
    <xf numFmtId="164" fontId="2" fillId="0" borderId="12" xfId="0" applyNumberFormat="1" applyFont="1" applyFill="1" applyBorder="1" applyAlignment="1">
      <alignment horizontal="right" vertical="center" wrapText="1"/>
    </xf>
    <xf numFmtId="0" fontId="2" fillId="34" borderId="12" xfId="0" applyNumberFormat="1" applyFont="1" applyFill="1" applyBorder="1" applyAlignment="1" applyProtection="1">
      <alignment horizontal="center" vertical="top" wrapText="1"/>
      <protection hidden="1" locked="0"/>
    </xf>
    <xf numFmtId="0" fontId="4" fillId="0" borderId="12" xfId="0" applyFont="1" applyBorder="1" applyAlignment="1">
      <alignment/>
    </xf>
    <xf numFmtId="49" fontId="2" fillId="0" borderId="12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/>
    </xf>
    <xf numFmtId="0" fontId="3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34" borderId="12" xfId="0" applyNumberFormat="1" applyFont="1" applyFill="1" applyBorder="1" applyAlignment="1" applyProtection="1">
      <alignment horizontal="left" vertical="top" wrapText="1"/>
      <protection hidden="1" locked="0"/>
    </xf>
    <xf numFmtId="0" fontId="4" fillId="34" borderId="12" xfId="0" applyNumberFormat="1" applyFont="1" applyFill="1" applyBorder="1" applyAlignment="1" applyProtection="1">
      <alignment horizontal="left" vertical="top" wrapText="1"/>
      <protection hidden="1" locked="0"/>
    </xf>
    <xf numFmtId="0" fontId="4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164" fontId="2" fillId="34" borderId="12" xfId="0" applyNumberFormat="1" applyFont="1" applyFill="1" applyBorder="1" applyAlignment="1" applyProtection="1">
      <alignment horizontal="right" vertical="center" wrapText="1"/>
      <protection hidden="1" locked="0"/>
    </xf>
    <xf numFmtId="0" fontId="2" fillId="34" borderId="12" xfId="0" applyNumberFormat="1" applyFont="1" applyFill="1" applyBorder="1" applyAlignment="1" applyProtection="1">
      <alignment horizontal="left" wrapText="1"/>
      <protection hidden="1" locked="0"/>
    </xf>
    <xf numFmtId="164" fontId="2" fillId="28" borderId="12" xfId="0" applyNumberFormat="1" applyFont="1" applyFill="1" applyBorder="1" applyAlignment="1" applyProtection="1">
      <alignment horizontal="right" vertical="top" wrapText="1"/>
      <protection hidden="1" locked="0"/>
    </xf>
    <xf numFmtId="49" fontId="2" fillId="28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34" borderId="12" xfId="0" applyNumberFormat="1" applyFont="1" applyFill="1" applyBorder="1" applyAlignment="1" applyProtection="1">
      <alignment horizontal="left" vertical="center" wrapText="1"/>
      <protection hidden="1" locked="0"/>
    </xf>
    <xf numFmtId="0" fontId="2" fillId="34" borderId="12" xfId="0" applyNumberFormat="1" applyFont="1" applyFill="1" applyBorder="1" applyAlignment="1" applyProtection="1">
      <alignment horizontal="center" wrapText="1"/>
      <protection hidden="1" locked="0"/>
    </xf>
    <xf numFmtId="164" fontId="6" fillId="0" borderId="12" xfId="0" applyNumberFormat="1" applyFont="1" applyFill="1" applyBorder="1" applyAlignment="1">
      <alignment horizontal="right" vertical="center" wrapText="1"/>
    </xf>
    <xf numFmtId="49" fontId="2" fillId="34" borderId="12" xfId="0" applyNumberFormat="1" applyFont="1" applyFill="1" applyBorder="1" applyAlignment="1" applyProtection="1">
      <alignment horizontal="center" wrapText="1"/>
      <protection hidden="1" locked="0"/>
    </xf>
    <xf numFmtId="164" fontId="2" fillId="34" borderId="12" xfId="0" applyNumberFormat="1" applyFont="1" applyFill="1" applyBorder="1" applyAlignment="1" applyProtection="1">
      <alignment horizontal="right" vertical="top" wrapText="1"/>
      <protection hidden="1" locked="0"/>
    </xf>
    <xf numFmtId="49" fontId="2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16" fillId="0" borderId="0" xfId="0" applyFont="1" applyAlignment="1">
      <alignment/>
    </xf>
    <xf numFmtId="0" fontId="6" fillId="34" borderId="12" xfId="0" applyFont="1" applyFill="1" applyBorder="1" applyAlignment="1">
      <alignment horizontal="left" vertical="top" wrapText="1"/>
    </xf>
    <xf numFmtId="0" fontId="6" fillId="34" borderId="12" xfId="0" applyFont="1" applyFill="1" applyBorder="1" applyAlignment="1">
      <alignment horizontal="left" vertical="top" wrapText="1"/>
    </xf>
    <xf numFmtId="49" fontId="2" fillId="28" borderId="12" xfId="0" applyNumberFormat="1" applyFont="1" applyFill="1" applyBorder="1" applyAlignment="1" applyProtection="1">
      <alignment vertical="center" wrapText="1"/>
      <protection hidden="1" locked="0"/>
    </xf>
    <xf numFmtId="0" fontId="2" fillId="34" borderId="12" xfId="0" applyFont="1" applyFill="1" applyBorder="1" applyAlignment="1">
      <alignment horizontal="center" wrapText="1"/>
    </xf>
    <xf numFmtId="164" fontId="2" fillId="34" borderId="12" xfId="0" applyNumberFormat="1" applyFont="1" applyFill="1" applyBorder="1" applyAlignment="1" applyProtection="1">
      <alignment horizontal="right" wrapText="1"/>
      <protection hidden="1" locked="0"/>
    </xf>
    <xf numFmtId="0" fontId="5" fillId="28" borderId="0" xfId="0" applyNumberFormat="1" applyFont="1" applyFill="1" applyBorder="1" applyAlignment="1" applyProtection="1">
      <alignment horizontal="center" wrapText="1"/>
      <protection hidden="1" locked="0"/>
    </xf>
    <xf numFmtId="0" fontId="14" fillId="28" borderId="12" xfId="0" applyNumberFormat="1" applyFont="1" applyFill="1" applyBorder="1" applyAlignment="1" applyProtection="1">
      <alignment horizontal="center" vertical="top" wrapText="1"/>
      <protection hidden="1" locked="0"/>
    </xf>
    <xf numFmtId="49" fontId="14" fillId="28" borderId="12" xfId="0" applyNumberFormat="1" applyFont="1" applyFill="1" applyBorder="1" applyAlignment="1" applyProtection="1">
      <alignment horizontal="center" vertical="top" wrapText="1"/>
      <protection hidden="1" locked="0"/>
    </xf>
    <xf numFmtId="0" fontId="7" fillId="28" borderId="12" xfId="0" applyNumberFormat="1" applyFont="1" applyFill="1" applyBorder="1" applyAlignment="1" applyProtection="1">
      <alignment horizontal="left" vertical="top" wrapText="1"/>
      <protection hidden="1" locked="0"/>
    </xf>
    <xf numFmtId="49" fontId="7" fillId="28" borderId="12" xfId="0" applyNumberFormat="1" applyFont="1" applyFill="1" applyBorder="1" applyAlignment="1" applyProtection="1">
      <alignment vertical="center" wrapText="1"/>
      <protection hidden="1" locked="0"/>
    </xf>
    <xf numFmtId="49" fontId="7" fillId="28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9" fillId="28" borderId="12" xfId="0" applyNumberFormat="1" applyFont="1" applyFill="1" applyBorder="1" applyAlignment="1" applyProtection="1">
      <alignment horizontal="center" wrapText="1"/>
      <protection hidden="1" locked="0"/>
    </xf>
    <xf numFmtId="0" fontId="10" fillId="34" borderId="12" xfId="0" applyFont="1" applyFill="1" applyBorder="1" applyAlignment="1">
      <alignment wrapText="1"/>
    </xf>
    <xf numFmtId="49" fontId="2" fillId="28" borderId="12" xfId="0" applyNumberFormat="1" applyFont="1" applyFill="1" applyBorder="1" applyAlignment="1" applyProtection="1">
      <alignment horizontal="center" wrapText="1"/>
      <protection hidden="1" locked="0"/>
    </xf>
    <xf numFmtId="164" fontId="2" fillId="34" borderId="12" xfId="0" applyNumberFormat="1" applyFont="1" applyFill="1" applyBorder="1" applyAlignment="1" applyProtection="1">
      <alignment horizontal="right" vertical="top" wrapText="1"/>
      <protection hidden="1" locked="0"/>
    </xf>
    <xf numFmtId="0" fontId="8" fillId="34" borderId="12" xfId="0" applyFont="1" applyFill="1" applyBorder="1" applyAlignment="1">
      <alignment horizontal="justify" vertical="top" wrapText="1"/>
    </xf>
    <xf numFmtId="49" fontId="6" fillId="0" borderId="12" xfId="0" applyNumberFormat="1" applyFont="1" applyFill="1" applyBorder="1" applyAlignment="1">
      <alignment horizontal="left" vertical="top" wrapText="1"/>
    </xf>
    <xf numFmtId="49" fontId="6" fillId="0" borderId="12" xfId="53" applyNumberFormat="1" applyFont="1" applyFill="1" applyBorder="1" applyAlignment="1" applyProtection="1">
      <alignment horizontal="left" vertical="top" wrapText="1"/>
      <protection hidden="1" locked="0"/>
    </xf>
    <xf numFmtId="4" fontId="2" fillId="0" borderId="0" xfId="0" applyNumberFormat="1" applyFont="1" applyFill="1" applyBorder="1" applyAlignment="1" applyProtection="1">
      <alignment horizontal="left" vertical="top" wrapText="1"/>
      <protection hidden="1" locked="0"/>
    </xf>
    <xf numFmtId="0" fontId="3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34" fillId="28" borderId="0" xfId="0" applyNumberFormat="1" applyFont="1" applyFill="1" applyBorder="1" applyAlignment="1" applyProtection="1">
      <alignment horizontal="left" vertical="top" wrapText="1"/>
      <protection hidden="1" locked="0"/>
    </xf>
    <xf numFmtId="0" fontId="51" fillId="28" borderId="0" xfId="0" applyNumberFormat="1" applyFont="1" applyFill="1" applyBorder="1" applyAlignment="1" applyProtection="1">
      <alignment horizontal="left" vertical="top" wrapText="1"/>
      <protection hidden="1" locked="0"/>
    </xf>
    <xf numFmtId="0" fontId="34" fillId="28" borderId="0" xfId="0" applyNumberFormat="1" applyFont="1" applyFill="1" applyBorder="1" applyAlignment="1" applyProtection="1">
      <alignment horizontal="left" wrapText="1"/>
      <protection hidden="1"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Ведомств.структура на 2014г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6"/>
  <sheetViews>
    <sheetView tabSelected="1" zoomScalePageLayoutView="0" workbookViewId="0" topLeftCell="A1">
      <selection activeCell="E1" sqref="E1:G1"/>
    </sheetView>
  </sheetViews>
  <sheetFormatPr defaultColWidth="9.140625" defaultRowHeight="15"/>
  <cols>
    <col min="1" max="1" width="54.140625" style="3" customWidth="1"/>
    <col min="2" max="2" width="5.421875" style="5" customWidth="1"/>
    <col min="3" max="3" width="6.00390625" style="0" customWidth="1"/>
    <col min="4" max="4" width="8.00390625" style="0" customWidth="1"/>
    <col min="5" max="5" width="5.8515625" style="0" customWidth="1"/>
    <col min="6" max="6" width="10.8515625" style="0" customWidth="1"/>
    <col min="7" max="7" width="11.00390625" style="0" customWidth="1"/>
    <col min="8" max="8" width="11.421875" style="0" customWidth="1"/>
    <col min="9" max="9" width="12.421875" style="0" customWidth="1"/>
    <col min="10" max="10" width="10.00390625" style="0" customWidth="1"/>
    <col min="11" max="11" width="11.140625" style="0" customWidth="1"/>
    <col min="12" max="12" width="5.7109375" style="0" customWidth="1"/>
  </cols>
  <sheetData>
    <row r="1" spans="1:7" ht="13.5" customHeight="1">
      <c r="A1" s="6"/>
      <c r="C1" s="5"/>
      <c r="D1" s="5"/>
      <c r="E1" s="87" t="s">
        <v>352</v>
      </c>
      <c r="F1" s="87"/>
      <c r="G1" s="87"/>
    </row>
    <row r="2" spans="1:7" ht="42" customHeight="1">
      <c r="A2" s="6"/>
      <c r="B2" s="6"/>
      <c r="C2" s="6"/>
      <c r="D2" s="6"/>
      <c r="E2" s="86" t="s">
        <v>52</v>
      </c>
      <c r="F2" s="86"/>
      <c r="G2" s="86"/>
    </row>
    <row r="3" spans="1:7" ht="12" customHeight="1">
      <c r="A3" s="1"/>
      <c r="B3" s="4"/>
      <c r="C3" s="1"/>
      <c r="D3" s="1"/>
      <c r="E3" s="88" t="s">
        <v>367</v>
      </c>
      <c r="F3" s="88"/>
      <c r="G3" s="88"/>
    </row>
    <row r="4" spans="1:7" ht="13.5" customHeight="1">
      <c r="A4" s="1"/>
      <c r="B4" s="4"/>
      <c r="C4" s="1"/>
      <c r="D4" s="1"/>
      <c r="E4" s="1"/>
      <c r="F4" s="1"/>
      <c r="G4" s="2"/>
    </row>
    <row r="5" spans="1:7" ht="48" customHeight="1">
      <c r="A5" s="84" t="s">
        <v>336</v>
      </c>
      <c r="B5" s="85"/>
      <c r="C5" s="85"/>
      <c r="D5" s="85"/>
      <c r="E5" s="85"/>
      <c r="F5" s="85"/>
      <c r="G5" s="85"/>
    </row>
    <row r="6" spans="1:7" ht="15" customHeight="1">
      <c r="A6" s="49"/>
      <c r="B6" s="50"/>
      <c r="C6" s="50"/>
      <c r="D6" s="50"/>
      <c r="E6" s="50"/>
      <c r="F6" s="50"/>
      <c r="G6" s="50"/>
    </row>
    <row r="7" spans="1:7" ht="12" customHeight="1">
      <c r="A7" s="1"/>
      <c r="B7" s="4"/>
      <c r="C7" s="1"/>
      <c r="D7" s="1"/>
      <c r="E7" s="1"/>
      <c r="F7" s="1"/>
      <c r="G7" s="70" t="s">
        <v>53</v>
      </c>
    </row>
    <row r="8" spans="1:7" ht="39" customHeight="1">
      <c r="A8" s="71" t="s">
        <v>39</v>
      </c>
      <c r="B8" s="72" t="s">
        <v>36</v>
      </c>
      <c r="C8" s="72" t="s">
        <v>37</v>
      </c>
      <c r="D8" s="72" t="s">
        <v>213</v>
      </c>
      <c r="E8" s="72" t="s">
        <v>38</v>
      </c>
      <c r="F8" s="18" t="s">
        <v>211</v>
      </c>
      <c r="G8" s="18" t="s">
        <v>212</v>
      </c>
    </row>
    <row r="9" spans="1:7" ht="17.25" customHeight="1">
      <c r="A9" s="73" t="s">
        <v>0</v>
      </c>
      <c r="B9" s="74" t="s">
        <v>40</v>
      </c>
      <c r="C9" s="75"/>
      <c r="D9" s="76"/>
      <c r="E9" s="76"/>
      <c r="F9" s="37">
        <f>F10+F14+F20+F34+F44+F48+F52</f>
        <v>275257.6</v>
      </c>
      <c r="G9" s="37">
        <f>G10+G14+G20+G34+G44+G48+G52</f>
        <v>286922.1</v>
      </c>
    </row>
    <row r="10" spans="1:7" ht="27" customHeight="1">
      <c r="A10" s="77" t="s">
        <v>22</v>
      </c>
      <c r="B10" s="67" t="s">
        <v>40</v>
      </c>
      <c r="C10" s="67" t="s">
        <v>41</v>
      </c>
      <c r="D10" s="78"/>
      <c r="E10" s="78"/>
      <c r="F10" s="79">
        <f aca="true" t="shared" si="0" ref="F10:G12">F11</f>
        <v>2256.3</v>
      </c>
      <c r="G10" s="79">
        <f t="shared" si="0"/>
        <v>2366</v>
      </c>
    </row>
    <row r="11" spans="1:7" ht="23.25" customHeight="1">
      <c r="A11" s="26" t="s">
        <v>79</v>
      </c>
      <c r="B11" s="31"/>
      <c r="C11" s="23"/>
      <c r="D11" s="24" t="s">
        <v>165</v>
      </c>
      <c r="E11" s="25"/>
      <c r="F11" s="19">
        <f t="shared" si="0"/>
        <v>2256.3</v>
      </c>
      <c r="G11" s="19">
        <f t="shared" si="0"/>
        <v>2366</v>
      </c>
    </row>
    <row r="12" spans="1:7" ht="15.75" customHeight="1">
      <c r="A12" s="26" t="s">
        <v>1</v>
      </c>
      <c r="B12" s="31"/>
      <c r="C12" s="23"/>
      <c r="D12" s="24" t="s">
        <v>241</v>
      </c>
      <c r="E12" s="25"/>
      <c r="F12" s="19">
        <f t="shared" si="0"/>
        <v>2256.3</v>
      </c>
      <c r="G12" s="19">
        <f t="shared" si="0"/>
        <v>2366</v>
      </c>
    </row>
    <row r="13" spans="1:7" ht="15.75" customHeight="1">
      <c r="A13" s="26" t="s">
        <v>218</v>
      </c>
      <c r="B13" s="31"/>
      <c r="C13" s="23"/>
      <c r="D13" s="24"/>
      <c r="E13" s="25" t="s">
        <v>240</v>
      </c>
      <c r="F13" s="19">
        <v>2256.3</v>
      </c>
      <c r="G13" s="19">
        <v>2366</v>
      </c>
    </row>
    <row r="14" spans="1:7" ht="36" customHeight="1">
      <c r="A14" s="77" t="s">
        <v>127</v>
      </c>
      <c r="B14" s="67" t="s">
        <v>40</v>
      </c>
      <c r="C14" s="67" t="s">
        <v>42</v>
      </c>
      <c r="D14" s="78"/>
      <c r="E14" s="78"/>
      <c r="F14" s="79">
        <f>F15</f>
        <v>6148.7</v>
      </c>
      <c r="G14" s="79">
        <f>G15</f>
        <v>6450</v>
      </c>
    </row>
    <row r="15" spans="1:7" ht="23.25" customHeight="1">
      <c r="A15" s="26" t="s">
        <v>93</v>
      </c>
      <c r="B15" s="31"/>
      <c r="C15" s="23"/>
      <c r="D15" s="24" t="s">
        <v>165</v>
      </c>
      <c r="E15" s="25"/>
      <c r="F15" s="19">
        <f>F16</f>
        <v>6148.7</v>
      </c>
      <c r="G15" s="19">
        <f>G16</f>
        <v>6450</v>
      </c>
    </row>
    <row r="16" spans="1:7" ht="15" customHeight="1">
      <c r="A16" s="26" t="s">
        <v>2</v>
      </c>
      <c r="B16" s="31"/>
      <c r="C16" s="23"/>
      <c r="D16" s="24" t="s">
        <v>166</v>
      </c>
      <c r="E16" s="25"/>
      <c r="F16" s="19">
        <f>F17+F18+F19</f>
        <v>6148.7</v>
      </c>
      <c r="G16" s="19">
        <f>G17+G18+G19</f>
        <v>6450</v>
      </c>
    </row>
    <row r="17" spans="1:7" ht="15" customHeight="1">
      <c r="A17" s="26" t="s">
        <v>218</v>
      </c>
      <c r="B17" s="31"/>
      <c r="C17" s="23"/>
      <c r="D17" s="24"/>
      <c r="E17" s="25">
        <v>120</v>
      </c>
      <c r="F17" s="19">
        <v>3905.5</v>
      </c>
      <c r="G17" s="19">
        <v>3975</v>
      </c>
    </row>
    <row r="18" spans="1:7" ht="23.25" customHeight="1">
      <c r="A18" s="26" t="s">
        <v>219</v>
      </c>
      <c r="B18" s="31"/>
      <c r="C18" s="23"/>
      <c r="D18" s="24"/>
      <c r="E18" s="25">
        <v>240</v>
      </c>
      <c r="F18" s="19">
        <v>2193.2</v>
      </c>
      <c r="G18" s="19">
        <v>2425</v>
      </c>
    </row>
    <row r="19" spans="1:7" ht="15.75" customHeight="1">
      <c r="A19" s="26" t="s">
        <v>220</v>
      </c>
      <c r="B19" s="31"/>
      <c r="C19" s="23"/>
      <c r="D19" s="24"/>
      <c r="E19" s="25">
        <v>850</v>
      </c>
      <c r="F19" s="19">
        <v>50</v>
      </c>
      <c r="G19" s="19">
        <v>50</v>
      </c>
    </row>
    <row r="20" spans="1:7" ht="39.75" customHeight="1">
      <c r="A20" s="77" t="s">
        <v>32</v>
      </c>
      <c r="B20" s="67" t="s">
        <v>40</v>
      </c>
      <c r="C20" s="67" t="s">
        <v>43</v>
      </c>
      <c r="D20" s="78"/>
      <c r="E20" s="78"/>
      <c r="F20" s="79">
        <f>F21</f>
        <v>137158.5</v>
      </c>
      <c r="G20" s="79">
        <f>G21</f>
        <v>142808.9</v>
      </c>
    </row>
    <row r="21" spans="1:7" ht="23.25" customHeight="1">
      <c r="A21" s="26" t="s">
        <v>79</v>
      </c>
      <c r="B21" s="31"/>
      <c r="C21" s="23"/>
      <c r="D21" s="24" t="s">
        <v>165</v>
      </c>
      <c r="E21" s="25"/>
      <c r="F21" s="19">
        <f>F22+F27+F31</f>
        <v>137158.5</v>
      </c>
      <c r="G21" s="19">
        <f>G22+G27+G31</f>
        <v>142808.9</v>
      </c>
    </row>
    <row r="22" spans="1:7" ht="13.5" customHeight="1">
      <c r="A22" s="26" t="s">
        <v>2</v>
      </c>
      <c r="B22" s="31"/>
      <c r="C22" s="23"/>
      <c r="D22" s="24" t="s">
        <v>166</v>
      </c>
      <c r="E22" s="25"/>
      <c r="F22" s="19">
        <f>SUM(F23:F26)</f>
        <v>130932.5</v>
      </c>
      <c r="G22" s="19">
        <f>SUM(G23:G26)</f>
        <v>136494.9</v>
      </c>
    </row>
    <row r="23" spans="1:7" ht="15" customHeight="1">
      <c r="A23" s="26" t="s">
        <v>218</v>
      </c>
      <c r="B23" s="31"/>
      <c r="C23" s="23"/>
      <c r="D23" s="24"/>
      <c r="E23" s="25" t="s">
        <v>240</v>
      </c>
      <c r="F23" s="19">
        <v>104711</v>
      </c>
      <c r="G23" s="19">
        <v>109839</v>
      </c>
    </row>
    <row r="24" spans="1:7" ht="25.5" customHeight="1">
      <c r="A24" s="26" t="s">
        <v>243</v>
      </c>
      <c r="B24" s="31"/>
      <c r="C24" s="23"/>
      <c r="D24" s="24"/>
      <c r="E24" s="25" t="s">
        <v>224</v>
      </c>
      <c r="F24" s="19">
        <v>25321.5</v>
      </c>
      <c r="G24" s="19">
        <v>25755.9</v>
      </c>
    </row>
    <row r="25" spans="1:7" ht="23.25" customHeight="1">
      <c r="A25" s="26" t="s">
        <v>216</v>
      </c>
      <c r="B25" s="31"/>
      <c r="C25" s="23"/>
      <c r="D25" s="24"/>
      <c r="E25" s="25" t="s">
        <v>217</v>
      </c>
      <c r="F25" s="19">
        <v>700</v>
      </c>
      <c r="G25" s="19">
        <v>700</v>
      </c>
    </row>
    <row r="26" spans="1:8" ht="15" customHeight="1">
      <c r="A26" s="26" t="s">
        <v>242</v>
      </c>
      <c r="B26" s="31"/>
      <c r="C26" s="23"/>
      <c r="D26" s="24"/>
      <c r="E26" s="25" t="s">
        <v>237</v>
      </c>
      <c r="F26" s="19">
        <v>200</v>
      </c>
      <c r="G26" s="19">
        <v>200</v>
      </c>
      <c r="H26" s="13"/>
    </row>
    <row r="27" spans="1:7" ht="36" customHeight="1">
      <c r="A27" s="26" t="s">
        <v>81</v>
      </c>
      <c r="B27" s="31"/>
      <c r="C27" s="23"/>
      <c r="D27" s="24" t="s">
        <v>337</v>
      </c>
      <c r="E27" s="25"/>
      <c r="F27" s="19">
        <f>SUM(F28:F30)</f>
        <v>5241</v>
      </c>
      <c r="G27" s="19">
        <f>SUM(G28:G30)</f>
        <v>5316</v>
      </c>
    </row>
    <row r="28" spans="1:7" ht="15.75" customHeight="1">
      <c r="A28" s="26" t="s">
        <v>218</v>
      </c>
      <c r="B28" s="31"/>
      <c r="C28" s="23"/>
      <c r="D28" s="24"/>
      <c r="E28" s="25">
        <v>120</v>
      </c>
      <c r="F28" s="19">
        <v>4785</v>
      </c>
      <c r="G28" s="19">
        <v>4860</v>
      </c>
    </row>
    <row r="29" spans="1:7" ht="24" customHeight="1">
      <c r="A29" s="26" t="s">
        <v>243</v>
      </c>
      <c r="B29" s="31"/>
      <c r="C29" s="23"/>
      <c r="D29" s="24"/>
      <c r="E29" s="25">
        <v>240</v>
      </c>
      <c r="F29" s="19">
        <v>450</v>
      </c>
      <c r="G29" s="19">
        <v>450</v>
      </c>
    </row>
    <row r="30" spans="1:7" ht="15.75" customHeight="1">
      <c r="A30" s="26" t="s">
        <v>242</v>
      </c>
      <c r="B30" s="31"/>
      <c r="C30" s="23"/>
      <c r="D30" s="24"/>
      <c r="E30" s="25">
        <v>850</v>
      </c>
      <c r="F30" s="19">
        <v>6</v>
      </c>
      <c r="G30" s="19">
        <v>6</v>
      </c>
    </row>
    <row r="31" spans="1:7" ht="46.5" customHeight="1">
      <c r="A31" s="26" t="s">
        <v>82</v>
      </c>
      <c r="B31" s="31"/>
      <c r="C31" s="23"/>
      <c r="D31" s="24" t="s">
        <v>338</v>
      </c>
      <c r="E31" s="25"/>
      <c r="F31" s="19">
        <f>SUM(F32:F33)</f>
        <v>985</v>
      </c>
      <c r="G31" s="19">
        <f>SUM(G32:G33)</f>
        <v>998</v>
      </c>
    </row>
    <row r="32" spans="1:7" ht="14.25" customHeight="1">
      <c r="A32" s="26" t="s">
        <v>218</v>
      </c>
      <c r="B32" s="31"/>
      <c r="C32" s="23"/>
      <c r="D32" s="24"/>
      <c r="E32" s="25">
        <v>120</v>
      </c>
      <c r="F32" s="19">
        <v>574</v>
      </c>
      <c r="G32" s="19">
        <v>582</v>
      </c>
    </row>
    <row r="33" spans="1:7" ht="24" customHeight="1">
      <c r="A33" s="26" t="s">
        <v>243</v>
      </c>
      <c r="B33" s="31"/>
      <c r="C33" s="23"/>
      <c r="D33" s="24"/>
      <c r="E33" s="25">
        <v>240</v>
      </c>
      <c r="F33" s="19">
        <v>411</v>
      </c>
      <c r="G33" s="19">
        <v>416</v>
      </c>
    </row>
    <row r="34" spans="1:7" ht="27" customHeight="1">
      <c r="A34" s="77" t="s">
        <v>55</v>
      </c>
      <c r="B34" s="67" t="s">
        <v>40</v>
      </c>
      <c r="C34" s="67" t="s">
        <v>49</v>
      </c>
      <c r="D34" s="78"/>
      <c r="E34" s="78"/>
      <c r="F34" s="79">
        <f>F35</f>
        <v>24369.100000000002</v>
      </c>
      <c r="G34" s="79">
        <f>G35</f>
        <v>25324.2</v>
      </c>
    </row>
    <row r="35" spans="1:7" ht="26.25" customHeight="1">
      <c r="A35" s="26" t="s">
        <v>93</v>
      </c>
      <c r="B35" s="31"/>
      <c r="C35" s="23"/>
      <c r="D35" s="24" t="s">
        <v>165</v>
      </c>
      <c r="E35" s="25"/>
      <c r="F35" s="19">
        <f>F36+F40+F42</f>
        <v>24369.100000000002</v>
      </c>
      <c r="G35" s="19">
        <f>G36+G40+G42</f>
        <v>25324.2</v>
      </c>
    </row>
    <row r="36" spans="1:7" ht="16.5" customHeight="1">
      <c r="A36" s="26" t="s">
        <v>2</v>
      </c>
      <c r="B36" s="31"/>
      <c r="C36" s="23"/>
      <c r="D36" s="24" t="s">
        <v>166</v>
      </c>
      <c r="E36" s="25"/>
      <c r="F36" s="19">
        <f>F37+F38+F39</f>
        <v>21033</v>
      </c>
      <c r="G36" s="19">
        <f>G37+G38+G39</f>
        <v>21824.6</v>
      </c>
    </row>
    <row r="37" spans="1:7" ht="15.75" customHeight="1">
      <c r="A37" s="26" t="s">
        <v>218</v>
      </c>
      <c r="B37" s="31"/>
      <c r="C37" s="23"/>
      <c r="D37" s="24"/>
      <c r="E37" s="25">
        <v>120</v>
      </c>
      <c r="F37" s="19">
        <v>18630.5</v>
      </c>
      <c r="G37" s="19">
        <v>18817</v>
      </c>
    </row>
    <row r="38" spans="1:7" ht="24" customHeight="1">
      <c r="A38" s="26" t="s">
        <v>219</v>
      </c>
      <c r="B38" s="31"/>
      <c r="C38" s="23"/>
      <c r="D38" s="24"/>
      <c r="E38" s="25">
        <v>240</v>
      </c>
      <c r="F38" s="19">
        <v>2370.5</v>
      </c>
      <c r="G38" s="19">
        <v>2969.6</v>
      </c>
    </row>
    <row r="39" spans="1:7" ht="15" customHeight="1">
      <c r="A39" s="26" t="s">
        <v>220</v>
      </c>
      <c r="B39" s="31"/>
      <c r="C39" s="23"/>
      <c r="D39" s="24"/>
      <c r="E39" s="25">
        <v>850</v>
      </c>
      <c r="F39" s="19">
        <v>32</v>
      </c>
      <c r="G39" s="19">
        <v>38</v>
      </c>
    </row>
    <row r="40" spans="1:7" ht="15" customHeight="1">
      <c r="A40" s="26" t="s">
        <v>94</v>
      </c>
      <c r="B40" s="31"/>
      <c r="C40" s="23"/>
      <c r="D40" s="24" t="s">
        <v>167</v>
      </c>
      <c r="E40" s="25"/>
      <c r="F40" s="19">
        <f>F41</f>
        <v>1510.2</v>
      </c>
      <c r="G40" s="19">
        <f>G41</f>
        <v>1584.2</v>
      </c>
    </row>
    <row r="41" spans="1:7" ht="15.75" customHeight="1">
      <c r="A41" s="26" t="s">
        <v>218</v>
      </c>
      <c r="B41" s="31"/>
      <c r="C41" s="23"/>
      <c r="D41" s="24"/>
      <c r="E41" s="25">
        <v>120</v>
      </c>
      <c r="F41" s="19">
        <v>1510.2</v>
      </c>
      <c r="G41" s="19">
        <v>1584.2</v>
      </c>
    </row>
    <row r="42" spans="1:7" ht="15" customHeight="1">
      <c r="A42" s="26" t="s">
        <v>95</v>
      </c>
      <c r="B42" s="31"/>
      <c r="C42" s="23"/>
      <c r="D42" s="24" t="s">
        <v>168</v>
      </c>
      <c r="E42" s="25"/>
      <c r="F42" s="19">
        <f>F43</f>
        <v>1825.9</v>
      </c>
      <c r="G42" s="19">
        <f>G43</f>
        <v>1915.4</v>
      </c>
    </row>
    <row r="43" spans="1:7" ht="16.5" customHeight="1">
      <c r="A43" s="26" t="s">
        <v>218</v>
      </c>
      <c r="B43" s="31"/>
      <c r="C43" s="23"/>
      <c r="D43" s="24"/>
      <c r="E43" s="25">
        <v>120</v>
      </c>
      <c r="F43" s="19">
        <v>1825.9</v>
      </c>
      <c r="G43" s="19">
        <v>1915.4</v>
      </c>
    </row>
    <row r="44" spans="1:7" ht="18.75" customHeight="1">
      <c r="A44" s="77" t="s">
        <v>244</v>
      </c>
      <c r="B44" s="67" t="s">
        <v>40</v>
      </c>
      <c r="C44" s="67" t="s">
        <v>47</v>
      </c>
      <c r="D44" s="78"/>
      <c r="E44" s="78"/>
      <c r="F44" s="79">
        <f aca="true" t="shared" si="1" ref="F44:G46">F45</f>
        <v>6580</v>
      </c>
      <c r="G44" s="79">
        <f t="shared" si="1"/>
        <v>0</v>
      </c>
    </row>
    <row r="45" spans="1:7" ht="13.5" customHeight="1">
      <c r="A45" s="26" t="s">
        <v>80</v>
      </c>
      <c r="B45" s="31"/>
      <c r="C45" s="23"/>
      <c r="D45" s="24" t="s">
        <v>171</v>
      </c>
      <c r="E45" s="25"/>
      <c r="F45" s="19">
        <f t="shared" si="1"/>
        <v>6580</v>
      </c>
      <c r="G45" s="19">
        <f t="shared" si="1"/>
        <v>0</v>
      </c>
    </row>
    <row r="46" spans="1:7" ht="13.5" customHeight="1">
      <c r="A46" s="26" t="s">
        <v>245</v>
      </c>
      <c r="B46" s="31"/>
      <c r="C46" s="23"/>
      <c r="D46" s="24" t="s">
        <v>301</v>
      </c>
      <c r="E46" s="25"/>
      <c r="F46" s="19">
        <f t="shared" si="1"/>
        <v>6580</v>
      </c>
      <c r="G46" s="19">
        <f t="shared" si="1"/>
        <v>0</v>
      </c>
    </row>
    <row r="47" spans="1:7" ht="23.25" customHeight="1">
      <c r="A47" s="26" t="s">
        <v>243</v>
      </c>
      <c r="B47" s="31"/>
      <c r="C47" s="23"/>
      <c r="D47" s="24"/>
      <c r="E47" s="25">
        <v>240</v>
      </c>
      <c r="F47" s="19">
        <v>6580</v>
      </c>
      <c r="G47" s="19">
        <v>0</v>
      </c>
    </row>
    <row r="48" spans="1:7" ht="15.75" customHeight="1">
      <c r="A48" s="77" t="s">
        <v>246</v>
      </c>
      <c r="B48" s="67" t="s">
        <v>40</v>
      </c>
      <c r="C48" s="67" t="s">
        <v>44</v>
      </c>
      <c r="D48" s="78"/>
      <c r="E48" s="78"/>
      <c r="F48" s="79">
        <f aca="true" t="shared" si="2" ref="F48:G50">F49</f>
        <v>20000</v>
      </c>
      <c r="G48" s="79">
        <f t="shared" si="2"/>
        <v>27000</v>
      </c>
    </row>
    <row r="49" spans="1:7" ht="13.5" customHeight="1">
      <c r="A49" s="26" t="s">
        <v>80</v>
      </c>
      <c r="B49" s="31"/>
      <c r="C49" s="23"/>
      <c r="D49" s="24" t="s">
        <v>171</v>
      </c>
      <c r="E49" s="25"/>
      <c r="F49" s="19">
        <f t="shared" si="2"/>
        <v>20000</v>
      </c>
      <c r="G49" s="19">
        <f t="shared" si="2"/>
        <v>27000</v>
      </c>
    </row>
    <row r="50" spans="1:7" ht="14.25" customHeight="1">
      <c r="A50" s="26" t="s">
        <v>30</v>
      </c>
      <c r="B50" s="31"/>
      <c r="C50" s="23"/>
      <c r="D50" s="24" t="s">
        <v>302</v>
      </c>
      <c r="E50" s="25"/>
      <c r="F50" s="19">
        <f t="shared" si="2"/>
        <v>20000</v>
      </c>
      <c r="G50" s="19">
        <f t="shared" si="2"/>
        <v>27000</v>
      </c>
    </row>
    <row r="51" spans="1:7" ht="12" customHeight="1">
      <c r="A51" s="26" t="s">
        <v>70</v>
      </c>
      <c r="B51" s="31"/>
      <c r="C51" s="23"/>
      <c r="D51" s="24"/>
      <c r="E51" s="25" t="s">
        <v>71</v>
      </c>
      <c r="F51" s="19">
        <v>20000</v>
      </c>
      <c r="G51" s="19">
        <v>27000</v>
      </c>
    </row>
    <row r="52" spans="1:7" ht="15.75" customHeight="1">
      <c r="A52" s="77" t="s">
        <v>247</v>
      </c>
      <c r="B52" s="67" t="s">
        <v>40</v>
      </c>
      <c r="C52" s="67" t="s">
        <v>56</v>
      </c>
      <c r="D52" s="78"/>
      <c r="E52" s="78"/>
      <c r="F52" s="79">
        <f>F53+F60+F65</f>
        <v>78745</v>
      </c>
      <c r="G52" s="79">
        <f>G53+G60+G65</f>
        <v>82973</v>
      </c>
    </row>
    <row r="53" spans="1:7" ht="69" customHeight="1">
      <c r="A53" s="40" t="s">
        <v>335</v>
      </c>
      <c r="B53" s="41"/>
      <c r="C53" s="22"/>
      <c r="D53" s="42" t="s">
        <v>128</v>
      </c>
      <c r="E53" s="43"/>
      <c r="F53" s="44">
        <f>F54+F56</f>
        <v>23289</v>
      </c>
      <c r="G53" s="44">
        <f>G54+G56</f>
        <v>35170</v>
      </c>
    </row>
    <row r="54" spans="1:7" ht="45" customHeight="1">
      <c r="A54" s="40" t="s">
        <v>129</v>
      </c>
      <c r="B54" s="45"/>
      <c r="C54" s="23"/>
      <c r="D54" s="42" t="s">
        <v>333</v>
      </c>
      <c r="E54" s="46"/>
      <c r="F54" s="44">
        <f>F55</f>
        <v>689</v>
      </c>
      <c r="G54" s="44">
        <f>G55</f>
        <v>0</v>
      </c>
    </row>
    <row r="55" spans="1:7" ht="25.5" customHeight="1">
      <c r="A55" s="40" t="s">
        <v>243</v>
      </c>
      <c r="B55" s="41"/>
      <c r="C55" s="22"/>
      <c r="D55" s="42"/>
      <c r="E55" s="47" t="s">
        <v>224</v>
      </c>
      <c r="F55" s="44">
        <v>689</v>
      </c>
      <c r="G55" s="44">
        <v>0</v>
      </c>
    </row>
    <row r="56" spans="1:7" ht="15" customHeight="1">
      <c r="A56" s="40" t="s">
        <v>7</v>
      </c>
      <c r="B56" s="41"/>
      <c r="C56" s="22"/>
      <c r="D56" s="42" t="s">
        <v>334</v>
      </c>
      <c r="E56" s="47"/>
      <c r="F56" s="44">
        <f>SUM(F57:F59)</f>
        <v>22600</v>
      </c>
      <c r="G56" s="44">
        <f>SUM(G57:G59)</f>
        <v>35170</v>
      </c>
    </row>
    <row r="57" spans="1:7" ht="16.5" customHeight="1">
      <c r="A57" s="40" t="s">
        <v>233</v>
      </c>
      <c r="B57" s="41"/>
      <c r="C57" s="22"/>
      <c r="D57" s="42"/>
      <c r="E57" s="47" t="s">
        <v>234</v>
      </c>
      <c r="F57" s="44">
        <v>14700</v>
      </c>
      <c r="G57" s="19">
        <v>22932</v>
      </c>
    </row>
    <row r="58" spans="1:7" ht="24" customHeight="1">
      <c r="A58" s="40" t="s">
        <v>243</v>
      </c>
      <c r="B58" s="22"/>
      <c r="C58" s="23"/>
      <c r="D58" s="42"/>
      <c r="E58" s="47" t="s">
        <v>224</v>
      </c>
      <c r="F58" s="44">
        <v>7894</v>
      </c>
      <c r="G58" s="19">
        <v>12229</v>
      </c>
    </row>
    <row r="59" spans="1:7" ht="14.25" customHeight="1">
      <c r="A59" s="40" t="s">
        <v>242</v>
      </c>
      <c r="B59" s="41"/>
      <c r="C59" s="23"/>
      <c r="D59" s="42"/>
      <c r="E59" s="47" t="s">
        <v>237</v>
      </c>
      <c r="F59" s="44">
        <v>6</v>
      </c>
      <c r="G59" s="19">
        <v>9</v>
      </c>
    </row>
    <row r="60" spans="1:7" ht="25.5" customHeight="1">
      <c r="A60" s="26" t="s">
        <v>109</v>
      </c>
      <c r="B60" s="31"/>
      <c r="C60" s="23"/>
      <c r="D60" s="24" t="s">
        <v>165</v>
      </c>
      <c r="E60" s="25"/>
      <c r="F60" s="19">
        <f>F61</f>
        <v>40150.4</v>
      </c>
      <c r="G60" s="19">
        <f>G61</f>
        <v>33459.6</v>
      </c>
    </row>
    <row r="61" spans="1:7" ht="14.25" customHeight="1">
      <c r="A61" s="26" t="s">
        <v>2</v>
      </c>
      <c r="B61" s="31"/>
      <c r="C61" s="23"/>
      <c r="D61" s="24" t="s">
        <v>166</v>
      </c>
      <c r="E61" s="25"/>
      <c r="F61" s="19">
        <f>SUM(F62:F64)</f>
        <v>40150.4</v>
      </c>
      <c r="G61" s="19">
        <f>SUM(G62:G64)</f>
        <v>33459.6</v>
      </c>
    </row>
    <row r="62" spans="1:7" ht="17.25" customHeight="1">
      <c r="A62" s="26" t="s">
        <v>218</v>
      </c>
      <c r="B62" s="31"/>
      <c r="C62" s="23"/>
      <c r="D62" s="24"/>
      <c r="E62" s="25">
        <v>120</v>
      </c>
      <c r="F62" s="19">
        <v>22033.2</v>
      </c>
      <c r="G62" s="19">
        <v>23135</v>
      </c>
    </row>
    <row r="63" spans="1:7" ht="23.25" customHeight="1">
      <c r="A63" s="26" t="s">
        <v>219</v>
      </c>
      <c r="B63" s="31"/>
      <c r="C63" s="23"/>
      <c r="D63" s="24"/>
      <c r="E63" s="25">
        <v>240</v>
      </c>
      <c r="F63" s="19">
        <v>18017.2</v>
      </c>
      <c r="G63" s="19">
        <v>10224.6</v>
      </c>
    </row>
    <row r="64" spans="1:7" ht="16.5" customHeight="1">
      <c r="A64" s="26" t="s">
        <v>220</v>
      </c>
      <c r="B64" s="31"/>
      <c r="C64" s="23"/>
      <c r="D64" s="24"/>
      <c r="E64" s="25">
        <v>850</v>
      </c>
      <c r="F64" s="19">
        <v>100</v>
      </c>
      <c r="G64" s="19">
        <v>100</v>
      </c>
    </row>
    <row r="65" spans="1:7" ht="15" customHeight="1">
      <c r="A65" s="26" t="s">
        <v>80</v>
      </c>
      <c r="B65" s="31"/>
      <c r="C65" s="23"/>
      <c r="D65" s="24" t="s">
        <v>171</v>
      </c>
      <c r="E65" s="25"/>
      <c r="F65" s="19">
        <f>F66+F68</f>
        <v>15305.6</v>
      </c>
      <c r="G65" s="19">
        <f>G66+G68</f>
        <v>14343.4</v>
      </c>
    </row>
    <row r="66" spans="1:7" ht="25.5" customHeight="1">
      <c r="A66" s="26" t="s">
        <v>239</v>
      </c>
      <c r="B66" s="31"/>
      <c r="C66" s="23"/>
      <c r="D66" s="24" t="s">
        <v>170</v>
      </c>
      <c r="E66" s="25"/>
      <c r="F66" s="19">
        <f>F67</f>
        <v>707</v>
      </c>
      <c r="G66" s="19">
        <f>G67</f>
        <v>740</v>
      </c>
    </row>
    <row r="67" spans="1:7" ht="24" customHeight="1">
      <c r="A67" s="26" t="s">
        <v>219</v>
      </c>
      <c r="B67" s="31"/>
      <c r="C67" s="23"/>
      <c r="D67" s="24"/>
      <c r="E67" s="25">
        <v>240</v>
      </c>
      <c r="F67" s="19">
        <v>707</v>
      </c>
      <c r="G67" s="19">
        <v>740</v>
      </c>
    </row>
    <row r="68" spans="1:7" ht="15" customHeight="1">
      <c r="A68" s="26" t="s">
        <v>118</v>
      </c>
      <c r="B68" s="31"/>
      <c r="C68" s="23"/>
      <c r="D68" s="24" t="s">
        <v>169</v>
      </c>
      <c r="E68" s="25"/>
      <c r="F68" s="19">
        <f>F69+F70</f>
        <v>14598.6</v>
      </c>
      <c r="G68" s="19">
        <f>G69+G70</f>
        <v>13603.4</v>
      </c>
    </row>
    <row r="69" spans="1:9" ht="25.5" customHeight="1">
      <c r="A69" s="26" t="s">
        <v>219</v>
      </c>
      <c r="B69" s="31"/>
      <c r="C69" s="23"/>
      <c r="D69" s="24"/>
      <c r="E69" s="25">
        <v>240</v>
      </c>
      <c r="F69" s="19">
        <v>14347.1</v>
      </c>
      <c r="G69" s="19">
        <v>13332.9</v>
      </c>
      <c r="H69" s="64"/>
      <c r="I69" s="64"/>
    </row>
    <row r="70" spans="1:7" ht="15" customHeight="1">
      <c r="A70" s="26" t="s">
        <v>220</v>
      </c>
      <c r="B70" s="31"/>
      <c r="C70" s="23"/>
      <c r="D70" s="24"/>
      <c r="E70" s="25">
        <v>850</v>
      </c>
      <c r="F70" s="19">
        <v>251.5</v>
      </c>
      <c r="G70" s="19">
        <v>270.5</v>
      </c>
    </row>
    <row r="71" spans="1:7" ht="16.5" customHeight="1">
      <c r="A71" s="73" t="s">
        <v>3</v>
      </c>
      <c r="B71" s="74" t="s">
        <v>41</v>
      </c>
      <c r="C71" s="75"/>
      <c r="D71" s="76"/>
      <c r="E71" s="76"/>
      <c r="F71" s="37">
        <f>F72+F77</f>
        <v>8493</v>
      </c>
      <c r="G71" s="37">
        <f>G72+G77</f>
        <v>8448</v>
      </c>
    </row>
    <row r="72" spans="1:7" ht="16.5" customHeight="1">
      <c r="A72" s="77" t="s">
        <v>67</v>
      </c>
      <c r="B72" s="67" t="s">
        <v>41</v>
      </c>
      <c r="C72" s="67" t="s">
        <v>42</v>
      </c>
      <c r="D72" s="78"/>
      <c r="E72" s="78"/>
      <c r="F72" s="79">
        <f>F73</f>
        <v>7493</v>
      </c>
      <c r="G72" s="79">
        <f>G73</f>
        <v>7448</v>
      </c>
    </row>
    <row r="73" spans="1:7" ht="15" customHeight="1">
      <c r="A73" s="26" t="s">
        <v>80</v>
      </c>
      <c r="B73" s="31"/>
      <c r="C73" s="23"/>
      <c r="D73" s="24" t="s">
        <v>171</v>
      </c>
      <c r="E73" s="25"/>
      <c r="F73" s="19">
        <f>F74</f>
        <v>7493</v>
      </c>
      <c r="G73" s="19">
        <f>G74</f>
        <v>7448</v>
      </c>
    </row>
    <row r="74" spans="1:7" ht="24" customHeight="1">
      <c r="A74" s="26" t="s">
        <v>83</v>
      </c>
      <c r="B74" s="31"/>
      <c r="C74" s="23"/>
      <c r="D74" s="24" t="s">
        <v>248</v>
      </c>
      <c r="E74" s="25"/>
      <c r="F74" s="19">
        <f>SUM(F75:F76)</f>
        <v>7493</v>
      </c>
      <c r="G74" s="19">
        <f>SUM(G75:G76)</f>
        <v>7448</v>
      </c>
    </row>
    <row r="75" spans="1:7" ht="15.75" customHeight="1">
      <c r="A75" s="26" t="s">
        <v>218</v>
      </c>
      <c r="B75" s="31"/>
      <c r="C75" s="23"/>
      <c r="D75" s="24"/>
      <c r="E75" s="25">
        <v>120</v>
      </c>
      <c r="F75" s="19">
        <v>7374.1</v>
      </c>
      <c r="G75" s="19">
        <v>7329.1</v>
      </c>
    </row>
    <row r="76" spans="1:7" ht="24.75" customHeight="1">
      <c r="A76" s="26" t="s">
        <v>243</v>
      </c>
      <c r="B76" s="31"/>
      <c r="C76" s="23"/>
      <c r="D76" s="24"/>
      <c r="E76" s="25">
        <v>240</v>
      </c>
      <c r="F76" s="19">
        <v>118.9</v>
      </c>
      <c r="G76" s="19">
        <v>118.9</v>
      </c>
    </row>
    <row r="77" spans="1:7" ht="14.25" customHeight="1">
      <c r="A77" s="77" t="s">
        <v>4</v>
      </c>
      <c r="B77" s="67" t="s">
        <v>41</v>
      </c>
      <c r="C77" s="67" t="s">
        <v>43</v>
      </c>
      <c r="D77" s="78"/>
      <c r="E77" s="78"/>
      <c r="F77" s="79">
        <f>F78</f>
        <v>1000</v>
      </c>
      <c r="G77" s="79">
        <f>G78</f>
        <v>1000</v>
      </c>
    </row>
    <row r="78" spans="1:7" ht="15" customHeight="1">
      <c r="A78" s="26" t="s">
        <v>80</v>
      </c>
      <c r="B78" s="31"/>
      <c r="C78" s="23"/>
      <c r="D78" s="24" t="s">
        <v>171</v>
      </c>
      <c r="E78" s="25"/>
      <c r="F78" s="19">
        <f>F79</f>
        <v>1000</v>
      </c>
      <c r="G78" s="19">
        <f>G79</f>
        <v>1000</v>
      </c>
    </row>
    <row r="79" spans="1:7" ht="14.25" customHeight="1">
      <c r="A79" s="26" t="s">
        <v>5</v>
      </c>
      <c r="B79" s="31"/>
      <c r="C79" s="23"/>
      <c r="D79" s="24" t="s">
        <v>249</v>
      </c>
      <c r="E79" s="25"/>
      <c r="F79" s="19">
        <f>SUM(F80:F81)</f>
        <v>1000</v>
      </c>
      <c r="G79" s="19">
        <f>SUM(G80:G81)</f>
        <v>1000</v>
      </c>
    </row>
    <row r="80" spans="1:7" ht="24" customHeight="1">
      <c r="A80" s="26" t="s">
        <v>243</v>
      </c>
      <c r="B80" s="31"/>
      <c r="C80" s="23"/>
      <c r="D80" s="24"/>
      <c r="E80" s="25">
        <v>240</v>
      </c>
      <c r="F80" s="19">
        <v>999.5</v>
      </c>
      <c r="G80" s="19">
        <v>999.5</v>
      </c>
    </row>
    <row r="81" spans="1:7" ht="15.75" customHeight="1">
      <c r="A81" s="26" t="s">
        <v>242</v>
      </c>
      <c r="B81" s="31"/>
      <c r="C81" s="23"/>
      <c r="D81" s="24"/>
      <c r="E81" s="25" t="s">
        <v>237</v>
      </c>
      <c r="F81" s="19">
        <v>0.5</v>
      </c>
      <c r="G81" s="19">
        <v>0.5</v>
      </c>
    </row>
    <row r="82" spans="1:7" ht="25.5" customHeight="1">
      <c r="A82" s="73" t="s">
        <v>6</v>
      </c>
      <c r="B82" s="74" t="s">
        <v>42</v>
      </c>
      <c r="C82" s="75"/>
      <c r="D82" s="76"/>
      <c r="E82" s="76"/>
      <c r="F82" s="37">
        <f>F83+F93</f>
        <v>26288</v>
      </c>
      <c r="G82" s="37">
        <f>G83+G93</f>
        <v>23741</v>
      </c>
    </row>
    <row r="83" spans="1:7" ht="27" customHeight="1">
      <c r="A83" s="77" t="s">
        <v>77</v>
      </c>
      <c r="B83" s="67" t="s">
        <v>42</v>
      </c>
      <c r="C83" s="67" t="s">
        <v>46</v>
      </c>
      <c r="D83" s="78"/>
      <c r="E83" s="78"/>
      <c r="F83" s="79">
        <f>F84</f>
        <v>16410</v>
      </c>
      <c r="G83" s="79">
        <f>G84</f>
        <v>17920</v>
      </c>
    </row>
    <row r="84" spans="1:7" ht="17.25" customHeight="1">
      <c r="A84" s="26" t="s">
        <v>80</v>
      </c>
      <c r="B84" s="31"/>
      <c r="C84" s="23"/>
      <c r="D84" s="24" t="s">
        <v>171</v>
      </c>
      <c r="E84" s="25"/>
      <c r="F84" s="19">
        <f>F85+F89+F91</f>
        <v>16410</v>
      </c>
      <c r="G84" s="19">
        <f>G85+G89+G91</f>
        <v>17920</v>
      </c>
    </row>
    <row r="85" spans="1:7" ht="15" customHeight="1">
      <c r="A85" s="26" t="s">
        <v>7</v>
      </c>
      <c r="B85" s="31"/>
      <c r="C85" s="23"/>
      <c r="D85" s="24" t="s">
        <v>250</v>
      </c>
      <c r="E85" s="25"/>
      <c r="F85" s="19">
        <f>SUM(F86:F88)</f>
        <v>15700</v>
      </c>
      <c r="G85" s="19">
        <f>SUM(G86:G88)</f>
        <v>16500</v>
      </c>
    </row>
    <row r="86" spans="1:7" ht="15" customHeight="1">
      <c r="A86" s="26" t="s">
        <v>233</v>
      </c>
      <c r="B86" s="31"/>
      <c r="C86" s="23"/>
      <c r="D86" s="24"/>
      <c r="E86" s="25" t="s">
        <v>234</v>
      </c>
      <c r="F86" s="19">
        <v>12766</v>
      </c>
      <c r="G86" s="19">
        <v>13420</v>
      </c>
    </row>
    <row r="87" spans="1:7" ht="24.75" customHeight="1">
      <c r="A87" s="26" t="s">
        <v>243</v>
      </c>
      <c r="B87" s="31"/>
      <c r="C87" s="23"/>
      <c r="D87" s="24"/>
      <c r="E87" s="25" t="s">
        <v>224</v>
      </c>
      <c r="F87" s="19">
        <v>2885</v>
      </c>
      <c r="G87" s="19">
        <v>3029</v>
      </c>
    </row>
    <row r="88" spans="1:7" ht="15.75" customHeight="1">
      <c r="A88" s="26" t="s">
        <v>242</v>
      </c>
      <c r="B88" s="31"/>
      <c r="C88" s="23"/>
      <c r="D88" s="24"/>
      <c r="E88" s="25" t="s">
        <v>237</v>
      </c>
      <c r="F88" s="19">
        <v>49</v>
      </c>
      <c r="G88" s="19">
        <v>51</v>
      </c>
    </row>
    <row r="89" spans="1:7" ht="23.25" customHeight="1">
      <c r="A89" s="26" t="s">
        <v>31</v>
      </c>
      <c r="B89" s="31"/>
      <c r="C89" s="23"/>
      <c r="D89" s="24" t="s">
        <v>251</v>
      </c>
      <c r="E89" s="25"/>
      <c r="F89" s="19">
        <f>F90</f>
        <v>100</v>
      </c>
      <c r="G89" s="19">
        <f>G90</f>
        <v>120</v>
      </c>
    </row>
    <row r="90" spans="1:7" ht="23.25" customHeight="1">
      <c r="A90" s="26" t="s">
        <v>243</v>
      </c>
      <c r="B90" s="31"/>
      <c r="C90" s="23"/>
      <c r="D90" s="24"/>
      <c r="E90" s="25" t="s">
        <v>224</v>
      </c>
      <c r="F90" s="19">
        <v>100</v>
      </c>
      <c r="G90" s="19">
        <v>120</v>
      </c>
    </row>
    <row r="91" spans="1:7" ht="24" customHeight="1">
      <c r="A91" s="26" t="s">
        <v>57</v>
      </c>
      <c r="B91" s="31"/>
      <c r="C91" s="23"/>
      <c r="D91" s="24" t="s">
        <v>252</v>
      </c>
      <c r="E91" s="25"/>
      <c r="F91" s="19">
        <f>SUM(F92:F92)</f>
        <v>610</v>
      </c>
      <c r="G91" s="19">
        <f>SUM(G92:G92)</f>
        <v>1300</v>
      </c>
    </row>
    <row r="92" spans="1:7" ht="24.75" customHeight="1">
      <c r="A92" s="26" t="s">
        <v>243</v>
      </c>
      <c r="B92" s="31"/>
      <c r="C92" s="23"/>
      <c r="D92" s="24"/>
      <c r="E92" s="25">
        <v>240</v>
      </c>
      <c r="F92" s="19">
        <v>610</v>
      </c>
      <c r="G92" s="19">
        <v>1300</v>
      </c>
    </row>
    <row r="93" spans="1:7" ht="24.75" customHeight="1">
      <c r="A93" s="77" t="s">
        <v>84</v>
      </c>
      <c r="B93" s="67" t="s">
        <v>42</v>
      </c>
      <c r="C93" s="67" t="s">
        <v>45</v>
      </c>
      <c r="D93" s="78"/>
      <c r="E93" s="78"/>
      <c r="F93" s="79">
        <f>F94</f>
        <v>9878</v>
      </c>
      <c r="G93" s="79">
        <f>G94</f>
        <v>5821</v>
      </c>
    </row>
    <row r="94" spans="1:7" ht="16.5" customHeight="1">
      <c r="A94" s="26" t="s">
        <v>80</v>
      </c>
      <c r="B94" s="31"/>
      <c r="C94" s="23"/>
      <c r="D94" s="24" t="s">
        <v>171</v>
      </c>
      <c r="E94" s="25"/>
      <c r="F94" s="19">
        <f>F97+F95</f>
        <v>9878</v>
      </c>
      <c r="G94" s="19">
        <f>G97+G95</f>
        <v>5821</v>
      </c>
    </row>
    <row r="95" spans="1:7" ht="25.5" customHeight="1">
      <c r="A95" s="26" t="s">
        <v>31</v>
      </c>
      <c r="B95" s="31"/>
      <c r="C95" s="23"/>
      <c r="D95" s="24" t="s">
        <v>251</v>
      </c>
      <c r="E95" s="25"/>
      <c r="F95" s="19">
        <f>F96</f>
        <v>8800</v>
      </c>
      <c r="G95" s="19">
        <f>G96</f>
        <v>4700</v>
      </c>
    </row>
    <row r="96" spans="1:7" ht="23.25" customHeight="1">
      <c r="A96" s="26" t="s">
        <v>219</v>
      </c>
      <c r="B96" s="31"/>
      <c r="C96" s="23"/>
      <c r="D96" s="24"/>
      <c r="E96" s="25">
        <v>240</v>
      </c>
      <c r="F96" s="19">
        <v>8800</v>
      </c>
      <c r="G96" s="19">
        <v>4700</v>
      </c>
    </row>
    <row r="97" spans="1:7" ht="24" customHeight="1">
      <c r="A97" s="26" t="s">
        <v>72</v>
      </c>
      <c r="B97" s="31"/>
      <c r="C97" s="23"/>
      <c r="D97" s="24" t="s">
        <v>253</v>
      </c>
      <c r="E97" s="25"/>
      <c r="F97" s="19">
        <f>F98+F99</f>
        <v>1078</v>
      </c>
      <c r="G97" s="19">
        <f>G98+G99</f>
        <v>1121</v>
      </c>
    </row>
    <row r="98" spans="1:7" ht="24" customHeight="1">
      <c r="A98" s="26" t="s">
        <v>243</v>
      </c>
      <c r="B98" s="31"/>
      <c r="C98" s="23"/>
      <c r="D98" s="24"/>
      <c r="E98" s="25" t="s">
        <v>224</v>
      </c>
      <c r="F98" s="19">
        <v>1077</v>
      </c>
      <c r="G98" s="19">
        <v>1120</v>
      </c>
    </row>
    <row r="99" spans="1:7" ht="16.5" customHeight="1">
      <c r="A99" s="26" t="s">
        <v>242</v>
      </c>
      <c r="B99" s="31"/>
      <c r="C99" s="23"/>
      <c r="D99" s="24"/>
      <c r="E99" s="25" t="s">
        <v>237</v>
      </c>
      <c r="F99" s="19">
        <v>1</v>
      </c>
      <c r="G99" s="19">
        <v>1</v>
      </c>
    </row>
    <row r="100" spans="1:7" ht="15.75" customHeight="1">
      <c r="A100" s="73" t="s">
        <v>8</v>
      </c>
      <c r="B100" s="74" t="s">
        <v>43</v>
      </c>
      <c r="C100" s="75"/>
      <c r="D100" s="76"/>
      <c r="E100" s="76"/>
      <c r="F100" s="37">
        <f>F101+F105+F109+F119</f>
        <v>123123.4</v>
      </c>
      <c r="G100" s="37">
        <f>G101+G105+G109+G119</f>
        <v>128207.40000000001</v>
      </c>
    </row>
    <row r="101" spans="1:8" ht="14.25" customHeight="1">
      <c r="A101" s="77" t="s">
        <v>75</v>
      </c>
      <c r="B101" s="67" t="s">
        <v>43</v>
      </c>
      <c r="C101" s="67" t="s">
        <v>47</v>
      </c>
      <c r="D101" s="78"/>
      <c r="E101" s="78"/>
      <c r="F101" s="79">
        <f aca="true" t="shared" si="3" ref="F101:G103">F102</f>
        <v>220.7</v>
      </c>
      <c r="G101" s="79">
        <f t="shared" si="3"/>
        <v>231.5</v>
      </c>
      <c r="H101" s="16"/>
    </row>
    <row r="102" spans="1:8" ht="15.75" customHeight="1">
      <c r="A102" s="26" t="s">
        <v>80</v>
      </c>
      <c r="B102" s="31"/>
      <c r="C102" s="23"/>
      <c r="D102" s="24" t="s">
        <v>171</v>
      </c>
      <c r="E102" s="25"/>
      <c r="F102" s="19">
        <f>F103</f>
        <v>220.7</v>
      </c>
      <c r="G102" s="19">
        <f>G103</f>
        <v>231.5</v>
      </c>
      <c r="H102" s="16"/>
    </row>
    <row r="103" spans="1:8" ht="16.5" customHeight="1">
      <c r="A103" s="26" t="s">
        <v>76</v>
      </c>
      <c r="B103" s="31"/>
      <c r="C103" s="23"/>
      <c r="D103" s="24" t="s">
        <v>303</v>
      </c>
      <c r="E103" s="25"/>
      <c r="F103" s="19">
        <f t="shared" si="3"/>
        <v>220.7</v>
      </c>
      <c r="G103" s="19">
        <f t="shared" si="3"/>
        <v>231.5</v>
      </c>
      <c r="H103" s="16"/>
    </row>
    <row r="104" spans="1:7" ht="24.75" customHeight="1">
      <c r="A104" s="26" t="s">
        <v>219</v>
      </c>
      <c r="B104" s="31"/>
      <c r="C104" s="23"/>
      <c r="D104" s="24"/>
      <c r="E104" s="25">
        <v>240</v>
      </c>
      <c r="F104" s="19">
        <v>220.7</v>
      </c>
      <c r="G104" s="19">
        <v>231.5</v>
      </c>
    </row>
    <row r="105" spans="1:7" ht="14.25" customHeight="1">
      <c r="A105" s="77" t="s">
        <v>119</v>
      </c>
      <c r="B105" s="67" t="s">
        <v>43</v>
      </c>
      <c r="C105" s="67" t="s">
        <v>120</v>
      </c>
      <c r="D105" s="78"/>
      <c r="E105" s="78"/>
      <c r="F105" s="79">
        <f aca="true" t="shared" si="4" ref="F105:G107">F106</f>
        <v>1104</v>
      </c>
      <c r="G105" s="79">
        <f t="shared" si="4"/>
        <v>1158</v>
      </c>
    </row>
    <row r="106" spans="1:7" ht="14.25" customHeight="1">
      <c r="A106" s="26" t="s">
        <v>254</v>
      </c>
      <c r="B106" s="31"/>
      <c r="C106" s="23"/>
      <c r="D106" s="24" t="s">
        <v>255</v>
      </c>
      <c r="E106" s="25"/>
      <c r="F106" s="19">
        <f t="shared" si="4"/>
        <v>1104</v>
      </c>
      <c r="G106" s="19">
        <f t="shared" si="4"/>
        <v>1158</v>
      </c>
    </row>
    <row r="107" spans="1:7" ht="15.75" customHeight="1">
      <c r="A107" s="26" t="s">
        <v>63</v>
      </c>
      <c r="B107" s="31"/>
      <c r="C107" s="23"/>
      <c r="D107" s="24" t="s">
        <v>256</v>
      </c>
      <c r="E107" s="25"/>
      <c r="F107" s="19">
        <f t="shared" si="4"/>
        <v>1104</v>
      </c>
      <c r="G107" s="19">
        <f t="shared" si="4"/>
        <v>1158</v>
      </c>
    </row>
    <row r="108" spans="1:7" ht="24.75" customHeight="1">
      <c r="A108" s="26" t="s">
        <v>243</v>
      </c>
      <c r="B108" s="31"/>
      <c r="C108" s="23"/>
      <c r="D108" s="24"/>
      <c r="E108" s="25" t="s">
        <v>224</v>
      </c>
      <c r="F108" s="19">
        <v>1104</v>
      </c>
      <c r="G108" s="19">
        <v>1158</v>
      </c>
    </row>
    <row r="109" spans="1:7" ht="14.25" customHeight="1">
      <c r="A109" s="77" t="s">
        <v>64</v>
      </c>
      <c r="B109" s="67" t="s">
        <v>43</v>
      </c>
      <c r="C109" s="67" t="s">
        <v>46</v>
      </c>
      <c r="D109" s="78"/>
      <c r="E109" s="78"/>
      <c r="F109" s="79">
        <f>F110+F113+F116</f>
        <v>117731</v>
      </c>
      <c r="G109" s="79">
        <f>G110+G113+G116</f>
        <v>122516.1</v>
      </c>
    </row>
    <row r="110" spans="1:7" ht="26.25" customHeight="1">
      <c r="A110" s="26" t="s">
        <v>228</v>
      </c>
      <c r="B110" s="31"/>
      <c r="C110" s="23"/>
      <c r="D110" s="24" t="s">
        <v>304</v>
      </c>
      <c r="E110" s="25"/>
      <c r="F110" s="19">
        <f>F111</f>
        <v>12642</v>
      </c>
      <c r="G110" s="19">
        <f>G111</f>
        <v>13259.9</v>
      </c>
    </row>
    <row r="111" spans="1:7" ht="15.75" customHeight="1">
      <c r="A111" s="26" t="s">
        <v>58</v>
      </c>
      <c r="B111" s="31"/>
      <c r="C111" s="23"/>
      <c r="D111" s="24" t="s">
        <v>305</v>
      </c>
      <c r="E111" s="25"/>
      <c r="F111" s="19">
        <f>F112</f>
        <v>12642</v>
      </c>
      <c r="G111" s="19">
        <f>G112</f>
        <v>13259.9</v>
      </c>
    </row>
    <row r="112" spans="1:7" ht="26.25" customHeight="1">
      <c r="A112" s="26" t="s">
        <v>219</v>
      </c>
      <c r="B112" s="31"/>
      <c r="C112" s="23"/>
      <c r="D112" s="24"/>
      <c r="E112" s="25">
        <v>240</v>
      </c>
      <c r="F112" s="19">
        <v>12642</v>
      </c>
      <c r="G112" s="19">
        <v>13259.9</v>
      </c>
    </row>
    <row r="113" spans="1:7" ht="25.5" customHeight="1">
      <c r="A113" s="26" t="s">
        <v>229</v>
      </c>
      <c r="B113" s="31"/>
      <c r="C113" s="23"/>
      <c r="D113" s="24" t="s">
        <v>306</v>
      </c>
      <c r="E113" s="25"/>
      <c r="F113" s="19">
        <f>F114</f>
        <v>27000</v>
      </c>
      <c r="G113" s="19">
        <f>G114</f>
        <v>27000</v>
      </c>
    </row>
    <row r="114" spans="1:7" ht="25.5" customHeight="1">
      <c r="A114" s="26" t="s">
        <v>65</v>
      </c>
      <c r="B114" s="31"/>
      <c r="C114" s="23"/>
      <c r="D114" s="24" t="s">
        <v>307</v>
      </c>
      <c r="E114" s="25"/>
      <c r="F114" s="19">
        <f>F115</f>
        <v>27000</v>
      </c>
      <c r="G114" s="19">
        <f>G115</f>
        <v>27000</v>
      </c>
    </row>
    <row r="115" spans="1:7" ht="26.25" customHeight="1">
      <c r="A115" s="26" t="s">
        <v>219</v>
      </c>
      <c r="B115" s="31"/>
      <c r="C115" s="23"/>
      <c r="D115" s="24"/>
      <c r="E115" s="25">
        <v>240</v>
      </c>
      <c r="F115" s="19">
        <v>27000</v>
      </c>
      <c r="G115" s="19">
        <v>27000</v>
      </c>
    </row>
    <row r="116" spans="1:7" ht="15" customHeight="1">
      <c r="A116" s="26" t="s">
        <v>80</v>
      </c>
      <c r="B116" s="31"/>
      <c r="C116" s="23"/>
      <c r="D116" s="24" t="s">
        <v>171</v>
      </c>
      <c r="E116" s="25"/>
      <c r="F116" s="19">
        <f>F117</f>
        <v>78089</v>
      </c>
      <c r="G116" s="19">
        <f>G117</f>
        <v>82256.2</v>
      </c>
    </row>
    <row r="117" spans="1:9" ht="18" customHeight="1">
      <c r="A117" s="26" t="s">
        <v>58</v>
      </c>
      <c r="B117" s="31"/>
      <c r="C117" s="23"/>
      <c r="D117" s="24" t="s">
        <v>308</v>
      </c>
      <c r="E117" s="25"/>
      <c r="F117" s="19">
        <f>F118</f>
        <v>78089</v>
      </c>
      <c r="G117" s="19">
        <f>G118</f>
        <v>82256.2</v>
      </c>
      <c r="H117" s="29"/>
      <c r="I117" s="29"/>
    </row>
    <row r="118" spans="1:7" ht="21.75" customHeight="1">
      <c r="A118" s="26" t="s">
        <v>219</v>
      </c>
      <c r="B118" s="31"/>
      <c r="C118" s="23"/>
      <c r="D118" s="24"/>
      <c r="E118" s="25">
        <v>240</v>
      </c>
      <c r="F118" s="19">
        <v>78089</v>
      </c>
      <c r="G118" s="19">
        <v>82256.2</v>
      </c>
    </row>
    <row r="119" spans="1:7" ht="16.5" customHeight="1">
      <c r="A119" s="77" t="s">
        <v>9</v>
      </c>
      <c r="B119" s="67" t="s">
        <v>43</v>
      </c>
      <c r="C119" s="67" t="s">
        <v>257</v>
      </c>
      <c r="D119" s="78"/>
      <c r="E119" s="78"/>
      <c r="F119" s="79">
        <f>F120+F123</f>
        <v>4067.7</v>
      </c>
      <c r="G119" s="79">
        <f>G120+G123</f>
        <v>4301.8</v>
      </c>
    </row>
    <row r="120" spans="1:7" ht="36.75" customHeight="1">
      <c r="A120" s="26" t="s">
        <v>293</v>
      </c>
      <c r="B120" s="31"/>
      <c r="C120" s="23"/>
      <c r="D120" s="24" t="s">
        <v>294</v>
      </c>
      <c r="E120" s="25"/>
      <c r="F120" s="19">
        <f>F121</f>
        <v>500</v>
      </c>
      <c r="G120" s="19">
        <f>G121</f>
        <v>500</v>
      </c>
    </row>
    <row r="121" spans="1:7" ht="25.5" customHeight="1">
      <c r="A121" s="26" t="s">
        <v>295</v>
      </c>
      <c r="B121" s="31"/>
      <c r="C121" s="23"/>
      <c r="D121" s="24" t="s">
        <v>296</v>
      </c>
      <c r="E121" s="25"/>
      <c r="F121" s="19">
        <f>F122</f>
        <v>500</v>
      </c>
      <c r="G121" s="19">
        <f>G122</f>
        <v>500</v>
      </c>
    </row>
    <row r="122" spans="1:7" ht="24.75" customHeight="1">
      <c r="A122" s="26" t="s">
        <v>297</v>
      </c>
      <c r="B122" s="31"/>
      <c r="C122" s="23"/>
      <c r="D122" s="24"/>
      <c r="E122" s="25" t="s">
        <v>298</v>
      </c>
      <c r="F122" s="19">
        <v>500</v>
      </c>
      <c r="G122" s="19">
        <v>500</v>
      </c>
    </row>
    <row r="123" spans="1:7" ht="17.25" customHeight="1">
      <c r="A123" s="26" t="s">
        <v>80</v>
      </c>
      <c r="B123" s="31"/>
      <c r="C123" s="23"/>
      <c r="D123" s="24" t="s">
        <v>171</v>
      </c>
      <c r="E123" s="25"/>
      <c r="F123" s="19">
        <f>F124+F126</f>
        <v>3567.7</v>
      </c>
      <c r="G123" s="19">
        <f>G124+G126</f>
        <v>3801.8</v>
      </c>
    </row>
    <row r="124" spans="1:7" ht="37.5" customHeight="1">
      <c r="A124" s="26" t="s">
        <v>112</v>
      </c>
      <c r="B124" s="31"/>
      <c r="C124" s="23"/>
      <c r="D124" s="24" t="s">
        <v>258</v>
      </c>
      <c r="E124" s="25"/>
      <c r="F124" s="19">
        <f>F125</f>
        <v>1717.7</v>
      </c>
      <c r="G124" s="19">
        <f>G125</f>
        <v>1801.8</v>
      </c>
    </row>
    <row r="125" spans="1:9" ht="25.5" customHeight="1">
      <c r="A125" s="26" t="s">
        <v>219</v>
      </c>
      <c r="B125" s="31"/>
      <c r="C125" s="23"/>
      <c r="D125" s="24"/>
      <c r="E125" s="25">
        <v>240</v>
      </c>
      <c r="F125" s="19">
        <v>1717.7</v>
      </c>
      <c r="G125" s="19">
        <v>1801.8</v>
      </c>
      <c r="H125" s="29"/>
      <c r="I125" s="29"/>
    </row>
    <row r="126" spans="1:7" ht="15.75" customHeight="1">
      <c r="A126" s="26" t="s">
        <v>18</v>
      </c>
      <c r="B126" s="31"/>
      <c r="C126" s="23"/>
      <c r="D126" s="24" t="s">
        <v>259</v>
      </c>
      <c r="E126" s="25"/>
      <c r="F126" s="19">
        <f>F127</f>
        <v>1850</v>
      </c>
      <c r="G126" s="19">
        <f>G127</f>
        <v>2000</v>
      </c>
    </row>
    <row r="127" spans="1:9" ht="22.5" customHeight="1">
      <c r="A127" s="26" t="s">
        <v>219</v>
      </c>
      <c r="B127" s="31"/>
      <c r="C127" s="23"/>
      <c r="D127" s="24"/>
      <c r="E127" s="25">
        <v>240</v>
      </c>
      <c r="F127" s="19">
        <v>1850</v>
      </c>
      <c r="G127" s="19">
        <v>2000</v>
      </c>
      <c r="H127" s="30"/>
      <c r="I127" s="30"/>
    </row>
    <row r="128" spans="1:7" ht="18" customHeight="1">
      <c r="A128" s="73" t="s">
        <v>24</v>
      </c>
      <c r="B128" s="74" t="s">
        <v>48</v>
      </c>
      <c r="C128" s="75"/>
      <c r="D128" s="76"/>
      <c r="E128" s="76"/>
      <c r="F128" s="37">
        <f>F129+F135+F144+F162</f>
        <v>170307.6</v>
      </c>
      <c r="G128" s="37">
        <f>G129+G135+G144+G162</f>
        <v>192834.19999999998</v>
      </c>
    </row>
    <row r="129" spans="1:7" ht="13.5" customHeight="1">
      <c r="A129" s="77" t="s">
        <v>25</v>
      </c>
      <c r="B129" s="67" t="s">
        <v>48</v>
      </c>
      <c r="C129" s="67" t="s">
        <v>40</v>
      </c>
      <c r="D129" s="78"/>
      <c r="E129" s="78"/>
      <c r="F129" s="79">
        <f>F130</f>
        <v>9810.7</v>
      </c>
      <c r="G129" s="79">
        <f>G130</f>
        <v>31406</v>
      </c>
    </row>
    <row r="130" spans="1:7" ht="14.25" customHeight="1">
      <c r="A130" s="26" t="s">
        <v>80</v>
      </c>
      <c r="B130" s="31"/>
      <c r="C130" s="23"/>
      <c r="D130" s="24" t="s">
        <v>171</v>
      </c>
      <c r="E130" s="25"/>
      <c r="F130" s="19">
        <f>F131+F133</f>
        <v>9810.7</v>
      </c>
      <c r="G130" s="19">
        <f>G131+G133</f>
        <v>31406</v>
      </c>
    </row>
    <row r="131" spans="1:7" ht="15.75" customHeight="1">
      <c r="A131" s="26" t="s">
        <v>110</v>
      </c>
      <c r="B131" s="31"/>
      <c r="C131" s="23"/>
      <c r="D131" s="24" t="s">
        <v>309</v>
      </c>
      <c r="E131" s="25"/>
      <c r="F131" s="19">
        <f>F132</f>
        <v>4810.7</v>
      </c>
      <c r="G131" s="19">
        <f>G132</f>
        <v>26406</v>
      </c>
    </row>
    <row r="132" spans="1:9" ht="21.75" customHeight="1">
      <c r="A132" s="26" t="s">
        <v>219</v>
      </c>
      <c r="B132" s="31"/>
      <c r="C132" s="23"/>
      <c r="D132" s="24"/>
      <c r="E132" s="25" t="s">
        <v>224</v>
      </c>
      <c r="F132" s="19">
        <v>4810.7</v>
      </c>
      <c r="G132" s="19">
        <v>26406</v>
      </c>
      <c r="H132" s="28"/>
      <c r="I132" s="28"/>
    </row>
    <row r="133" spans="1:7" ht="17.25" customHeight="1">
      <c r="A133" s="26" t="s">
        <v>238</v>
      </c>
      <c r="B133" s="31"/>
      <c r="C133" s="23"/>
      <c r="D133" s="24" t="s">
        <v>310</v>
      </c>
      <c r="E133" s="25"/>
      <c r="F133" s="19">
        <f>F134</f>
        <v>5000</v>
      </c>
      <c r="G133" s="19">
        <f>G134</f>
        <v>5000</v>
      </c>
    </row>
    <row r="134" spans="1:7" ht="15" customHeight="1">
      <c r="A134" s="26" t="s">
        <v>231</v>
      </c>
      <c r="B134" s="31"/>
      <c r="C134" s="23"/>
      <c r="D134" s="24"/>
      <c r="E134" s="25" t="s">
        <v>232</v>
      </c>
      <c r="F134" s="19">
        <v>5000</v>
      </c>
      <c r="G134" s="19">
        <v>5000</v>
      </c>
    </row>
    <row r="135" spans="1:7" ht="13.5" customHeight="1">
      <c r="A135" s="77" t="s">
        <v>59</v>
      </c>
      <c r="B135" s="67" t="s">
        <v>48</v>
      </c>
      <c r="C135" s="67" t="s">
        <v>41</v>
      </c>
      <c r="D135" s="78"/>
      <c r="E135" s="78"/>
      <c r="F135" s="79">
        <f>F141+F136</f>
        <v>8268</v>
      </c>
      <c r="G135" s="79">
        <f>G141+G136</f>
        <v>7269</v>
      </c>
    </row>
    <row r="136" spans="1:7" ht="42" customHeight="1">
      <c r="A136" s="26" t="s">
        <v>230</v>
      </c>
      <c r="B136" s="67"/>
      <c r="C136" s="67"/>
      <c r="D136" s="68" t="s">
        <v>313</v>
      </c>
      <c r="E136" s="25"/>
      <c r="F136" s="19">
        <f>F137+F139</f>
        <v>7168</v>
      </c>
      <c r="G136" s="19">
        <f>G137+G139</f>
        <v>7169</v>
      </c>
    </row>
    <row r="137" spans="1:7" ht="13.5" customHeight="1">
      <c r="A137" s="26" t="s">
        <v>362</v>
      </c>
      <c r="B137" s="67"/>
      <c r="C137" s="67"/>
      <c r="D137" s="24" t="s">
        <v>363</v>
      </c>
      <c r="E137" s="25"/>
      <c r="F137" s="19">
        <f>F138</f>
        <v>1075</v>
      </c>
      <c r="G137" s="19">
        <f>G138</f>
        <v>1076</v>
      </c>
    </row>
    <row r="138" spans="1:7" ht="13.5" customHeight="1">
      <c r="A138" s="65" t="s">
        <v>231</v>
      </c>
      <c r="B138" s="67"/>
      <c r="C138" s="67"/>
      <c r="D138" s="24"/>
      <c r="E138" s="25">
        <v>410</v>
      </c>
      <c r="F138" s="19">
        <v>1075</v>
      </c>
      <c r="G138" s="19">
        <v>1076</v>
      </c>
    </row>
    <row r="139" spans="1:7" ht="13.5" customHeight="1">
      <c r="A139" s="66" t="s">
        <v>364</v>
      </c>
      <c r="B139" s="67"/>
      <c r="C139" s="67"/>
      <c r="D139" s="24" t="s">
        <v>365</v>
      </c>
      <c r="E139" s="25"/>
      <c r="F139" s="19">
        <f>F140</f>
        <v>6093</v>
      </c>
      <c r="G139" s="19">
        <f>G140</f>
        <v>6093</v>
      </c>
    </row>
    <row r="140" spans="1:7" ht="13.5" customHeight="1">
      <c r="A140" s="65" t="s">
        <v>231</v>
      </c>
      <c r="B140" s="67"/>
      <c r="C140" s="67"/>
      <c r="D140" s="24"/>
      <c r="E140" s="25">
        <v>410</v>
      </c>
      <c r="F140" s="19">
        <v>6093</v>
      </c>
      <c r="G140" s="19">
        <v>6093</v>
      </c>
    </row>
    <row r="141" spans="1:7" ht="17.25" customHeight="1">
      <c r="A141" s="26" t="s">
        <v>80</v>
      </c>
      <c r="B141" s="31"/>
      <c r="C141" s="23"/>
      <c r="D141" s="24" t="s">
        <v>171</v>
      </c>
      <c r="E141" s="25"/>
      <c r="F141" s="19">
        <f>F142</f>
        <v>1100</v>
      </c>
      <c r="G141" s="19">
        <f>G142</f>
        <v>100</v>
      </c>
    </row>
    <row r="142" spans="1:8" ht="16.5" customHeight="1">
      <c r="A142" s="26" t="s">
        <v>60</v>
      </c>
      <c r="B142" s="31"/>
      <c r="C142" s="23"/>
      <c r="D142" s="24" t="s">
        <v>311</v>
      </c>
      <c r="E142" s="25"/>
      <c r="F142" s="19">
        <f>F143</f>
        <v>1100</v>
      </c>
      <c r="G142" s="19">
        <f>G143</f>
        <v>100</v>
      </c>
      <c r="H142" s="13"/>
    </row>
    <row r="143" spans="1:11" ht="24.75" customHeight="1">
      <c r="A143" s="26" t="s">
        <v>219</v>
      </c>
      <c r="B143" s="31"/>
      <c r="C143" s="23"/>
      <c r="D143" s="24"/>
      <c r="E143" s="25">
        <v>240</v>
      </c>
      <c r="F143" s="19">
        <v>1100</v>
      </c>
      <c r="G143" s="19">
        <v>100</v>
      </c>
      <c r="K143" s="11"/>
    </row>
    <row r="144" spans="1:11" ht="15.75" customHeight="1">
      <c r="A144" s="77" t="s">
        <v>10</v>
      </c>
      <c r="B144" s="67" t="s">
        <v>48</v>
      </c>
      <c r="C144" s="67" t="s">
        <v>42</v>
      </c>
      <c r="D144" s="78"/>
      <c r="E144" s="78"/>
      <c r="F144" s="79">
        <f>F145+F148+F151</f>
        <v>94187.8</v>
      </c>
      <c r="G144" s="79">
        <f>G145+G148+G151</f>
        <v>93679.19999999998</v>
      </c>
      <c r="K144" s="11"/>
    </row>
    <row r="145" spans="1:11" ht="24.75" customHeight="1">
      <c r="A145" s="26" t="s">
        <v>228</v>
      </c>
      <c r="B145" s="31"/>
      <c r="C145" s="23"/>
      <c r="D145" s="24" t="s">
        <v>304</v>
      </c>
      <c r="E145" s="25"/>
      <c r="F145" s="19">
        <f>F146</f>
        <v>1050</v>
      </c>
      <c r="G145" s="19">
        <f>G146</f>
        <v>1103</v>
      </c>
      <c r="K145" s="11"/>
    </row>
    <row r="146" spans="1:11" ht="15.75" customHeight="1">
      <c r="A146" s="26" t="s">
        <v>11</v>
      </c>
      <c r="B146" s="31"/>
      <c r="C146" s="23"/>
      <c r="D146" s="24" t="s">
        <v>312</v>
      </c>
      <c r="E146" s="25"/>
      <c r="F146" s="19">
        <f>F147</f>
        <v>1050</v>
      </c>
      <c r="G146" s="19">
        <f>G147</f>
        <v>1103</v>
      </c>
      <c r="K146" s="11"/>
    </row>
    <row r="147" spans="1:11" ht="21" customHeight="1">
      <c r="A147" s="26" t="s">
        <v>219</v>
      </c>
      <c r="B147" s="31"/>
      <c r="C147" s="23"/>
      <c r="D147" s="24"/>
      <c r="E147" s="25">
        <v>240</v>
      </c>
      <c r="F147" s="19">
        <v>1050</v>
      </c>
      <c r="G147" s="19">
        <v>1103</v>
      </c>
      <c r="K147" s="11"/>
    </row>
    <row r="148" spans="1:11" ht="37.5" customHeight="1">
      <c r="A148" s="26" t="s">
        <v>230</v>
      </c>
      <c r="B148" s="31"/>
      <c r="C148" s="23"/>
      <c r="D148" s="24" t="s">
        <v>313</v>
      </c>
      <c r="E148" s="25"/>
      <c r="F148" s="19">
        <f>F149</f>
        <v>12000</v>
      </c>
      <c r="G148" s="19">
        <f>G149</f>
        <v>12000</v>
      </c>
      <c r="K148" s="11"/>
    </row>
    <row r="149" spans="1:11" ht="25.5" customHeight="1">
      <c r="A149" s="26" t="s">
        <v>65</v>
      </c>
      <c r="B149" s="31"/>
      <c r="C149" s="23"/>
      <c r="D149" s="24" t="s">
        <v>314</v>
      </c>
      <c r="E149" s="25"/>
      <c r="F149" s="19">
        <f>F150</f>
        <v>12000</v>
      </c>
      <c r="G149" s="19">
        <f>G150</f>
        <v>12000</v>
      </c>
      <c r="K149" s="11"/>
    </row>
    <row r="150" spans="1:11" ht="23.25" customHeight="1">
      <c r="A150" s="26" t="s">
        <v>219</v>
      </c>
      <c r="B150" s="31"/>
      <c r="C150" s="23"/>
      <c r="D150" s="24"/>
      <c r="E150" s="25">
        <v>240</v>
      </c>
      <c r="F150" s="19">
        <v>12000</v>
      </c>
      <c r="G150" s="19">
        <v>12000</v>
      </c>
      <c r="K150" s="11"/>
    </row>
    <row r="151" spans="1:11" ht="15" customHeight="1">
      <c r="A151" s="26" t="s">
        <v>80</v>
      </c>
      <c r="B151" s="31"/>
      <c r="C151" s="23"/>
      <c r="D151" s="24" t="s">
        <v>171</v>
      </c>
      <c r="E151" s="25"/>
      <c r="F151" s="19">
        <f>F152+F154+F156+F158+F160</f>
        <v>81137.8</v>
      </c>
      <c r="G151" s="19">
        <f>G152+G154+G156+G158+G160</f>
        <v>80576.19999999998</v>
      </c>
      <c r="K151" s="11"/>
    </row>
    <row r="152" spans="1:11" ht="16.5" customHeight="1">
      <c r="A152" s="26" t="s">
        <v>113</v>
      </c>
      <c r="B152" s="31"/>
      <c r="C152" s="23"/>
      <c r="D152" s="24" t="s">
        <v>315</v>
      </c>
      <c r="E152" s="25"/>
      <c r="F152" s="19">
        <f>F153</f>
        <v>37476</v>
      </c>
      <c r="G152" s="19">
        <f>G153</f>
        <v>39312</v>
      </c>
      <c r="K152" s="11"/>
    </row>
    <row r="153" spans="1:7" ht="24" customHeight="1">
      <c r="A153" s="26" t="s">
        <v>219</v>
      </c>
      <c r="B153" s="31"/>
      <c r="C153" s="23"/>
      <c r="D153" s="24"/>
      <c r="E153" s="25">
        <v>240</v>
      </c>
      <c r="F153" s="19">
        <v>37476</v>
      </c>
      <c r="G153" s="19">
        <v>39312</v>
      </c>
    </row>
    <row r="154" spans="1:11" ht="24.75" customHeight="1">
      <c r="A154" s="26" t="s">
        <v>65</v>
      </c>
      <c r="B154" s="31"/>
      <c r="C154" s="23"/>
      <c r="D154" s="24" t="s">
        <v>316</v>
      </c>
      <c r="E154" s="25"/>
      <c r="F154" s="19">
        <f>F155</f>
        <v>2828.2</v>
      </c>
      <c r="G154" s="19">
        <f>G155</f>
        <v>3064.7</v>
      </c>
      <c r="K154" s="11"/>
    </row>
    <row r="155" spans="1:11" ht="26.25" customHeight="1">
      <c r="A155" s="26" t="s">
        <v>219</v>
      </c>
      <c r="B155" s="31"/>
      <c r="C155" s="23"/>
      <c r="D155" s="24"/>
      <c r="E155" s="25">
        <v>240</v>
      </c>
      <c r="F155" s="19">
        <v>2828.2</v>
      </c>
      <c r="G155" s="19">
        <v>3064.7</v>
      </c>
      <c r="K155" s="11"/>
    </row>
    <row r="156" spans="1:11" ht="15.75" customHeight="1">
      <c r="A156" s="26" t="s">
        <v>11</v>
      </c>
      <c r="B156" s="31"/>
      <c r="C156" s="23"/>
      <c r="D156" s="24" t="s">
        <v>317</v>
      </c>
      <c r="E156" s="25"/>
      <c r="F156" s="19">
        <f>F157</f>
        <v>10973.6</v>
      </c>
      <c r="G156" s="19">
        <f>G157</f>
        <v>11509.7</v>
      </c>
      <c r="K156" s="11"/>
    </row>
    <row r="157" spans="1:11" ht="26.25" customHeight="1">
      <c r="A157" s="26" t="s">
        <v>219</v>
      </c>
      <c r="B157" s="31"/>
      <c r="C157" s="23"/>
      <c r="D157" s="24"/>
      <c r="E157" s="25">
        <v>240</v>
      </c>
      <c r="F157" s="19">
        <v>10973.6</v>
      </c>
      <c r="G157" s="19">
        <v>11509.7</v>
      </c>
      <c r="K157" s="11"/>
    </row>
    <row r="158" spans="1:11" ht="17.25" customHeight="1">
      <c r="A158" s="26" t="s">
        <v>12</v>
      </c>
      <c r="B158" s="31"/>
      <c r="C158" s="23"/>
      <c r="D158" s="24" t="s">
        <v>318</v>
      </c>
      <c r="E158" s="25"/>
      <c r="F158" s="19">
        <f>F159</f>
        <v>13645.4</v>
      </c>
      <c r="G158" s="19">
        <f>G159</f>
        <v>14313.9</v>
      </c>
      <c r="K158" s="11"/>
    </row>
    <row r="159" spans="1:11" ht="26.25" customHeight="1">
      <c r="A159" s="26" t="s">
        <v>219</v>
      </c>
      <c r="B159" s="31"/>
      <c r="C159" s="23"/>
      <c r="D159" s="24"/>
      <c r="E159" s="25">
        <v>240</v>
      </c>
      <c r="F159" s="19">
        <v>13645.4</v>
      </c>
      <c r="G159" s="19">
        <v>14313.9</v>
      </c>
      <c r="K159" s="11"/>
    </row>
    <row r="160" spans="1:11" ht="18.75" customHeight="1">
      <c r="A160" s="26" t="s">
        <v>33</v>
      </c>
      <c r="B160" s="31"/>
      <c r="C160" s="23"/>
      <c r="D160" s="24" t="s">
        <v>319</v>
      </c>
      <c r="E160" s="25"/>
      <c r="F160" s="19">
        <f>F161</f>
        <v>16214.6</v>
      </c>
      <c r="G160" s="19">
        <f>G161</f>
        <v>12375.9</v>
      </c>
      <c r="K160" s="11"/>
    </row>
    <row r="161" spans="1:10" ht="24.75" customHeight="1">
      <c r="A161" s="26" t="s">
        <v>219</v>
      </c>
      <c r="B161" s="31"/>
      <c r="C161" s="23"/>
      <c r="D161" s="24"/>
      <c r="E161" s="25">
        <v>240</v>
      </c>
      <c r="F161" s="19">
        <v>16214.6</v>
      </c>
      <c r="G161" s="19">
        <v>12375.9</v>
      </c>
      <c r="H161" s="30"/>
      <c r="I161" s="30"/>
      <c r="J161" s="3"/>
    </row>
    <row r="162" spans="1:11" ht="18.75" customHeight="1">
      <c r="A162" s="77" t="s">
        <v>23</v>
      </c>
      <c r="B162" s="67" t="s">
        <v>48</v>
      </c>
      <c r="C162" s="67" t="s">
        <v>48</v>
      </c>
      <c r="D162" s="78"/>
      <c r="E162" s="78"/>
      <c r="F162" s="79">
        <f>F163+F167+F173</f>
        <v>58041.1</v>
      </c>
      <c r="G162" s="79">
        <f>G163+G167+G173</f>
        <v>60480</v>
      </c>
      <c r="K162" s="11"/>
    </row>
    <row r="163" spans="1:11" ht="24.75" customHeight="1">
      <c r="A163" s="26" t="s">
        <v>109</v>
      </c>
      <c r="B163" s="31"/>
      <c r="C163" s="23"/>
      <c r="D163" s="24" t="s">
        <v>165</v>
      </c>
      <c r="E163" s="25"/>
      <c r="F163" s="19">
        <f>F164</f>
        <v>14463.4</v>
      </c>
      <c r="G163" s="19">
        <f>G164</f>
        <v>15171.9</v>
      </c>
      <c r="K163" s="11"/>
    </row>
    <row r="164" spans="1:11" ht="15" customHeight="1">
      <c r="A164" s="26" t="s">
        <v>2</v>
      </c>
      <c r="B164" s="31"/>
      <c r="C164" s="23"/>
      <c r="D164" s="24" t="s">
        <v>166</v>
      </c>
      <c r="E164" s="25"/>
      <c r="F164" s="19">
        <f>SUM(F165:F166)</f>
        <v>14463.4</v>
      </c>
      <c r="G164" s="19">
        <f>SUM(G165:G166)</f>
        <v>15171.9</v>
      </c>
      <c r="K164" s="11"/>
    </row>
    <row r="165" spans="1:11" ht="16.5" customHeight="1">
      <c r="A165" s="26" t="s">
        <v>218</v>
      </c>
      <c r="B165" s="31"/>
      <c r="C165" s="23"/>
      <c r="D165" s="24"/>
      <c r="E165" s="25">
        <v>120</v>
      </c>
      <c r="F165" s="19">
        <v>13309.3</v>
      </c>
      <c r="G165" s="19">
        <v>13961.4</v>
      </c>
      <c r="K165" s="11"/>
    </row>
    <row r="166" spans="1:11" ht="23.25" customHeight="1">
      <c r="A166" s="26" t="s">
        <v>219</v>
      </c>
      <c r="B166" s="31"/>
      <c r="C166" s="23"/>
      <c r="D166" s="24"/>
      <c r="E166" s="25">
        <v>240</v>
      </c>
      <c r="F166" s="19">
        <v>1154.1</v>
      </c>
      <c r="G166" s="19">
        <v>1210.5</v>
      </c>
      <c r="K166" s="11"/>
    </row>
    <row r="167" spans="1:11" ht="18" customHeight="1">
      <c r="A167" s="26" t="s">
        <v>80</v>
      </c>
      <c r="B167" s="31"/>
      <c r="C167" s="23"/>
      <c r="D167" s="24" t="s">
        <v>171</v>
      </c>
      <c r="E167" s="25"/>
      <c r="F167" s="19">
        <f>F168</f>
        <v>33787.7</v>
      </c>
      <c r="G167" s="19">
        <f>G168</f>
        <v>35443</v>
      </c>
      <c r="K167" s="11"/>
    </row>
    <row r="168" spans="1:11" ht="21" customHeight="1">
      <c r="A168" s="26" t="s">
        <v>7</v>
      </c>
      <c r="B168" s="31"/>
      <c r="C168" s="23"/>
      <c r="D168" s="24" t="s">
        <v>250</v>
      </c>
      <c r="E168" s="25"/>
      <c r="F168" s="19">
        <f>SUM(F169:F172)</f>
        <v>33787.7</v>
      </c>
      <c r="G168" s="19">
        <f>SUM(G169:G172)</f>
        <v>35443</v>
      </c>
      <c r="K168" s="11"/>
    </row>
    <row r="169" spans="1:11" ht="15" customHeight="1">
      <c r="A169" s="26" t="s">
        <v>233</v>
      </c>
      <c r="B169" s="31"/>
      <c r="C169" s="23"/>
      <c r="D169" s="24"/>
      <c r="E169" s="25" t="s">
        <v>234</v>
      </c>
      <c r="F169" s="19">
        <v>26115.3</v>
      </c>
      <c r="G169" s="19">
        <v>27394.7</v>
      </c>
      <c r="K169" s="11"/>
    </row>
    <row r="170" spans="1:11" ht="25.5" customHeight="1">
      <c r="A170" s="26" t="s">
        <v>219</v>
      </c>
      <c r="B170" s="31"/>
      <c r="C170" s="23"/>
      <c r="D170" s="24"/>
      <c r="E170" s="25">
        <v>240</v>
      </c>
      <c r="F170" s="19">
        <v>7169.9</v>
      </c>
      <c r="G170" s="19">
        <v>7521.2</v>
      </c>
      <c r="K170" s="11"/>
    </row>
    <row r="171" spans="1:11" ht="15" customHeight="1">
      <c r="A171" s="26" t="s">
        <v>235</v>
      </c>
      <c r="B171" s="31"/>
      <c r="C171" s="23"/>
      <c r="D171" s="24"/>
      <c r="E171" s="25" t="s">
        <v>236</v>
      </c>
      <c r="F171" s="19">
        <v>208.2</v>
      </c>
      <c r="G171" s="19">
        <v>218.4</v>
      </c>
      <c r="K171" s="11"/>
    </row>
    <row r="172" spans="1:11" ht="15" customHeight="1">
      <c r="A172" s="26" t="s">
        <v>220</v>
      </c>
      <c r="B172" s="31"/>
      <c r="C172" s="23"/>
      <c r="D172" s="24"/>
      <c r="E172" s="25" t="s">
        <v>237</v>
      </c>
      <c r="F172" s="19">
        <v>294.3</v>
      </c>
      <c r="G172" s="19">
        <v>308.7</v>
      </c>
      <c r="K172" s="11"/>
    </row>
    <row r="173" spans="1:11" ht="16.5" customHeight="1">
      <c r="A173" s="26" t="s">
        <v>80</v>
      </c>
      <c r="B173" s="31"/>
      <c r="C173" s="23"/>
      <c r="D173" s="24" t="s">
        <v>171</v>
      </c>
      <c r="E173" s="25"/>
      <c r="F173" s="19">
        <f>F174</f>
        <v>9790</v>
      </c>
      <c r="G173" s="19">
        <f>G174</f>
        <v>9865.1</v>
      </c>
      <c r="K173" s="11"/>
    </row>
    <row r="174" spans="1:11" ht="28.5" customHeight="1">
      <c r="A174" s="26" t="s">
        <v>114</v>
      </c>
      <c r="B174" s="31"/>
      <c r="C174" s="23"/>
      <c r="D174" s="24" t="s">
        <v>320</v>
      </c>
      <c r="E174" s="25"/>
      <c r="F174" s="19">
        <f>SUM(F175:F176)</f>
        <v>9790</v>
      </c>
      <c r="G174" s="19">
        <f>SUM(G175:G176)</f>
        <v>9865.1</v>
      </c>
      <c r="K174" s="11"/>
    </row>
    <row r="175" spans="1:11" ht="15" customHeight="1">
      <c r="A175" s="26" t="s">
        <v>233</v>
      </c>
      <c r="B175" s="31"/>
      <c r="C175" s="23"/>
      <c r="D175" s="24"/>
      <c r="E175" s="25" t="s">
        <v>234</v>
      </c>
      <c r="F175" s="19">
        <v>7789.9</v>
      </c>
      <c r="G175" s="19">
        <v>7849.6</v>
      </c>
      <c r="K175" s="11"/>
    </row>
    <row r="176" spans="1:11" ht="27" customHeight="1">
      <c r="A176" s="26" t="s">
        <v>219</v>
      </c>
      <c r="B176" s="31"/>
      <c r="C176" s="23"/>
      <c r="D176" s="24"/>
      <c r="E176" s="25">
        <v>240</v>
      </c>
      <c r="F176" s="19">
        <v>2000.1</v>
      </c>
      <c r="G176" s="19">
        <v>2015.5</v>
      </c>
      <c r="K176" s="11"/>
    </row>
    <row r="177" spans="1:11" ht="15" customHeight="1">
      <c r="A177" s="73" t="s">
        <v>19</v>
      </c>
      <c r="B177" s="74" t="s">
        <v>49</v>
      </c>
      <c r="C177" s="75"/>
      <c r="D177" s="76"/>
      <c r="E177" s="76"/>
      <c r="F177" s="37">
        <f aca="true" t="shared" si="5" ref="F177:G180">F178</f>
        <v>775.6</v>
      </c>
      <c r="G177" s="37">
        <f t="shared" si="5"/>
        <v>803.7</v>
      </c>
      <c r="K177" s="11"/>
    </row>
    <row r="178" spans="1:11" ht="18" customHeight="1">
      <c r="A178" s="77" t="s">
        <v>34</v>
      </c>
      <c r="B178" s="67" t="s">
        <v>49</v>
      </c>
      <c r="C178" s="67" t="s">
        <v>42</v>
      </c>
      <c r="D178" s="78"/>
      <c r="E178" s="78"/>
      <c r="F178" s="79">
        <f t="shared" si="5"/>
        <v>775.6</v>
      </c>
      <c r="G178" s="79">
        <f t="shared" si="5"/>
        <v>803.7</v>
      </c>
      <c r="K178" s="11"/>
    </row>
    <row r="179" spans="1:11" ht="17.25" customHeight="1">
      <c r="A179" s="26" t="s">
        <v>80</v>
      </c>
      <c r="B179" s="31"/>
      <c r="C179" s="23"/>
      <c r="D179" s="24" t="s">
        <v>171</v>
      </c>
      <c r="E179" s="25"/>
      <c r="F179" s="19">
        <f t="shared" si="5"/>
        <v>775.6</v>
      </c>
      <c r="G179" s="19">
        <f t="shared" si="5"/>
        <v>803.7</v>
      </c>
      <c r="K179" s="11"/>
    </row>
    <row r="180" spans="1:11" ht="16.5" customHeight="1">
      <c r="A180" s="26" t="s">
        <v>20</v>
      </c>
      <c r="B180" s="31"/>
      <c r="C180" s="23"/>
      <c r="D180" s="24" t="s">
        <v>260</v>
      </c>
      <c r="E180" s="25"/>
      <c r="F180" s="19">
        <f t="shared" si="5"/>
        <v>775.6</v>
      </c>
      <c r="G180" s="19">
        <f t="shared" si="5"/>
        <v>803.7</v>
      </c>
      <c r="H180" s="13"/>
      <c r="I180" s="13"/>
      <c r="K180" s="11"/>
    </row>
    <row r="181" spans="1:11" ht="24" customHeight="1">
      <c r="A181" s="26" t="s">
        <v>243</v>
      </c>
      <c r="B181" s="31"/>
      <c r="C181" s="23"/>
      <c r="D181" s="24"/>
      <c r="E181" s="25" t="s">
        <v>224</v>
      </c>
      <c r="F181" s="19">
        <v>775.6</v>
      </c>
      <c r="G181" s="19">
        <v>803.7</v>
      </c>
      <c r="H181" s="33"/>
      <c r="I181" s="33"/>
      <c r="K181" s="11"/>
    </row>
    <row r="182" spans="1:11" ht="15.75" customHeight="1">
      <c r="A182" s="73" t="s">
        <v>121</v>
      </c>
      <c r="B182" s="74" t="s">
        <v>47</v>
      </c>
      <c r="C182" s="75"/>
      <c r="D182" s="76"/>
      <c r="E182" s="76"/>
      <c r="F182" s="37">
        <f>F183+F202+F259+F274+F248</f>
        <v>1937846.1</v>
      </c>
      <c r="G182" s="37">
        <f>G183+G202+G259+G274+G248</f>
        <v>1949515.3</v>
      </c>
      <c r="K182" s="11"/>
    </row>
    <row r="183" spans="1:11" ht="15.75" customHeight="1">
      <c r="A183" s="77" t="s">
        <v>13</v>
      </c>
      <c r="B183" s="67" t="s">
        <v>47</v>
      </c>
      <c r="C183" s="67" t="s">
        <v>40</v>
      </c>
      <c r="D183" s="78"/>
      <c r="E183" s="78"/>
      <c r="F183" s="79">
        <f>F184</f>
        <v>623234.5</v>
      </c>
      <c r="G183" s="79">
        <f>G184</f>
        <v>611215.3</v>
      </c>
      <c r="K183" s="11"/>
    </row>
    <row r="184" spans="1:11" ht="26.25" customHeight="1">
      <c r="A184" s="26" t="s">
        <v>324</v>
      </c>
      <c r="B184" s="31"/>
      <c r="C184" s="23"/>
      <c r="D184" s="24" t="s">
        <v>175</v>
      </c>
      <c r="E184" s="25"/>
      <c r="F184" s="19">
        <f>F185</f>
        <v>623234.5</v>
      </c>
      <c r="G184" s="19">
        <f>G185</f>
        <v>611215.3</v>
      </c>
      <c r="K184" s="11"/>
    </row>
    <row r="185" spans="1:11" ht="17.25" customHeight="1">
      <c r="A185" s="26" t="s">
        <v>176</v>
      </c>
      <c r="B185" s="31"/>
      <c r="C185" s="23"/>
      <c r="D185" s="24" t="s">
        <v>177</v>
      </c>
      <c r="E185" s="25"/>
      <c r="F185" s="19">
        <f>F186+F188+F193+F196+F198+F200+F191</f>
        <v>623234.5</v>
      </c>
      <c r="G185" s="19">
        <f>G186+G188+G193+G196+G198+G200+G191</f>
        <v>611215.3</v>
      </c>
      <c r="K185" s="11"/>
    </row>
    <row r="186" spans="1:11" ht="15.75" customHeight="1">
      <c r="A186" s="26" t="s">
        <v>178</v>
      </c>
      <c r="B186" s="31"/>
      <c r="C186" s="23"/>
      <c r="D186" s="24" t="s">
        <v>179</v>
      </c>
      <c r="E186" s="25"/>
      <c r="F186" s="19">
        <f>F187</f>
        <v>24</v>
      </c>
      <c r="G186" s="19">
        <f>G187</f>
        <v>25</v>
      </c>
      <c r="K186" s="11"/>
    </row>
    <row r="187" spans="1:11" ht="27.75" customHeight="1">
      <c r="A187" s="26" t="s">
        <v>96</v>
      </c>
      <c r="B187" s="31"/>
      <c r="C187" s="23"/>
      <c r="D187" s="24"/>
      <c r="E187" s="25" t="s">
        <v>69</v>
      </c>
      <c r="F187" s="19">
        <v>24</v>
      </c>
      <c r="G187" s="19">
        <v>25</v>
      </c>
      <c r="K187" s="11"/>
    </row>
    <row r="188" spans="1:11" ht="17.25" customHeight="1">
      <c r="A188" s="26" t="s">
        <v>7</v>
      </c>
      <c r="B188" s="31"/>
      <c r="C188" s="23"/>
      <c r="D188" s="24" t="s">
        <v>180</v>
      </c>
      <c r="E188" s="25"/>
      <c r="F188" s="19">
        <f>F189+F190</f>
        <v>186176.1</v>
      </c>
      <c r="G188" s="19">
        <f>G189+G190</f>
        <v>195346.3</v>
      </c>
      <c r="K188" s="11"/>
    </row>
    <row r="189" spans="1:11" ht="17.25" customHeight="1">
      <c r="A189" s="26" t="s">
        <v>223</v>
      </c>
      <c r="B189" s="31"/>
      <c r="C189" s="23"/>
      <c r="D189" s="24"/>
      <c r="E189" s="25">
        <v>610</v>
      </c>
      <c r="F189" s="19">
        <v>181176.1</v>
      </c>
      <c r="G189" s="19">
        <v>190046.3</v>
      </c>
      <c r="K189" s="11"/>
    </row>
    <row r="190" spans="1:11" ht="15.75" customHeight="1">
      <c r="A190" s="26" t="s">
        <v>225</v>
      </c>
      <c r="B190" s="31"/>
      <c r="C190" s="23"/>
      <c r="D190" s="24"/>
      <c r="E190" s="25">
        <v>620</v>
      </c>
      <c r="F190" s="19">
        <v>5000</v>
      </c>
      <c r="G190" s="19">
        <v>5300</v>
      </c>
      <c r="K190" s="11"/>
    </row>
    <row r="191" spans="1:11" ht="51.75" customHeight="1">
      <c r="A191" s="80" t="s">
        <v>359</v>
      </c>
      <c r="B191" s="31"/>
      <c r="C191" s="23"/>
      <c r="D191" s="24" t="s">
        <v>358</v>
      </c>
      <c r="E191" s="25"/>
      <c r="F191" s="19">
        <f>F192</f>
        <v>50</v>
      </c>
      <c r="G191" s="19">
        <f>G192</f>
        <v>50</v>
      </c>
      <c r="K191" s="11"/>
    </row>
    <row r="192" spans="1:11" ht="15.75" customHeight="1">
      <c r="A192" s="26" t="s">
        <v>223</v>
      </c>
      <c r="B192" s="31"/>
      <c r="C192" s="23"/>
      <c r="D192" s="24"/>
      <c r="E192" s="25">
        <v>610</v>
      </c>
      <c r="F192" s="19">
        <v>50</v>
      </c>
      <c r="G192" s="19">
        <v>50</v>
      </c>
      <c r="K192" s="11"/>
    </row>
    <row r="193" spans="1:11" ht="71.25" customHeight="1">
      <c r="A193" s="26" t="s">
        <v>97</v>
      </c>
      <c r="B193" s="31"/>
      <c r="C193" s="23"/>
      <c r="D193" s="24" t="s">
        <v>181</v>
      </c>
      <c r="E193" s="25"/>
      <c r="F193" s="19">
        <f>F194+F195</f>
        <v>413784</v>
      </c>
      <c r="G193" s="19">
        <f>G194+G195</f>
        <v>413784</v>
      </c>
      <c r="K193" s="11"/>
    </row>
    <row r="194" spans="1:11" ht="15" customHeight="1">
      <c r="A194" s="26" t="s">
        <v>223</v>
      </c>
      <c r="B194" s="31"/>
      <c r="C194" s="23"/>
      <c r="D194" s="24"/>
      <c r="E194" s="25" t="s">
        <v>226</v>
      </c>
      <c r="F194" s="19">
        <v>399159.2</v>
      </c>
      <c r="G194" s="19">
        <v>399159.2</v>
      </c>
      <c r="K194" s="11"/>
    </row>
    <row r="195" spans="1:11" ht="14.25" customHeight="1">
      <c r="A195" s="26" t="s">
        <v>225</v>
      </c>
      <c r="B195" s="31"/>
      <c r="C195" s="23"/>
      <c r="D195" s="24"/>
      <c r="E195" s="25" t="s">
        <v>227</v>
      </c>
      <c r="F195" s="19">
        <v>14624.8</v>
      </c>
      <c r="G195" s="19">
        <v>14624.8</v>
      </c>
      <c r="K195" s="11"/>
    </row>
    <row r="196" spans="1:11" ht="58.5" customHeight="1">
      <c r="A196" s="26" t="s">
        <v>98</v>
      </c>
      <c r="B196" s="31"/>
      <c r="C196" s="23"/>
      <c r="D196" s="24" t="s">
        <v>182</v>
      </c>
      <c r="E196" s="25"/>
      <c r="F196" s="19">
        <f>F197</f>
        <v>1619</v>
      </c>
      <c r="G196" s="19">
        <f>G197</f>
        <v>1619</v>
      </c>
      <c r="K196" s="11"/>
    </row>
    <row r="197" spans="1:11" ht="26.25" customHeight="1">
      <c r="A197" s="26" t="s">
        <v>96</v>
      </c>
      <c r="B197" s="31"/>
      <c r="C197" s="23"/>
      <c r="D197" s="24"/>
      <c r="E197" s="25" t="s">
        <v>69</v>
      </c>
      <c r="F197" s="19">
        <v>1619</v>
      </c>
      <c r="G197" s="19">
        <v>1619</v>
      </c>
      <c r="K197" s="11"/>
    </row>
    <row r="198" spans="1:11" ht="48" customHeight="1">
      <c r="A198" s="20" t="s">
        <v>339</v>
      </c>
      <c r="B198" s="51"/>
      <c r="C198" s="52"/>
      <c r="D198" s="53" t="s">
        <v>340</v>
      </c>
      <c r="E198" s="24"/>
      <c r="F198" s="54">
        <f>F199</f>
        <v>391</v>
      </c>
      <c r="G198" s="54">
        <f>G199</f>
        <v>391</v>
      </c>
      <c r="K198" s="11"/>
    </row>
    <row r="199" spans="1:11" ht="27" customHeight="1">
      <c r="A199" s="20" t="s">
        <v>96</v>
      </c>
      <c r="B199" s="51"/>
      <c r="C199" s="52"/>
      <c r="D199" s="53"/>
      <c r="E199" s="24" t="s">
        <v>69</v>
      </c>
      <c r="F199" s="54">
        <v>391</v>
      </c>
      <c r="G199" s="54">
        <v>391</v>
      </c>
      <c r="K199" s="11"/>
    </row>
    <row r="200" spans="1:11" ht="27" customHeight="1">
      <c r="A200" s="81" t="s">
        <v>356</v>
      </c>
      <c r="B200" s="22"/>
      <c r="C200" s="23"/>
      <c r="D200" s="53" t="s">
        <v>357</v>
      </c>
      <c r="E200" s="24"/>
      <c r="F200" s="54">
        <f>F201</f>
        <v>21190.4</v>
      </c>
      <c r="G200" s="54">
        <v>0</v>
      </c>
      <c r="K200" s="11"/>
    </row>
    <row r="201" spans="1:11" ht="27" customHeight="1">
      <c r="A201" s="65" t="s">
        <v>231</v>
      </c>
      <c r="B201" s="22"/>
      <c r="C201" s="23"/>
      <c r="D201" s="53"/>
      <c r="E201" s="24" t="s">
        <v>232</v>
      </c>
      <c r="F201" s="54">
        <v>21190.4</v>
      </c>
      <c r="G201" s="54">
        <v>0</v>
      </c>
      <c r="K201" s="11"/>
    </row>
    <row r="202" spans="1:11" ht="12" customHeight="1">
      <c r="A202" s="77" t="s">
        <v>14</v>
      </c>
      <c r="B202" s="67" t="s">
        <v>47</v>
      </c>
      <c r="C202" s="67" t="s">
        <v>41</v>
      </c>
      <c r="D202" s="78"/>
      <c r="E202" s="78"/>
      <c r="F202" s="79">
        <f>F203+F235+F244</f>
        <v>1213037.1</v>
      </c>
      <c r="G202" s="79">
        <f>G203+G235+G244</f>
        <v>1232271.5</v>
      </c>
      <c r="K202" s="11"/>
    </row>
    <row r="203" spans="1:11" ht="23.25" customHeight="1">
      <c r="A203" s="26" t="s">
        <v>324</v>
      </c>
      <c r="B203" s="31"/>
      <c r="C203" s="23"/>
      <c r="D203" s="24" t="s">
        <v>175</v>
      </c>
      <c r="E203" s="25"/>
      <c r="F203" s="19">
        <f>F204+F229</f>
        <v>1045507</v>
      </c>
      <c r="G203" s="19">
        <f>G204+G229</f>
        <v>1056532</v>
      </c>
      <c r="K203" s="11"/>
    </row>
    <row r="204" spans="1:11" ht="12.75" customHeight="1">
      <c r="A204" s="26" t="s">
        <v>183</v>
      </c>
      <c r="B204" s="31"/>
      <c r="C204" s="23"/>
      <c r="D204" s="24" t="s">
        <v>184</v>
      </c>
      <c r="E204" s="25"/>
      <c r="F204" s="19">
        <f>F205+F210+F213+F215+F219+F221+F223+F226+F208</f>
        <v>1004407</v>
      </c>
      <c r="G204" s="19">
        <f>G205+G210+G213+G215+G219+G221+G223+G226+G208</f>
        <v>1013462</v>
      </c>
      <c r="K204" s="11"/>
    </row>
    <row r="205" spans="1:11" ht="16.5" customHeight="1">
      <c r="A205" s="26" t="s">
        <v>7</v>
      </c>
      <c r="B205" s="31"/>
      <c r="C205" s="23"/>
      <c r="D205" s="24" t="s">
        <v>185</v>
      </c>
      <c r="E205" s="25"/>
      <c r="F205" s="19">
        <f>F206+F207</f>
        <v>162100</v>
      </c>
      <c r="G205" s="19">
        <f>G206+G207</f>
        <v>171130</v>
      </c>
      <c r="K205" s="11"/>
    </row>
    <row r="206" spans="1:11" ht="12.75" customHeight="1">
      <c r="A206" s="26" t="s">
        <v>223</v>
      </c>
      <c r="B206" s="31"/>
      <c r="C206" s="23"/>
      <c r="D206" s="24"/>
      <c r="E206" s="25">
        <v>610</v>
      </c>
      <c r="F206" s="19">
        <v>157900</v>
      </c>
      <c r="G206" s="19">
        <v>166680</v>
      </c>
      <c r="K206" s="11"/>
    </row>
    <row r="207" spans="1:11" ht="13.5" customHeight="1">
      <c r="A207" s="26" t="s">
        <v>225</v>
      </c>
      <c r="B207" s="31"/>
      <c r="C207" s="23"/>
      <c r="D207" s="24"/>
      <c r="E207" s="25">
        <v>620</v>
      </c>
      <c r="F207" s="19">
        <v>4200</v>
      </c>
      <c r="G207" s="19">
        <v>4450</v>
      </c>
      <c r="K207" s="11"/>
    </row>
    <row r="208" spans="1:11" ht="67.5" customHeight="1">
      <c r="A208" s="82" t="s">
        <v>360</v>
      </c>
      <c r="B208" s="31"/>
      <c r="C208" s="23"/>
      <c r="D208" s="53" t="s">
        <v>361</v>
      </c>
      <c r="E208" s="25"/>
      <c r="F208" s="54">
        <f>F209</f>
        <v>300</v>
      </c>
      <c r="G208" s="54">
        <f>G209</f>
        <v>300</v>
      </c>
      <c r="K208" s="11"/>
    </row>
    <row r="209" spans="1:11" ht="13.5" customHeight="1">
      <c r="A209" s="20" t="s">
        <v>223</v>
      </c>
      <c r="B209" s="31"/>
      <c r="C209" s="23"/>
      <c r="D209" s="53"/>
      <c r="E209" s="25">
        <v>610</v>
      </c>
      <c r="F209" s="54">
        <v>300</v>
      </c>
      <c r="G209" s="54">
        <v>300</v>
      </c>
      <c r="K209" s="11"/>
    </row>
    <row r="210" spans="1:11" ht="147" customHeight="1">
      <c r="A210" s="26" t="s">
        <v>186</v>
      </c>
      <c r="B210" s="31"/>
      <c r="C210" s="23"/>
      <c r="D210" s="24" t="s">
        <v>187</v>
      </c>
      <c r="E210" s="25"/>
      <c r="F210" s="19">
        <f>F211+F212</f>
        <v>782998</v>
      </c>
      <c r="G210" s="19">
        <f>G211+G212</f>
        <v>782998</v>
      </c>
      <c r="K210" s="11"/>
    </row>
    <row r="211" spans="1:11" ht="15" customHeight="1">
      <c r="A211" s="26" t="s">
        <v>223</v>
      </c>
      <c r="B211" s="31"/>
      <c r="C211" s="23"/>
      <c r="D211" s="24"/>
      <c r="E211" s="25" t="s">
        <v>226</v>
      </c>
      <c r="F211" s="19">
        <v>740503</v>
      </c>
      <c r="G211" s="19">
        <v>740503</v>
      </c>
      <c r="K211" s="11"/>
    </row>
    <row r="212" spans="1:11" ht="14.25" customHeight="1">
      <c r="A212" s="26" t="s">
        <v>225</v>
      </c>
      <c r="B212" s="31"/>
      <c r="C212" s="23"/>
      <c r="D212" s="24"/>
      <c r="E212" s="25" t="s">
        <v>227</v>
      </c>
      <c r="F212" s="19">
        <v>42495</v>
      </c>
      <c r="G212" s="19">
        <v>42495</v>
      </c>
      <c r="K212" s="11"/>
    </row>
    <row r="213" spans="1:11" ht="90.75" customHeight="1">
      <c r="A213" s="26" t="s">
        <v>100</v>
      </c>
      <c r="B213" s="31"/>
      <c r="C213" s="23"/>
      <c r="D213" s="24" t="s">
        <v>188</v>
      </c>
      <c r="E213" s="25"/>
      <c r="F213" s="19">
        <f>F214</f>
        <v>11164</v>
      </c>
      <c r="G213" s="19">
        <f>G214</f>
        <v>11164</v>
      </c>
      <c r="K213" s="11"/>
    </row>
    <row r="214" spans="1:11" ht="26.25" customHeight="1">
      <c r="A214" s="26" t="s">
        <v>96</v>
      </c>
      <c r="B214" s="31"/>
      <c r="C214" s="23"/>
      <c r="D214" s="24"/>
      <c r="E214" s="25" t="s">
        <v>69</v>
      </c>
      <c r="F214" s="19">
        <v>11164</v>
      </c>
      <c r="G214" s="19">
        <v>11164</v>
      </c>
      <c r="K214" s="11"/>
    </row>
    <row r="215" spans="1:11" ht="58.5" customHeight="1">
      <c r="A215" s="26" t="s">
        <v>101</v>
      </c>
      <c r="B215" s="31"/>
      <c r="C215" s="23"/>
      <c r="D215" s="24" t="s">
        <v>189</v>
      </c>
      <c r="E215" s="25"/>
      <c r="F215" s="19">
        <f>F216+F217+F218</f>
        <v>33827</v>
      </c>
      <c r="G215" s="19">
        <f>G216+G217+G218</f>
        <v>33827</v>
      </c>
      <c r="K215" s="11"/>
    </row>
    <row r="216" spans="1:11" ht="15.75" customHeight="1">
      <c r="A216" s="26" t="s">
        <v>223</v>
      </c>
      <c r="B216" s="31"/>
      <c r="C216" s="23"/>
      <c r="D216" s="24"/>
      <c r="E216" s="25" t="s">
        <v>226</v>
      </c>
      <c r="F216" s="19">
        <v>31351.6</v>
      </c>
      <c r="G216" s="19">
        <v>31351.6</v>
      </c>
      <c r="K216" s="11"/>
    </row>
    <row r="217" spans="1:11" ht="14.25" customHeight="1">
      <c r="A217" s="26" t="s">
        <v>225</v>
      </c>
      <c r="B217" s="31"/>
      <c r="C217" s="23"/>
      <c r="D217" s="24"/>
      <c r="E217" s="25" t="s">
        <v>227</v>
      </c>
      <c r="F217" s="19">
        <v>1543.8</v>
      </c>
      <c r="G217" s="19">
        <v>1543.8</v>
      </c>
      <c r="K217" s="11"/>
    </row>
    <row r="218" spans="1:11" ht="24.75" customHeight="1">
      <c r="A218" s="26" t="s">
        <v>96</v>
      </c>
      <c r="B218" s="31"/>
      <c r="C218" s="23"/>
      <c r="D218" s="24"/>
      <c r="E218" s="25" t="s">
        <v>69</v>
      </c>
      <c r="F218" s="19">
        <v>931.6</v>
      </c>
      <c r="G218" s="19">
        <v>931.6</v>
      </c>
      <c r="K218" s="11"/>
    </row>
    <row r="219" spans="1:11" ht="36" customHeight="1">
      <c r="A219" s="26" t="s">
        <v>102</v>
      </c>
      <c r="B219" s="31"/>
      <c r="C219" s="23"/>
      <c r="D219" s="24" t="s">
        <v>190</v>
      </c>
      <c r="E219" s="25"/>
      <c r="F219" s="19">
        <f>F220</f>
        <v>331</v>
      </c>
      <c r="G219" s="19">
        <f>G220</f>
        <v>331</v>
      </c>
      <c r="K219" s="11"/>
    </row>
    <row r="220" spans="1:11" ht="18.75" customHeight="1">
      <c r="A220" s="26" t="s">
        <v>223</v>
      </c>
      <c r="B220" s="31"/>
      <c r="C220" s="23"/>
      <c r="D220" s="24"/>
      <c r="E220" s="25" t="s">
        <v>226</v>
      </c>
      <c r="F220" s="19">
        <v>331</v>
      </c>
      <c r="G220" s="19">
        <v>331</v>
      </c>
      <c r="K220" s="11"/>
    </row>
    <row r="221" spans="1:11" ht="46.5" customHeight="1">
      <c r="A221" s="26" t="s">
        <v>103</v>
      </c>
      <c r="B221" s="31"/>
      <c r="C221" s="23"/>
      <c r="D221" s="24" t="s">
        <v>191</v>
      </c>
      <c r="E221" s="25"/>
      <c r="F221" s="19">
        <f>F222</f>
        <v>4773</v>
      </c>
      <c r="G221" s="19">
        <f>G222</f>
        <v>4798</v>
      </c>
      <c r="K221" s="11"/>
    </row>
    <row r="222" spans="1:11" ht="15" customHeight="1">
      <c r="A222" s="26" t="s">
        <v>223</v>
      </c>
      <c r="B222" s="31"/>
      <c r="C222" s="23"/>
      <c r="D222" s="24"/>
      <c r="E222" s="25" t="s">
        <v>226</v>
      </c>
      <c r="F222" s="19">
        <v>4773</v>
      </c>
      <c r="G222" s="19">
        <v>4798</v>
      </c>
      <c r="K222" s="11"/>
    </row>
    <row r="223" spans="1:11" ht="35.25" customHeight="1">
      <c r="A223" s="26" t="s">
        <v>104</v>
      </c>
      <c r="B223" s="31"/>
      <c r="C223" s="23"/>
      <c r="D223" s="24" t="s">
        <v>192</v>
      </c>
      <c r="E223" s="25"/>
      <c r="F223" s="19">
        <f>F224+F225</f>
        <v>8494</v>
      </c>
      <c r="G223" s="19">
        <f>G224+G225</f>
        <v>8494</v>
      </c>
      <c r="K223" s="11"/>
    </row>
    <row r="224" spans="1:11" ht="17.25" customHeight="1">
      <c r="A224" s="26" t="s">
        <v>223</v>
      </c>
      <c r="B224" s="31"/>
      <c r="C224" s="23"/>
      <c r="D224" s="24"/>
      <c r="E224" s="25" t="s">
        <v>226</v>
      </c>
      <c r="F224" s="19">
        <v>7916</v>
      </c>
      <c r="G224" s="19">
        <v>7916</v>
      </c>
      <c r="K224" s="11"/>
    </row>
    <row r="225" spans="1:11" ht="18" customHeight="1">
      <c r="A225" s="26" t="s">
        <v>225</v>
      </c>
      <c r="B225" s="31"/>
      <c r="C225" s="23"/>
      <c r="D225" s="24"/>
      <c r="E225" s="25" t="s">
        <v>227</v>
      </c>
      <c r="F225" s="19">
        <v>578</v>
      </c>
      <c r="G225" s="19">
        <v>578</v>
      </c>
      <c r="K225" s="11"/>
    </row>
    <row r="226" spans="1:11" ht="18" customHeight="1">
      <c r="A226" s="20" t="s">
        <v>350</v>
      </c>
      <c r="B226" s="22"/>
      <c r="C226" s="23"/>
      <c r="D226" s="53" t="s">
        <v>351</v>
      </c>
      <c r="E226" s="24"/>
      <c r="F226" s="54">
        <f>F227+F228</f>
        <v>420</v>
      </c>
      <c r="G226" s="54">
        <f>G227+G228</f>
        <v>420</v>
      </c>
      <c r="K226" s="11"/>
    </row>
    <row r="227" spans="1:11" ht="18" customHeight="1">
      <c r="A227" s="20" t="s">
        <v>223</v>
      </c>
      <c r="B227" s="22"/>
      <c r="C227" s="23"/>
      <c r="D227" s="53"/>
      <c r="E227" s="24" t="s">
        <v>226</v>
      </c>
      <c r="F227" s="54">
        <v>402.5</v>
      </c>
      <c r="G227" s="54">
        <v>402.5</v>
      </c>
      <c r="K227" s="11"/>
    </row>
    <row r="228" spans="1:11" ht="18" customHeight="1">
      <c r="A228" s="20" t="s">
        <v>225</v>
      </c>
      <c r="B228" s="22"/>
      <c r="C228" s="23"/>
      <c r="D228" s="53"/>
      <c r="E228" s="24" t="s">
        <v>227</v>
      </c>
      <c r="F228" s="54">
        <v>17.5</v>
      </c>
      <c r="G228" s="54">
        <v>17.5</v>
      </c>
      <c r="K228" s="11"/>
    </row>
    <row r="229" spans="1:11" ht="25.5" customHeight="1">
      <c r="A229" s="26" t="s">
        <v>193</v>
      </c>
      <c r="B229" s="31"/>
      <c r="C229" s="23"/>
      <c r="D229" s="24" t="s">
        <v>194</v>
      </c>
      <c r="E229" s="25"/>
      <c r="F229" s="19">
        <f>F230+F233</f>
        <v>41100</v>
      </c>
      <c r="G229" s="19">
        <f>G230+G233</f>
        <v>43070</v>
      </c>
      <c r="K229" s="11"/>
    </row>
    <row r="230" spans="1:11" ht="12" customHeight="1">
      <c r="A230" s="26" t="s">
        <v>7</v>
      </c>
      <c r="B230" s="31"/>
      <c r="C230" s="23"/>
      <c r="D230" s="24" t="s">
        <v>195</v>
      </c>
      <c r="E230" s="25"/>
      <c r="F230" s="19">
        <f>F231+F232</f>
        <v>40900</v>
      </c>
      <c r="G230" s="19">
        <f>G231+G232</f>
        <v>42870</v>
      </c>
      <c r="K230" s="11"/>
    </row>
    <row r="231" spans="1:11" ht="15" customHeight="1">
      <c r="A231" s="26" t="s">
        <v>223</v>
      </c>
      <c r="B231" s="31"/>
      <c r="C231" s="23"/>
      <c r="D231" s="24"/>
      <c r="E231" s="25">
        <v>610</v>
      </c>
      <c r="F231" s="19">
        <v>30500</v>
      </c>
      <c r="G231" s="19">
        <v>32020</v>
      </c>
      <c r="K231" s="11"/>
    </row>
    <row r="232" spans="1:11" ht="16.5" customHeight="1">
      <c r="A232" s="26" t="s">
        <v>225</v>
      </c>
      <c r="B232" s="31"/>
      <c r="C232" s="23"/>
      <c r="D232" s="24"/>
      <c r="E232" s="25">
        <v>620</v>
      </c>
      <c r="F232" s="19">
        <v>10400</v>
      </c>
      <c r="G232" s="19">
        <v>10850</v>
      </c>
      <c r="K232" s="11"/>
    </row>
    <row r="233" spans="1:11" ht="18" customHeight="1">
      <c r="A233" s="26" t="s">
        <v>99</v>
      </c>
      <c r="B233" s="31"/>
      <c r="C233" s="23"/>
      <c r="D233" s="24" t="s">
        <v>196</v>
      </c>
      <c r="E233" s="25"/>
      <c r="F233" s="19">
        <f>F234</f>
        <v>200</v>
      </c>
      <c r="G233" s="19">
        <f>G234</f>
        <v>200</v>
      </c>
      <c r="K233" s="11"/>
    </row>
    <row r="234" spans="1:11" ht="26.25" customHeight="1">
      <c r="A234" s="26" t="s">
        <v>219</v>
      </c>
      <c r="B234" s="31"/>
      <c r="C234" s="23"/>
      <c r="D234" s="24"/>
      <c r="E234" s="25">
        <v>240</v>
      </c>
      <c r="F234" s="19">
        <v>200</v>
      </c>
      <c r="G234" s="19">
        <v>200</v>
      </c>
      <c r="K234" s="11"/>
    </row>
    <row r="235" spans="1:11" ht="37.5" customHeight="1">
      <c r="A235" s="26" t="s">
        <v>326</v>
      </c>
      <c r="B235" s="31"/>
      <c r="C235" s="23"/>
      <c r="D235" s="24" t="s">
        <v>141</v>
      </c>
      <c r="E235" s="25"/>
      <c r="F235" s="19">
        <f>F236+F240</f>
        <v>51062.1</v>
      </c>
      <c r="G235" s="19">
        <f>G236+G240</f>
        <v>53564.5</v>
      </c>
      <c r="K235" s="11"/>
    </row>
    <row r="236" spans="1:11" ht="25.5" customHeight="1">
      <c r="A236" s="26" t="s">
        <v>142</v>
      </c>
      <c r="B236" s="31"/>
      <c r="C236" s="23"/>
      <c r="D236" s="24" t="s">
        <v>143</v>
      </c>
      <c r="E236" s="25"/>
      <c r="F236" s="19">
        <f>F237</f>
        <v>50587.4</v>
      </c>
      <c r="G236" s="19">
        <f>G237</f>
        <v>53066.5</v>
      </c>
      <c r="K236" s="11"/>
    </row>
    <row r="237" spans="1:11" ht="14.25" customHeight="1">
      <c r="A237" s="26" t="s">
        <v>7</v>
      </c>
      <c r="B237" s="31"/>
      <c r="C237" s="23"/>
      <c r="D237" s="24" t="s">
        <v>144</v>
      </c>
      <c r="E237" s="25"/>
      <c r="F237" s="19">
        <f>F238+F239</f>
        <v>50587.4</v>
      </c>
      <c r="G237" s="19">
        <f>G238+G239</f>
        <v>53066.5</v>
      </c>
      <c r="K237" s="11"/>
    </row>
    <row r="238" spans="1:11" ht="16.5" customHeight="1">
      <c r="A238" s="26" t="s">
        <v>223</v>
      </c>
      <c r="B238" s="31"/>
      <c r="C238" s="23"/>
      <c r="D238" s="24"/>
      <c r="E238" s="25">
        <v>610</v>
      </c>
      <c r="F238" s="19">
        <v>31920.2</v>
      </c>
      <c r="G238" s="19">
        <v>33484.5</v>
      </c>
      <c r="K238" s="11"/>
    </row>
    <row r="239" spans="1:11" ht="15" customHeight="1">
      <c r="A239" s="26" t="s">
        <v>225</v>
      </c>
      <c r="B239" s="31"/>
      <c r="C239" s="23"/>
      <c r="D239" s="24"/>
      <c r="E239" s="25">
        <v>620</v>
      </c>
      <c r="F239" s="19">
        <v>18667.2</v>
      </c>
      <c r="G239" s="19">
        <v>19582</v>
      </c>
      <c r="K239" s="11"/>
    </row>
    <row r="240" spans="1:11" ht="17.25" customHeight="1">
      <c r="A240" s="26" t="s">
        <v>145</v>
      </c>
      <c r="B240" s="31"/>
      <c r="C240" s="23"/>
      <c r="D240" s="24" t="s">
        <v>146</v>
      </c>
      <c r="E240" s="25"/>
      <c r="F240" s="19">
        <f>F241</f>
        <v>474.7</v>
      </c>
      <c r="G240" s="19">
        <f>G241</f>
        <v>498</v>
      </c>
      <c r="K240" s="11"/>
    </row>
    <row r="241" spans="1:11" ht="29.25" customHeight="1">
      <c r="A241" s="26" t="s">
        <v>117</v>
      </c>
      <c r="B241" s="31"/>
      <c r="C241" s="23"/>
      <c r="D241" s="24" t="s">
        <v>147</v>
      </c>
      <c r="E241" s="25"/>
      <c r="F241" s="19">
        <f>F242+F243</f>
        <v>474.7</v>
      </c>
      <c r="G241" s="19">
        <f>G242+G243</f>
        <v>498</v>
      </c>
      <c r="K241" s="11"/>
    </row>
    <row r="242" spans="1:11" ht="17.25" customHeight="1">
      <c r="A242" s="26" t="s">
        <v>223</v>
      </c>
      <c r="B242" s="31"/>
      <c r="C242" s="23"/>
      <c r="D242" s="24"/>
      <c r="E242" s="25">
        <v>610</v>
      </c>
      <c r="F242" s="19">
        <v>368.5</v>
      </c>
      <c r="G242" s="19">
        <v>386.6</v>
      </c>
      <c r="K242" s="11"/>
    </row>
    <row r="243" spans="1:11" ht="18" customHeight="1">
      <c r="A243" s="26" t="s">
        <v>225</v>
      </c>
      <c r="B243" s="31"/>
      <c r="C243" s="23"/>
      <c r="D243" s="24"/>
      <c r="E243" s="25">
        <v>620</v>
      </c>
      <c r="F243" s="19">
        <v>106.2</v>
      </c>
      <c r="G243" s="19">
        <v>111.4</v>
      </c>
      <c r="K243" s="11"/>
    </row>
    <row r="244" spans="1:11" ht="24" customHeight="1">
      <c r="A244" s="26" t="s">
        <v>348</v>
      </c>
      <c r="B244" s="31"/>
      <c r="C244" s="23"/>
      <c r="D244" s="24" t="s">
        <v>130</v>
      </c>
      <c r="E244" s="25"/>
      <c r="F244" s="19">
        <f aca="true" t="shared" si="6" ref="F244:G246">F245</f>
        <v>116468</v>
      </c>
      <c r="G244" s="19">
        <f t="shared" si="6"/>
        <v>122175</v>
      </c>
      <c r="K244" s="11"/>
    </row>
    <row r="245" spans="1:11" ht="25.5" customHeight="1">
      <c r="A245" s="26" t="s">
        <v>292</v>
      </c>
      <c r="B245" s="31"/>
      <c r="C245" s="23"/>
      <c r="D245" s="24" t="s">
        <v>131</v>
      </c>
      <c r="E245" s="25"/>
      <c r="F245" s="19">
        <f t="shared" si="6"/>
        <v>116468</v>
      </c>
      <c r="G245" s="19">
        <f t="shared" si="6"/>
        <v>122175</v>
      </c>
      <c r="K245" s="11"/>
    </row>
    <row r="246" spans="1:11" ht="15.75" customHeight="1">
      <c r="A246" s="26" t="s">
        <v>7</v>
      </c>
      <c r="B246" s="31"/>
      <c r="C246" s="23"/>
      <c r="D246" s="24" t="s">
        <v>132</v>
      </c>
      <c r="E246" s="25"/>
      <c r="F246" s="19">
        <f t="shared" si="6"/>
        <v>116468</v>
      </c>
      <c r="G246" s="19">
        <f t="shared" si="6"/>
        <v>122175</v>
      </c>
      <c r="K246" s="11"/>
    </row>
    <row r="247" spans="1:11" ht="17.25" customHeight="1">
      <c r="A247" s="26" t="s">
        <v>274</v>
      </c>
      <c r="B247" s="31"/>
      <c r="C247" s="23"/>
      <c r="D247" s="24"/>
      <c r="E247" s="25" t="s">
        <v>226</v>
      </c>
      <c r="F247" s="19">
        <v>116468</v>
      </c>
      <c r="G247" s="19">
        <v>122175</v>
      </c>
      <c r="K247" s="11"/>
    </row>
    <row r="248" spans="1:11" ht="25.5" customHeight="1">
      <c r="A248" s="77" t="s">
        <v>27</v>
      </c>
      <c r="B248" s="67" t="s">
        <v>47</v>
      </c>
      <c r="C248" s="67" t="s">
        <v>48</v>
      </c>
      <c r="D248" s="78"/>
      <c r="E248" s="78"/>
      <c r="F248" s="79">
        <f>F249</f>
        <v>550</v>
      </c>
      <c r="G248" s="79">
        <f>G249</f>
        <v>550</v>
      </c>
      <c r="K248" s="11"/>
    </row>
    <row r="249" spans="1:11" ht="25.5" customHeight="1">
      <c r="A249" s="26" t="s">
        <v>324</v>
      </c>
      <c r="B249" s="31"/>
      <c r="C249" s="23"/>
      <c r="D249" s="24" t="s">
        <v>175</v>
      </c>
      <c r="E249" s="25"/>
      <c r="F249" s="19">
        <f>F250+F253+F256</f>
        <v>550</v>
      </c>
      <c r="G249" s="19">
        <f>G250+G253+G256</f>
        <v>550</v>
      </c>
      <c r="K249" s="11"/>
    </row>
    <row r="250" spans="1:11" ht="18.75" customHeight="1">
      <c r="A250" s="26" t="s">
        <v>176</v>
      </c>
      <c r="B250" s="31"/>
      <c r="C250" s="23"/>
      <c r="D250" s="24" t="s">
        <v>177</v>
      </c>
      <c r="E250" s="25"/>
      <c r="F250" s="19">
        <f>F251</f>
        <v>130</v>
      </c>
      <c r="G250" s="19">
        <f>G251</f>
        <v>130</v>
      </c>
      <c r="H250" s="83"/>
      <c r="I250" s="83"/>
      <c r="J250" s="83"/>
      <c r="K250" s="11"/>
    </row>
    <row r="251" spans="1:11" ht="15.75" customHeight="1">
      <c r="A251" s="26" t="s">
        <v>105</v>
      </c>
      <c r="B251" s="31"/>
      <c r="C251" s="23"/>
      <c r="D251" s="24" t="s">
        <v>197</v>
      </c>
      <c r="E251" s="25"/>
      <c r="F251" s="19">
        <f>F252</f>
        <v>130</v>
      </c>
      <c r="G251" s="19">
        <f>G252</f>
        <v>130</v>
      </c>
      <c r="K251" s="11"/>
    </row>
    <row r="252" spans="1:11" ht="28.5" customHeight="1">
      <c r="A252" s="26" t="s">
        <v>219</v>
      </c>
      <c r="B252" s="31"/>
      <c r="C252" s="23"/>
      <c r="D252" s="24"/>
      <c r="E252" s="25" t="s">
        <v>224</v>
      </c>
      <c r="F252" s="19">
        <v>130</v>
      </c>
      <c r="G252" s="19">
        <v>130</v>
      </c>
      <c r="K252" s="11"/>
    </row>
    <row r="253" spans="1:11" ht="13.5" customHeight="1">
      <c r="A253" s="26" t="s">
        <v>183</v>
      </c>
      <c r="B253" s="31"/>
      <c r="C253" s="23"/>
      <c r="D253" s="24" t="s">
        <v>184</v>
      </c>
      <c r="E253" s="25"/>
      <c r="F253" s="19">
        <f>F254</f>
        <v>385</v>
      </c>
      <c r="G253" s="19">
        <f>G254</f>
        <v>385</v>
      </c>
      <c r="K253" s="11"/>
    </row>
    <row r="254" spans="1:11" ht="12.75" customHeight="1">
      <c r="A254" s="26" t="s">
        <v>105</v>
      </c>
      <c r="B254" s="31"/>
      <c r="C254" s="23"/>
      <c r="D254" s="24" t="s">
        <v>198</v>
      </c>
      <c r="E254" s="25"/>
      <c r="F254" s="19">
        <f>F255</f>
        <v>385</v>
      </c>
      <c r="G254" s="19">
        <f>G255</f>
        <v>385</v>
      </c>
      <c r="K254" s="11"/>
    </row>
    <row r="255" spans="1:10" ht="23.25" customHeight="1">
      <c r="A255" s="26" t="s">
        <v>219</v>
      </c>
      <c r="B255" s="31"/>
      <c r="C255" s="23"/>
      <c r="D255" s="24"/>
      <c r="E255" s="25" t="s">
        <v>224</v>
      </c>
      <c r="F255" s="19">
        <v>385</v>
      </c>
      <c r="G255" s="19">
        <v>385</v>
      </c>
      <c r="J255" s="11"/>
    </row>
    <row r="256" spans="1:11" ht="22.5" customHeight="1">
      <c r="A256" s="26" t="s">
        <v>193</v>
      </c>
      <c r="B256" s="31"/>
      <c r="C256" s="23"/>
      <c r="D256" s="24" t="s">
        <v>194</v>
      </c>
      <c r="E256" s="25"/>
      <c r="F256" s="19">
        <f>F258</f>
        <v>35</v>
      </c>
      <c r="G256" s="19">
        <f>G258</f>
        <v>35</v>
      </c>
      <c r="K256" s="11"/>
    </row>
    <row r="257" spans="1:11" ht="17.25" customHeight="1">
      <c r="A257" s="26" t="s">
        <v>105</v>
      </c>
      <c r="B257" s="31"/>
      <c r="C257" s="23"/>
      <c r="D257" s="24" t="s">
        <v>199</v>
      </c>
      <c r="E257" s="25"/>
      <c r="F257" s="19">
        <f>F258</f>
        <v>35</v>
      </c>
      <c r="G257" s="19">
        <f>G258</f>
        <v>35</v>
      </c>
      <c r="K257" s="11"/>
    </row>
    <row r="258" spans="1:11" ht="25.5" customHeight="1">
      <c r="A258" s="26" t="s">
        <v>219</v>
      </c>
      <c r="B258" s="31"/>
      <c r="C258" s="23"/>
      <c r="D258" s="24"/>
      <c r="E258" s="25" t="s">
        <v>224</v>
      </c>
      <c r="F258" s="19">
        <v>35</v>
      </c>
      <c r="G258" s="19">
        <v>35</v>
      </c>
      <c r="K258" s="11"/>
    </row>
    <row r="259" spans="1:11" ht="13.5" customHeight="1">
      <c r="A259" s="77" t="s">
        <v>15</v>
      </c>
      <c r="B259" s="67" t="s">
        <v>47</v>
      </c>
      <c r="C259" s="67" t="s">
        <v>47</v>
      </c>
      <c r="D259" s="78"/>
      <c r="E259" s="78"/>
      <c r="F259" s="79">
        <f>F264+F260</f>
        <v>19899.1</v>
      </c>
      <c r="G259" s="79">
        <f>G264+G260</f>
        <v>20751.7</v>
      </c>
      <c r="K259" s="11"/>
    </row>
    <row r="260" spans="1:11" ht="27.75" customHeight="1">
      <c r="A260" s="26" t="s">
        <v>324</v>
      </c>
      <c r="B260" s="31"/>
      <c r="C260" s="23"/>
      <c r="D260" s="24" t="s">
        <v>175</v>
      </c>
      <c r="E260" s="25"/>
      <c r="F260" s="19">
        <f>F261</f>
        <v>2500</v>
      </c>
      <c r="G260" s="19">
        <f>G261</f>
        <v>2500</v>
      </c>
      <c r="K260" s="11"/>
    </row>
    <row r="261" spans="1:11" ht="23.25" customHeight="1">
      <c r="A261" s="26" t="s">
        <v>193</v>
      </c>
      <c r="B261" s="31"/>
      <c r="C261" s="23"/>
      <c r="D261" s="24" t="s">
        <v>194</v>
      </c>
      <c r="E261" s="25"/>
      <c r="F261" s="19">
        <f>F263</f>
        <v>2500</v>
      </c>
      <c r="G261" s="19">
        <f>G263</f>
        <v>2500</v>
      </c>
      <c r="K261" s="11"/>
    </row>
    <row r="262" spans="1:11" ht="15.75" customHeight="1">
      <c r="A262" s="26" t="s">
        <v>200</v>
      </c>
      <c r="B262" s="31"/>
      <c r="C262" s="23"/>
      <c r="D262" s="24" t="s">
        <v>201</v>
      </c>
      <c r="E262" s="25"/>
      <c r="F262" s="19">
        <f>F263</f>
        <v>2500</v>
      </c>
      <c r="G262" s="19">
        <f>G263</f>
        <v>2500</v>
      </c>
      <c r="K262" s="11"/>
    </row>
    <row r="263" spans="1:11" ht="28.5" customHeight="1">
      <c r="A263" s="26" t="s">
        <v>219</v>
      </c>
      <c r="B263" s="31"/>
      <c r="C263" s="23"/>
      <c r="D263" s="24"/>
      <c r="E263" s="25" t="s">
        <v>224</v>
      </c>
      <c r="F263" s="19">
        <v>2500</v>
      </c>
      <c r="G263" s="19">
        <v>2500</v>
      </c>
      <c r="K263" s="11"/>
    </row>
    <row r="264" spans="1:11" ht="20.25" customHeight="1">
      <c r="A264" s="26" t="s">
        <v>327</v>
      </c>
      <c r="B264" s="31"/>
      <c r="C264" s="23"/>
      <c r="D264" s="24" t="s">
        <v>148</v>
      </c>
      <c r="E264" s="25"/>
      <c r="F264" s="19">
        <f>F266+F268+F271</f>
        <v>17399.1</v>
      </c>
      <c r="G264" s="19">
        <f>G266+G268+G271</f>
        <v>18251.7</v>
      </c>
      <c r="H264" s="38"/>
      <c r="K264" s="11"/>
    </row>
    <row r="265" spans="1:11" ht="27" customHeight="1">
      <c r="A265" s="26" t="s">
        <v>149</v>
      </c>
      <c r="B265" s="31"/>
      <c r="C265" s="23"/>
      <c r="D265" s="24" t="s">
        <v>322</v>
      </c>
      <c r="E265" s="25"/>
      <c r="F265" s="19">
        <f>F266</f>
        <v>13502.1</v>
      </c>
      <c r="G265" s="19">
        <f>G266</f>
        <v>14163.7</v>
      </c>
      <c r="K265" s="11"/>
    </row>
    <row r="266" spans="1:11" ht="15" customHeight="1">
      <c r="A266" s="26" t="s">
        <v>7</v>
      </c>
      <c r="B266" s="31"/>
      <c r="C266" s="23"/>
      <c r="D266" s="24" t="s">
        <v>323</v>
      </c>
      <c r="E266" s="25"/>
      <c r="F266" s="19">
        <f>F267</f>
        <v>13502.1</v>
      </c>
      <c r="G266" s="19">
        <f>G267</f>
        <v>14163.7</v>
      </c>
      <c r="K266" s="11"/>
    </row>
    <row r="267" spans="1:11" ht="15.75" customHeight="1">
      <c r="A267" s="26" t="s">
        <v>223</v>
      </c>
      <c r="B267" s="31"/>
      <c r="C267" s="23"/>
      <c r="D267" s="24"/>
      <c r="E267" s="25">
        <v>610</v>
      </c>
      <c r="F267" s="19">
        <v>13502.1</v>
      </c>
      <c r="G267" s="19">
        <v>14163.7</v>
      </c>
      <c r="K267" s="11"/>
    </row>
    <row r="268" spans="1:11" ht="16.5" customHeight="1">
      <c r="A268" s="26" t="s">
        <v>150</v>
      </c>
      <c r="B268" s="31"/>
      <c r="C268" s="23"/>
      <c r="D268" s="24" t="s">
        <v>151</v>
      </c>
      <c r="E268" s="25"/>
      <c r="F268" s="19">
        <f>F269</f>
        <v>2266</v>
      </c>
      <c r="G268" s="19">
        <f>G269</f>
        <v>2377</v>
      </c>
      <c r="K268" s="11"/>
    </row>
    <row r="269" spans="1:11" ht="15.75" customHeight="1">
      <c r="A269" s="26" t="s">
        <v>16</v>
      </c>
      <c r="B269" s="31"/>
      <c r="C269" s="23"/>
      <c r="D269" s="24" t="s">
        <v>152</v>
      </c>
      <c r="E269" s="25"/>
      <c r="F269" s="19">
        <f>F270</f>
        <v>2266</v>
      </c>
      <c r="G269" s="19">
        <f>G270</f>
        <v>2377</v>
      </c>
      <c r="K269" s="11"/>
    </row>
    <row r="270" spans="1:11" ht="15.75" customHeight="1">
      <c r="A270" s="26" t="s">
        <v>223</v>
      </c>
      <c r="B270" s="31"/>
      <c r="C270" s="23"/>
      <c r="D270" s="24"/>
      <c r="E270" s="25">
        <v>610</v>
      </c>
      <c r="F270" s="19">
        <v>2266</v>
      </c>
      <c r="G270" s="19">
        <v>2377</v>
      </c>
      <c r="K270" s="11"/>
    </row>
    <row r="271" spans="1:11" ht="29.25" customHeight="1">
      <c r="A271" s="26" t="s">
        <v>325</v>
      </c>
      <c r="B271" s="31"/>
      <c r="C271" s="23"/>
      <c r="D271" s="24" t="s">
        <v>153</v>
      </c>
      <c r="E271" s="25"/>
      <c r="F271" s="19">
        <f>F272</f>
        <v>1631</v>
      </c>
      <c r="G271" s="19">
        <f>G272</f>
        <v>1711</v>
      </c>
      <c r="K271" s="11"/>
    </row>
    <row r="272" spans="1:11" ht="27.75" customHeight="1">
      <c r="A272" s="26" t="s">
        <v>154</v>
      </c>
      <c r="B272" s="31"/>
      <c r="C272" s="23"/>
      <c r="D272" s="24" t="s">
        <v>155</v>
      </c>
      <c r="E272" s="25"/>
      <c r="F272" s="19">
        <f>F273</f>
        <v>1631</v>
      </c>
      <c r="G272" s="19">
        <f>G273</f>
        <v>1711</v>
      </c>
      <c r="K272" s="11"/>
    </row>
    <row r="273" spans="1:11" ht="15.75" customHeight="1">
      <c r="A273" s="26" t="s">
        <v>223</v>
      </c>
      <c r="B273" s="31"/>
      <c r="C273" s="23"/>
      <c r="D273" s="24"/>
      <c r="E273" s="25">
        <v>610</v>
      </c>
      <c r="F273" s="19">
        <v>1631</v>
      </c>
      <c r="G273" s="19">
        <v>1711</v>
      </c>
      <c r="K273" s="11"/>
    </row>
    <row r="274" spans="1:11" ht="15" customHeight="1">
      <c r="A274" s="77" t="s">
        <v>21</v>
      </c>
      <c r="B274" s="67" t="s">
        <v>47</v>
      </c>
      <c r="C274" s="67" t="s">
        <v>46</v>
      </c>
      <c r="D274" s="78"/>
      <c r="E274" s="78"/>
      <c r="F274" s="79">
        <f>F275+F279+F298</f>
        <v>81125.4</v>
      </c>
      <c r="G274" s="79">
        <f>G275+G279+G298</f>
        <v>84726.8</v>
      </c>
      <c r="K274" s="11"/>
    </row>
    <row r="275" spans="1:11" ht="33.75" customHeight="1">
      <c r="A275" s="26" t="s">
        <v>341</v>
      </c>
      <c r="B275" s="41"/>
      <c r="C275" s="23"/>
      <c r="D275" s="24" t="s">
        <v>262</v>
      </c>
      <c r="E275" s="55"/>
      <c r="F275" s="56">
        <f aca="true" t="shared" si="7" ref="F275:G277">F276</f>
        <v>218.4</v>
      </c>
      <c r="G275" s="56">
        <f t="shared" si="7"/>
        <v>184.8</v>
      </c>
      <c r="K275" s="11"/>
    </row>
    <row r="276" spans="1:11" ht="15" customHeight="1">
      <c r="A276" s="40" t="s">
        <v>342</v>
      </c>
      <c r="B276" s="57"/>
      <c r="C276" s="58"/>
      <c r="D276" s="59" t="s">
        <v>343</v>
      </c>
      <c r="E276" s="55"/>
      <c r="F276" s="60">
        <f t="shared" si="7"/>
        <v>218.4</v>
      </c>
      <c r="G276" s="60">
        <f t="shared" si="7"/>
        <v>184.8</v>
      </c>
      <c r="K276" s="11"/>
    </row>
    <row r="277" spans="1:11" ht="26.25" customHeight="1">
      <c r="A277" s="40" t="s">
        <v>344</v>
      </c>
      <c r="B277" s="57"/>
      <c r="C277" s="58"/>
      <c r="D277" s="59" t="s">
        <v>345</v>
      </c>
      <c r="E277" s="55"/>
      <c r="F277" s="60">
        <f t="shared" si="7"/>
        <v>218.4</v>
      </c>
      <c r="G277" s="60">
        <f t="shared" si="7"/>
        <v>184.8</v>
      </c>
      <c r="K277" s="11"/>
    </row>
    <row r="278" spans="1:11" ht="18" customHeight="1">
      <c r="A278" s="40" t="s">
        <v>221</v>
      </c>
      <c r="B278" s="41"/>
      <c r="C278" s="22"/>
      <c r="D278" s="25"/>
      <c r="E278" s="24" t="s">
        <v>222</v>
      </c>
      <c r="F278" s="60">
        <v>218.4</v>
      </c>
      <c r="G278" s="60">
        <v>184.8</v>
      </c>
      <c r="K278" s="11"/>
    </row>
    <row r="279" spans="1:11" ht="29.25" customHeight="1">
      <c r="A279" s="26" t="s">
        <v>324</v>
      </c>
      <c r="B279" s="31"/>
      <c r="C279" s="23"/>
      <c r="D279" s="24" t="s">
        <v>175</v>
      </c>
      <c r="E279" s="25"/>
      <c r="F279" s="19">
        <f>F280+F283+F287+F290</f>
        <v>66409</v>
      </c>
      <c r="G279" s="19">
        <f>G280+G283+G287+G290</f>
        <v>69909</v>
      </c>
      <c r="K279" s="11"/>
    </row>
    <row r="280" spans="1:11" ht="15" customHeight="1">
      <c r="A280" s="26" t="s">
        <v>176</v>
      </c>
      <c r="B280" s="31"/>
      <c r="C280" s="23"/>
      <c r="D280" s="24" t="s">
        <v>177</v>
      </c>
      <c r="E280" s="25"/>
      <c r="F280" s="19">
        <f>F281</f>
        <v>65</v>
      </c>
      <c r="G280" s="19">
        <f>G281</f>
        <v>115</v>
      </c>
      <c r="K280" s="11"/>
    </row>
    <row r="281" spans="1:11" ht="15" customHeight="1">
      <c r="A281" s="26" t="s">
        <v>68</v>
      </c>
      <c r="B281" s="31"/>
      <c r="C281" s="23"/>
      <c r="D281" s="24" t="s">
        <v>202</v>
      </c>
      <c r="E281" s="25"/>
      <c r="F281" s="19">
        <f>F282</f>
        <v>65</v>
      </c>
      <c r="G281" s="19">
        <f>G282</f>
        <v>115</v>
      </c>
      <c r="K281" s="11"/>
    </row>
    <row r="282" spans="1:11" ht="21.75" customHeight="1">
      <c r="A282" s="26" t="s">
        <v>219</v>
      </c>
      <c r="B282" s="31"/>
      <c r="C282" s="23"/>
      <c r="D282" s="24"/>
      <c r="E282" s="25">
        <v>240</v>
      </c>
      <c r="F282" s="19">
        <v>65</v>
      </c>
      <c r="G282" s="19">
        <v>115</v>
      </c>
      <c r="K282" s="11"/>
    </row>
    <row r="283" spans="1:11" ht="15" customHeight="1">
      <c r="A283" s="26" t="s">
        <v>183</v>
      </c>
      <c r="B283" s="31"/>
      <c r="C283" s="23"/>
      <c r="D283" s="24" t="s">
        <v>184</v>
      </c>
      <c r="E283" s="25"/>
      <c r="F283" s="19">
        <f>F284</f>
        <v>1178.4</v>
      </c>
      <c r="G283" s="19">
        <f>G284</f>
        <v>1518.4</v>
      </c>
      <c r="K283" s="11"/>
    </row>
    <row r="284" spans="1:11" ht="15" customHeight="1">
      <c r="A284" s="26" t="s">
        <v>68</v>
      </c>
      <c r="B284" s="31"/>
      <c r="C284" s="23"/>
      <c r="D284" s="24" t="s">
        <v>203</v>
      </c>
      <c r="E284" s="25"/>
      <c r="F284" s="19">
        <f>F285+F286</f>
        <v>1178.4</v>
      </c>
      <c r="G284" s="19">
        <f>G285+G286</f>
        <v>1518.4</v>
      </c>
      <c r="K284" s="11"/>
    </row>
    <row r="285" spans="1:11" ht="24.75" customHeight="1">
      <c r="A285" s="26" t="s">
        <v>219</v>
      </c>
      <c r="B285" s="31"/>
      <c r="C285" s="23"/>
      <c r="D285" s="24"/>
      <c r="E285" s="25">
        <v>240</v>
      </c>
      <c r="F285" s="19">
        <v>1058.4</v>
      </c>
      <c r="G285" s="19">
        <v>1398.4</v>
      </c>
      <c r="K285" s="11"/>
    </row>
    <row r="286" spans="1:11" ht="15" customHeight="1">
      <c r="A286" s="26" t="s">
        <v>106</v>
      </c>
      <c r="B286" s="31"/>
      <c r="C286" s="23"/>
      <c r="D286" s="24"/>
      <c r="E286" s="25">
        <v>340</v>
      </c>
      <c r="F286" s="19">
        <v>120</v>
      </c>
      <c r="G286" s="19">
        <v>120</v>
      </c>
      <c r="K286" s="11"/>
    </row>
    <row r="287" spans="1:11" ht="24" customHeight="1">
      <c r="A287" s="26" t="s">
        <v>193</v>
      </c>
      <c r="B287" s="31"/>
      <c r="C287" s="23"/>
      <c r="D287" s="24" t="s">
        <v>194</v>
      </c>
      <c r="E287" s="25"/>
      <c r="F287" s="19">
        <f>F288</f>
        <v>367.6</v>
      </c>
      <c r="G287" s="19">
        <f>G288</f>
        <v>477.6</v>
      </c>
      <c r="K287" s="11"/>
    </row>
    <row r="288" spans="1:11" ht="15" customHeight="1">
      <c r="A288" s="26" t="s">
        <v>68</v>
      </c>
      <c r="B288" s="31"/>
      <c r="C288" s="23"/>
      <c r="D288" s="24" t="s">
        <v>204</v>
      </c>
      <c r="E288" s="25"/>
      <c r="F288" s="19">
        <f>F289</f>
        <v>367.6</v>
      </c>
      <c r="G288" s="19">
        <f>G289</f>
        <v>477.6</v>
      </c>
      <c r="K288" s="11"/>
    </row>
    <row r="289" spans="1:11" ht="24" customHeight="1">
      <c r="A289" s="26" t="s">
        <v>219</v>
      </c>
      <c r="B289" s="31"/>
      <c r="C289" s="23"/>
      <c r="D289" s="24"/>
      <c r="E289" s="25">
        <v>240</v>
      </c>
      <c r="F289" s="19">
        <v>367.6</v>
      </c>
      <c r="G289" s="19">
        <v>477.6</v>
      </c>
      <c r="K289" s="11"/>
    </row>
    <row r="290" spans="1:11" ht="15" customHeight="1">
      <c r="A290" s="26" t="s">
        <v>205</v>
      </c>
      <c r="B290" s="31"/>
      <c r="C290" s="23"/>
      <c r="D290" s="24" t="s">
        <v>206</v>
      </c>
      <c r="E290" s="25"/>
      <c r="F290" s="19">
        <f>F291+F295+F293</f>
        <v>64798</v>
      </c>
      <c r="G290" s="19">
        <f>G291+G295+G293</f>
        <v>67798</v>
      </c>
      <c r="K290" s="11"/>
    </row>
    <row r="291" spans="1:11" ht="16.5" customHeight="1">
      <c r="A291" s="26" t="s">
        <v>7</v>
      </c>
      <c r="B291" s="31"/>
      <c r="C291" s="23"/>
      <c r="D291" s="24" t="s">
        <v>207</v>
      </c>
      <c r="E291" s="25"/>
      <c r="F291" s="19">
        <f>F292</f>
        <v>63000</v>
      </c>
      <c r="G291" s="19">
        <f>G292</f>
        <v>66000</v>
      </c>
      <c r="K291" s="11"/>
    </row>
    <row r="292" spans="1:11" ht="15.75" customHeight="1">
      <c r="A292" s="26" t="s">
        <v>223</v>
      </c>
      <c r="B292" s="31"/>
      <c r="C292" s="23"/>
      <c r="D292" s="24"/>
      <c r="E292" s="25">
        <v>610</v>
      </c>
      <c r="F292" s="19">
        <v>63000</v>
      </c>
      <c r="G292" s="19">
        <v>66000</v>
      </c>
      <c r="K292" s="11"/>
    </row>
    <row r="293" spans="1:11" ht="15.75" customHeight="1">
      <c r="A293" s="26" t="s">
        <v>68</v>
      </c>
      <c r="B293" s="31"/>
      <c r="C293" s="23"/>
      <c r="D293" s="24" t="s">
        <v>366</v>
      </c>
      <c r="E293" s="25"/>
      <c r="F293" s="19">
        <f>F294</f>
        <v>9</v>
      </c>
      <c r="G293" s="19">
        <f>G294</f>
        <v>9</v>
      </c>
      <c r="K293" s="11"/>
    </row>
    <row r="294" spans="1:11" ht="34.5" customHeight="1">
      <c r="A294" s="26" t="s">
        <v>219</v>
      </c>
      <c r="B294" s="31"/>
      <c r="C294" s="23"/>
      <c r="D294" s="24"/>
      <c r="E294" s="25">
        <v>240</v>
      </c>
      <c r="F294" s="19">
        <v>9</v>
      </c>
      <c r="G294" s="19">
        <v>9</v>
      </c>
      <c r="K294" s="11"/>
    </row>
    <row r="295" spans="1:11" ht="58.5" customHeight="1">
      <c r="A295" s="26" t="s">
        <v>107</v>
      </c>
      <c r="B295" s="31"/>
      <c r="C295" s="23"/>
      <c r="D295" s="24" t="s">
        <v>208</v>
      </c>
      <c r="E295" s="25"/>
      <c r="F295" s="19">
        <f>F296</f>
        <v>1789</v>
      </c>
      <c r="G295" s="19">
        <f>G296</f>
        <v>1789</v>
      </c>
      <c r="K295" s="11"/>
    </row>
    <row r="296" spans="1:11" ht="15.75" customHeight="1">
      <c r="A296" s="26" t="s">
        <v>223</v>
      </c>
      <c r="B296" s="31"/>
      <c r="C296" s="23"/>
      <c r="D296" s="24"/>
      <c r="E296" s="25">
        <v>610</v>
      </c>
      <c r="F296" s="19">
        <v>1789</v>
      </c>
      <c r="G296" s="19">
        <v>1789</v>
      </c>
      <c r="K296" s="11"/>
    </row>
    <row r="297" spans="1:11" ht="24.75" customHeight="1">
      <c r="A297" s="26" t="s">
        <v>93</v>
      </c>
      <c r="B297" s="31"/>
      <c r="C297" s="23"/>
      <c r="D297" s="24" t="s">
        <v>165</v>
      </c>
      <c r="E297" s="25"/>
      <c r="F297" s="19">
        <f>F298</f>
        <v>14498</v>
      </c>
      <c r="G297" s="19">
        <f>G298</f>
        <v>14633</v>
      </c>
      <c r="K297" s="11"/>
    </row>
    <row r="298" spans="1:11" ht="15" customHeight="1">
      <c r="A298" s="26" t="s">
        <v>2</v>
      </c>
      <c r="B298" s="31"/>
      <c r="C298" s="23"/>
      <c r="D298" s="24" t="s">
        <v>166</v>
      </c>
      <c r="E298" s="25"/>
      <c r="F298" s="19">
        <f>F299+F300+F301</f>
        <v>14498</v>
      </c>
      <c r="G298" s="19">
        <f>G299+G300+G301</f>
        <v>14633</v>
      </c>
      <c r="K298" s="11"/>
    </row>
    <row r="299" spans="1:11" ht="13.5" customHeight="1">
      <c r="A299" s="26" t="s">
        <v>218</v>
      </c>
      <c r="B299" s="31"/>
      <c r="C299" s="23"/>
      <c r="D299" s="24"/>
      <c r="E299" s="25">
        <v>120</v>
      </c>
      <c r="F299" s="19">
        <v>14124</v>
      </c>
      <c r="G299" s="19">
        <v>14250</v>
      </c>
      <c r="K299" s="11"/>
    </row>
    <row r="300" spans="1:11" ht="24.75" customHeight="1">
      <c r="A300" s="26" t="s">
        <v>219</v>
      </c>
      <c r="B300" s="31"/>
      <c r="C300" s="23"/>
      <c r="D300" s="24"/>
      <c r="E300" s="25">
        <v>240</v>
      </c>
      <c r="F300" s="19">
        <v>371</v>
      </c>
      <c r="G300" s="19">
        <v>380</v>
      </c>
      <c r="K300" s="11"/>
    </row>
    <row r="301" spans="1:11" ht="16.5" customHeight="1">
      <c r="A301" s="26" t="s">
        <v>220</v>
      </c>
      <c r="B301" s="31"/>
      <c r="C301" s="23"/>
      <c r="D301" s="24"/>
      <c r="E301" s="25">
        <v>850</v>
      </c>
      <c r="F301" s="19">
        <v>3</v>
      </c>
      <c r="G301" s="19">
        <v>3</v>
      </c>
      <c r="K301" s="11"/>
    </row>
    <row r="302" spans="1:11" ht="16.5" customHeight="1">
      <c r="A302" s="73" t="s">
        <v>122</v>
      </c>
      <c r="B302" s="74" t="s">
        <v>120</v>
      </c>
      <c r="C302" s="75"/>
      <c r="D302" s="76"/>
      <c r="E302" s="76"/>
      <c r="F302" s="37">
        <f>F303+F317</f>
        <v>88031.2</v>
      </c>
      <c r="G302" s="37">
        <f>G303+G317</f>
        <v>92344.29999999999</v>
      </c>
      <c r="K302" s="11"/>
    </row>
    <row r="303" spans="1:11" ht="15.75" customHeight="1">
      <c r="A303" s="77" t="s">
        <v>17</v>
      </c>
      <c r="B303" s="67" t="s">
        <v>120</v>
      </c>
      <c r="C303" s="67" t="s">
        <v>40</v>
      </c>
      <c r="D303" s="78"/>
      <c r="E303" s="78"/>
      <c r="F303" s="79">
        <f>F304</f>
        <v>75623.3</v>
      </c>
      <c r="G303" s="79">
        <f>G304</f>
        <v>79328.4</v>
      </c>
      <c r="K303" s="11"/>
    </row>
    <row r="304" spans="1:11" ht="37.5" customHeight="1">
      <c r="A304" s="26" t="s">
        <v>328</v>
      </c>
      <c r="B304" s="31"/>
      <c r="C304" s="23"/>
      <c r="D304" s="24" t="s">
        <v>141</v>
      </c>
      <c r="E304" s="25"/>
      <c r="F304" s="19">
        <f>F305+F308+F311+F314</f>
        <v>75623.3</v>
      </c>
      <c r="G304" s="19">
        <f>G305+G308+G311+G314</f>
        <v>79328.4</v>
      </c>
      <c r="K304" s="11"/>
    </row>
    <row r="305" spans="1:11" ht="15.75" customHeight="1">
      <c r="A305" s="20" t="s">
        <v>329</v>
      </c>
      <c r="B305" s="31"/>
      <c r="C305" s="23"/>
      <c r="D305" s="24" t="s">
        <v>156</v>
      </c>
      <c r="E305" s="25"/>
      <c r="F305" s="19">
        <f>F306</f>
        <v>10098</v>
      </c>
      <c r="G305" s="19">
        <f>G306</f>
        <v>10592.8</v>
      </c>
      <c r="K305" s="11"/>
    </row>
    <row r="306" spans="1:11" ht="15" customHeight="1">
      <c r="A306" s="26" t="s">
        <v>7</v>
      </c>
      <c r="B306" s="31"/>
      <c r="C306" s="23"/>
      <c r="D306" s="24" t="s">
        <v>157</v>
      </c>
      <c r="E306" s="25"/>
      <c r="F306" s="19">
        <f>F307</f>
        <v>10098</v>
      </c>
      <c r="G306" s="19">
        <f>G307</f>
        <v>10592.8</v>
      </c>
      <c r="K306" s="11"/>
    </row>
    <row r="307" spans="1:11" ht="14.25" customHeight="1">
      <c r="A307" s="26" t="s">
        <v>223</v>
      </c>
      <c r="B307" s="31"/>
      <c r="C307" s="23"/>
      <c r="D307" s="24"/>
      <c r="E307" s="25">
        <v>610</v>
      </c>
      <c r="F307" s="19">
        <v>10098</v>
      </c>
      <c r="G307" s="19">
        <v>10592.8</v>
      </c>
      <c r="K307" s="11"/>
    </row>
    <row r="308" spans="1:11" ht="30" customHeight="1">
      <c r="A308" s="39" t="s">
        <v>330</v>
      </c>
      <c r="B308" s="31"/>
      <c r="C308" s="23"/>
      <c r="D308" s="24" t="s">
        <v>158</v>
      </c>
      <c r="E308" s="25"/>
      <c r="F308" s="19">
        <f>F309</f>
        <v>35044</v>
      </c>
      <c r="G308" s="19">
        <f>G309</f>
        <v>36761</v>
      </c>
      <c r="K308" s="11"/>
    </row>
    <row r="309" spans="1:11" ht="19.5" customHeight="1">
      <c r="A309" s="26" t="s">
        <v>7</v>
      </c>
      <c r="B309" s="31"/>
      <c r="C309" s="23"/>
      <c r="D309" s="24" t="s">
        <v>159</v>
      </c>
      <c r="E309" s="25"/>
      <c r="F309" s="19">
        <f>F310</f>
        <v>35044</v>
      </c>
      <c r="G309" s="19">
        <f>G310</f>
        <v>36761</v>
      </c>
      <c r="K309" s="11"/>
    </row>
    <row r="310" spans="1:11" ht="15" customHeight="1">
      <c r="A310" s="26" t="s">
        <v>223</v>
      </c>
      <c r="B310" s="31"/>
      <c r="C310" s="23"/>
      <c r="D310" s="24"/>
      <c r="E310" s="25">
        <v>610</v>
      </c>
      <c r="F310" s="19">
        <v>35044</v>
      </c>
      <c r="G310" s="19">
        <v>36761</v>
      </c>
      <c r="K310" s="11"/>
    </row>
    <row r="311" spans="1:11" ht="30.75" customHeight="1">
      <c r="A311" s="39" t="s">
        <v>331</v>
      </c>
      <c r="B311" s="31"/>
      <c r="C311" s="23"/>
      <c r="D311" s="24" t="s">
        <v>160</v>
      </c>
      <c r="E311" s="25"/>
      <c r="F311" s="19">
        <f>F312</f>
        <v>26391.3</v>
      </c>
      <c r="G311" s="19">
        <f>G312</f>
        <v>27684.6</v>
      </c>
      <c r="K311" s="11"/>
    </row>
    <row r="312" spans="1:11" ht="14.25" customHeight="1">
      <c r="A312" s="26" t="s">
        <v>7</v>
      </c>
      <c r="B312" s="31"/>
      <c r="C312" s="23"/>
      <c r="D312" s="24" t="s">
        <v>161</v>
      </c>
      <c r="E312" s="25"/>
      <c r="F312" s="19">
        <f>F313</f>
        <v>26391.3</v>
      </c>
      <c r="G312" s="19">
        <f>G313</f>
        <v>27684.6</v>
      </c>
      <c r="K312" s="11"/>
    </row>
    <row r="313" spans="1:11" ht="15" customHeight="1">
      <c r="A313" s="26" t="s">
        <v>223</v>
      </c>
      <c r="B313" s="31"/>
      <c r="C313" s="23"/>
      <c r="D313" s="24"/>
      <c r="E313" s="25">
        <v>610</v>
      </c>
      <c r="F313" s="19">
        <v>26391.3</v>
      </c>
      <c r="G313" s="19">
        <v>27684.6</v>
      </c>
      <c r="K313" s="11"/>
    </row>
    <row r="314" spans="1:11" ht="18.75" customHeight="1">
      <c r="A314" s="39" t="s">
        <v>145</v>
      </c>
      <c r="B314" s="31"/>
      <c r="C314" s="23"/>
      <c r="D314" s="24" t="s">
        <v>146</v>
      </c>
      <c r="E314" s="25"/>
      <c r="F314" s="19">
        <f>F315</f>
        <v>4090</v>
      </c>
      <c r="G314" s="19">
        <f>G315</f>
        <v>4290</v>
      </c>
      <c r="K314" s="11"/>
    </row>
    <row r="315" spans="1:11" ht="27" customHeight="1">
      <c r="A315" s="26" t="s">
        <v>117</v>
      </c>
      <c r="B315" s="31"/>
      <c r="C315" s="23"/>
      <c r="D315" s="24" t="s">
        <v>147</v>
      </c>
      <c r="E315" s="25"/>
      <c r="F315" s="19">
        <f>F316</f>
        <v>4090</v>
      </c>
      <c r="G315" s="19">
        <f>G316</f>
        <v>4290</v>
      </c>
      <c r="K315" s="11"/>
    </row>
    <row r="316" spans="1:11" ht="16.5" customHeight="1">
      <c r="A316" s="26" t="s">
        <v>223</v>
      </c>
      <c r="B316" s="31"/>
      <c r="C316" s="23"/>
      <c r="D316" s="24"/>
      <c r="E316" s="25">
        <v>610</v>
      </c>
      <c r="F316" s="19">
        <v>4090</v>
      </c>
      <c r="G316" s="19">
        <v>4290</v>
      </c>
      <c r="K316" s="11"/>
    </row>
    <row r="317" spans="1:7" ht="17.25" customHeight="1">
      <c r="A317" s="77" t="s">
        <v>73</v>
      </c>
      <c r="B317" s="67" t="s">
        <v>120</v>
      </c>
      <c r="C317" s="67" t="s">
        <v>43</v>
      </c>
      <c r="D317" s="78"/>
      <c r="E317" s="78"/>
      <c r="F317" s="79">
        <f>F318</f>
        <v>12407.9</v>
      </c>
      <c r="G317" s="79">
        <f>G318</f>
        <v>13015.9</v>
      </c>
    </row>
    <row r="318" spans="1:7" ht="35.25" customHeight="1">
      <c r="A318" s="26" t="s">
        <v>328</v>
      </c>
      <c r="B318" s="31"/>
      <c r="C318" s="23"/>
      <c r="D318" s="24" t="s">
        <v>141</v>
      </c>
      <c r="E318" s="25"/>
      <c r="F318" s="19">
        <f>F319+F324</f>
        <v>12407.9</v>
      </c>
      <c r="G318" s="19">
        <f>G319+G324</f>
        <v>13015.9</v>
      </c>
    </row>
    <row r="319" spans="1:7" ht="16.5" customHeight="1">
      <c r="A319" s="26" t="s">
        <v>162</v>
      </c>
      <c r="B319" s="31"/>
      <c r="C319" s="23"/>
      <c r="D319" s="24" t="s">
        <v>163</v>
      </c>
      <c r="E319" s="25"/>
      <c r="F319" s="19">
        <f>SUM(F321:F323)</f>
        <v>11767.699999999999</v>
      </c>
      <c r="G319" s="19">
        <f>SUM(G321:G323)</f>
        <v>12344.4</v>
      </c>
    </row>
    <row r="320" spans="1:7" ht="15.75" customHeight="1">
      <c r="A320" s="26" t="s">
        <v>2</v>
      </c>
      <c r="B320" s="31"/>
      <c r="C320" s="23"/>
      <c r="D320" s="24" t="s">
        <v>164</v>
      </c>
      <c r="E320" s="25"/>
      <c r="F320" s="19">
        <f>F321</f>
        <v>10622.3</v>
      </c>
      <c r="G320" s="19">
        <f>G321</f>
        <v>11142.8</v>
      </c>
    </row>
    <row r="321" spans="1:7" ht="15.75" customHeight="1">
      <c r="A321" s="26" t="s">
        <v>218</v>
      </c>
      <c r="B321" s="31"/>
      <c r="C321" s="23"/>
      <c r="D321" s="24"/>
      <c r="E321" s="25">
        <v>120</v>
      </c>
      <c r="F321" s="19">
        <v>10622.3</v>
      </c>
      <c r="G321" s="19">
        <v>11142.8</v>
      </c>
    </row>
    <row r="322" spans="1:7" ht="24.75" customHeight="1">
      <c r="A322" s="26" t="s">
        <v>219</v>
      </c>
      <c r="B322" s="31"/>
      <c r="C322" s="23"/>
      <c r="D322" s="24"/>
      <c r="E322" s="25">
        <v>240</v>
      </c>
      <c r="F322" s="19">
        <v>1117.8</v>
      </c>
      <c r="G322" s="19">
        <v>1172.6</v>
      </c>
    </row>
    <row r="323" spans="1:7" ht="15" customHeight="1">
      <c r="A323" s="26" t="s">
        <v>220</v>
      </c>
      <c r="B323" s="31"/>
      <c r="C323" s="23"/>
      <c r="D323" s="24"/>
      <c r="E323" s="25">
        <v>850</v>
      </c>
      <c r="F323" s="19">
        <v>27.6</v>
      </c>
      <c r="G323" s="19">
        <v>29</v>
      </c>
    </row>
    <row r="324" spans="1:7" ht="17.25" customHeight="1">
      <c r="A324" s="39" t="s">
        <v>145</v>
      </c>
      <c r="B324" s="31"/>
      <c r="C324" s="23"/>
      <c r="D324" s="24" t="s">
        <v>146</v>
      </c>
      <c r="E324" s="25"/>
      <c r="F324" s="19">
        <f>F325</f>
        <v>640.2</v>
      </c>
      <c r="G324" s="19">
        <f>G325</f>
        <v>671.5</v>
      </c>
    </row>
    <row r="325" spans="1:7" ht="27" customHeight="1">
      <c r="A325" s="26" t="s">
        <v>117</v>
      </c>
      <c r="B325" s="31"/>
      <c r="C325" s="23"/>
      <c r="D325" s="24" t="s">
        <v>147</v>
      </c>
      <c r="E325" s="25"/>
      <c r="F325" s="19">
        <f>F326</f>
        <v>640.2</v>
      </c>
      <c r="G325" s="19">
        <f>G326</f>
        <v>671.5</v>
      </c>
    </row>
    <row r="326" spans="1:7" ht="24.75" customHeight="1">
      <c r="A326" s="26" t="s">
        <v>219</v>
      </c>
      <c r="B326" s="31"/>
      <c r="C326" s="23"/>
      <c r="D326" s="24"/>
      <c r="E326" s="25">
        <v>240</v>
      </c>
      <c r="F326" s="19">
        <v>640.2</v>
      </c>
      <c r="G326" s="19">
        <v>671.5</v>
      </c>
    </row>
    <row r="327" spans="1:7" ht="15.75" customHeight="1">
      <c r="A327" s="73" t="s">
        <v>123</v>
      </c>
      <c r="B327" s="74" t="s">
        <v>46</v>
      </c>
      <c r="C327" s="75"/>
      <c r="D327" s="76"/>
      <c r="E327" s="76"/>
      <c r="F327" s="37">
        <f>F328+F336+F346+F351</f>
        <v>219455.80000000002</v>
      </c>
      <c r="G327" s="37">
        <f>G328+G336+G346+G351</f>
        <v>221083</v>
      </c>
    </row>
    <row r="328" spans="1:7" ht="17.25" customHeight="1">
      <c r="A328" s="77" t="s">
        <v>28</v>
      </c>
      <c r="B328" s="67" t="s">
        <v>46</v>
      </c>
      <c r="C328" s="67" t="s">
        <v>40</v>
      </c>
      <c r="D328" s="78"/>
      <c r="E328" s="78"/>
      <c r="F328" s="79">
        <f>F329</f>
        <v>164549.4</v>
      </c>
      <c r="G328" s="79">
        <f>G329</f>
        <v>165654.7</v>
      </c>
    </row>
    <row r="329" spans="1:7" ht="25.5" customHeight="1">
      <c r="A329" s="26" t="s">
        <v>269</v>
      </c>
      <c r="B329" s="31"/>
      <c r="C329" s="23"/>
      <c r="D329" s="24" t="s">
        <v>270</v>
      </c>
      <c r="E329" s="25"/>
      <c r="F329" s="19">
        <f>F330+F333</f>
        <v>164549.4</v>
      </c>
      <c r="G329" s="19">
        <f>G330+G333</f>
        <v>165654.7</v>
      </c>
    </row>
    <row r="330" spans="1:7" ht="39.75" customHeight="1">
      <c r="A330" s="26" t="s">
        <v>332</v>
      </c>
      <c r="B330" s="31"/>
      <c r="C330" s="23"/>
      <c r="D330" s="24" t="s">
        <v>272</v>
      </c>
      <c r="E330" s="25"/>
      <c r="F330" s="19">
        <f>F331</f>
        <v>141577.4</v>
      </c>
      <c r="G330" s="19">
        <f>G331</f>
        <v>142682.7</v>
      </c>
    </row>
    <row r="331" spans="1:7" ht="24.75" customHeight="1">
      <c r="A331" s="26" t="s">
        <v>90</v>
      </c>
      <c r="B331" s="31"/>
      <c r="C331" s="23"/>
      <c r="D331" s="24" t="s">
        <v>273</v>
      </c>
      <c r="E331" s="25"/>
      <c r="F331" s="19">
        <f>F332</f>
        <v>141577.4</v>
      </c>
      <c r="G331" s="19">
        <f>G332</f>
        <v>142682.7</v>
      </c>
    </row>
    <row r="332" spans="1:7" ht="17.25" customHeight="1">
      <c r="A332" s="26" t="s">
        <v>274</v>
      </c>
      <c r="B332" s="31"/>
      <c r="C332" s="23"/>
      <c r="D332" s="24"/>
      <c r="E332" s="25" t="s">
        <v>226</v>
      </c>
      <c r="F332" s="19">
        <v>141577.4</v>
      </c>
      <c r="G332" s="19">
        <v>142682.7</v>
      </c>
    </row>
    <row r="333" spans="1:7" ht="18" customHeight="1">
      <c r="A333" s="26" t="s">
        <v>275</v>
      </c>
      <c r="B333" s="31"/>
      <c r="C333" s="23"/>
      <c r="D333" s="24" t="s">
        <v>276</v>
      </c>
      <c r="E333" s="25"/>
      <c r="F333" s="19">
        <f>F334</f>
        <v>22972</v>
      </c>
      <c r="G333" s="19">
        <f>G334</f>
        <v>22972</v>
      </c>
    </row>
    <row r="334" spans="1:7" ht="48.75" customHeight="1">
      <c r="A334" s="26" t="s">
        <v>91</v>
      </c>
      <c r="B334" s="31"/>
      <c r="C334" s="23"/>
      <c r="D334" s="24" t="s">
        <v>277</v>
      </c>
      <c r="E334" s="25"/>
      <c r="F334" s="19">
        <f>F335</f>
        <v>22972</v>
      </c>
      <c r="G334" s="19">
        <f>G335</f>
        <v>22972</v>
      </c>
    </row>
    <row r="335" spans="1:7" ht="15.75" customHeight="1">
      <c r="A335" s="26" t="s">
        <v>274</v>
      </c>
      <c r="B335" s="31"/>
      <c r="C335" s="23"/>
      <c r="D335" s="24"/>
      <c r="E335" s="25" t="s">
        <v>226</v>
      </c>
      <c r="F335" s="19">
        <v>22972</v>
      </c>
      <c r="G335" s="19">
        <v>22972</v>
      </c>
    </row>
    <row r="336" spans="1:7" ht="18" customHeight="1">
      <c r="A336" s="77" t="s">
        <v>29</v>
      </c>
      <c r="B336" s="67" t="s">
        <v>46</v>
      </c>
      <c r="C336" s="67" t="s">
        <v>41</v>
      </c>
      <c r="D336" s="78"/>
      <c r="E336" s="78"/>
      <c r="F336" s="79">
        <f>F337</f>
        <v>33418.3</v>
      </c>
      <c r="G336" s="79">
        <f>G337</f>
        <v>33283.8</v>
      </c>
    </row>
    <row r="337" spans="1:7" ht="23.25" customHeight="1">
      <c r="A337" s="26" t="s">
        <v>269</v>
      </c>
      <c r="B337" s="31"/>
      <c r="C337" s="23"/>
      <c r="D337" s="24" t="s">
        <v>270</v>
      </c>
      <c r="E337" s="25"/>
      <c r="F337" s="19">
        <f>F338+F343</f>
        <v>33418.3</v>
      </c>
      <c r="G337" s="19">
        <f>G338+G343</f>
        <v>33283.8</v>
      </c>
    </row>
    <row r="338" spans="1:7" ht="26.25" customHeight="1">
      <c r="A338" s="26" t="s">
        <v>278</v>
      </c>
      <c r="B338" s="31"/>
      <c r="C338" s="23"/>
      <c r="D338" s="24" t="s">
        <v>279</v>
      </c>
      <c r="E338" s="25"/>
      <c r="F338" s="19">
        <f>F340+F342</f>
        <v>9765.6</v>
      </c>
      <c r="G338" s="19">
        <f>G340+G342</f>
        <v>9826.4</v>
      </c>
    </row>
    <row r="339" spans="1:7" ht="26.25" customHeight="1">
      <c r="A339" s="26" t="s">
        <v>90</v>
      </c>
      <c r="B339" s="31"/>
      <c r="C339" s="23"/>
      <c r="D339" s="24" t="s">
        <v>280</v>
      </c>
      <c r="E339" s="25"/>
      <c r="F339" s="19">
        <f>F340</f>
        <v>9596.9</v>
      </c>
      <c r="G339" s="19">
        <f>G340</f>
        <v>9649.6</v>
      </c>
    </row>
    <row r="340" spans="1:7" ht="16.5" customHeight="1">
      <c r="A340" s="26" t="s">
        <v>274</v>
      </c>
      <c r="B340" s="31"/>
      <c r="C340" s="23"/>
      <c r="D340" s="24"/>
      <c r="E340" s="25" t="s">
        <v>226</v>
      </c>
      <c r="F340" s="19">
        <v>9596.9</v>
      </c>
      <c r="G340" s="19">
        <v>9649.6</v>
      </c>
    </row>
    <row r="341" spans="1:7" ht="15" customHeight="1">
      <c r="A341" s="26" t="s">
        <v>7</v>
      </c>
      <c r="B341" s="31"/>
      <c r="C341" s="23"/>
      <c r="D341" s="24" t="s">
        <v>281</v>
      </c>
      <c r="E341" s="25"/>
      <c r="F341" s="19">
        <f>F342</f>
        <v>168.7</v>
      </c>
      <c r="G341" s="19">
        <f>G342</f>
        <v>176.8</v>
      </c>
    </row>
    <row r="342" spans="1:7" ht="15.75" customHeight="1">
      <c r="A342" s="26" t="s">
        <v>274</v>
      </c>
      <c r="B342" s="31"/>
      <c r="C342" s="23"/>
      <c r="D342" s="24"/>
      <c r="E342" s="25" t="s">
        <v>226</v>
      </c>
      <c r="F342" s="19">
        <v>168.7</v>
      </c>
      <c r="G342" s="19">
        <v>176.8</v>
      </c>
    </row>
    <row r="343" spans="1:7" ht="36" customHeight="1">
      <c r="A343" s="26" t="s">
        <v>271</v>
      </c>
      <c r="B343" s="31"/>
      <c r="C343" s="23"/>
      <c r="D343" s="24" t="s">
        <v>272</v>
      </c>
      <c r="E343" s="25"/>
      <c r="F343" s="19">
        <f>F344</f>
        <v>23652.7</v>
      </c>
      <c r="G343" s="19">
        <f>G344</f>
        <v>23457.4</v>
      </c>
    </row>
    <row r="344" spans="1:7" ht="27.75" customHeight="1">
      <c r="A344" s="26" t="s">
        <v>90</v>
      </c>
      <c r="B344" s="31"/>
      <c r="C344" s="23"/>
      <c r="D344" s="24" t="s">
        <v>273</v>
      </c>
      <c r="E344" s="25"/>
      <c r="F344" s="19">
        <f>F345</f>
        <v>23652.7</v>
      </c>
      <c r="G344" s="19">
        <f>G345</f>
        <v>23457.4</v>
      </c>
    </row>
    <row r="345" spans="1:7" ht="15" customHeight="1">
      <c r="A345" s="26" t="s">
        <v>274</v>
      </c>
      <c r="B345" s="31"/>
      <c r="C345" s="23"/>
      <c r="D345" s="24"/>
      <c r="E345" s="25" t="s">
        <v>226</v>
      </c>
      <c r="F345" s="19">
        <v>23652.7</v>
      </c>
      <c r="G345" s="19">
        <v>23457.4</v>
      </c>
    </row>
    <row r="346" spans="1:7" ht="18" customHeight="1">
      <c r="A346" s="77" t="s">
        <v>54</v>
      </c>
      <c r="B346" s="67" t="s">
        <v>46</v>
      </c>
      <c r="C346" s="67" t="s">
        <v>42</v>
      </c>
      <c r="D346" s="78"/>
      <c r="E346" s="78"/>
      <c r="F346" s="79">
        <f aca="true" t="shared" si="8" ref="F346:G349">F347</f>
        <v>13447</v>
      </c>
      <c r="G346" s="79">
        <f t="shared" si="8"/>
        <v>13915.3</v>
      </c>
    </row>
    <row r="347" spans="1:7" ht="27" customHeight="1">
      <c r="A347" s="26" t="s">
        <v>269</v>
      </c>
      <c r="B347" s="31"/>
      <c r="C347" s="23"/>
      <c r="D347" s="24" t="s">
        <v>270</v>
      </c>
      <c r="E347" s="25"/>
      <c r="F347" s="19">
        <f t="shared" si="8"/>
        <v>13447</v>
      </c>
      <c r="G347" s="19">
        <f t="shared" si="8"/>
        <v>13915.3</v>
      </c>
    </row>
    <row r="348" spans="1:7" ht="39" customHeight="1">
      <c r="A348" s="26" t="s">
        <v>332</v>
      </c>
      <c r="B348" s="31"/>
      <c r="C348" s="23"/>
      <c r="D348" s="24" t="s">
        <v>272</v>
      </c>
      <c r="E348" s="25"/>
      <c r="F348" s="19">
        <f t="shared" si="8"/>
        <v>13447</v>
      </c>
      <c r="G348" s="19">
        <f t="shared" si="8"/>
        <v>13915.3</v>
      </c>
    </row>
    <row r="349" spans="1:7" ht="25.5" customHeight="1">
      <c r="A349" s="26" t="s">
        <v>90</v>
      </c>
      <c r="B349" s="31"/>
      <c r="C349" s="23"/>
      <c r="D349" s="24" t="s">
        <v>273</v>
      </c>
      <c r="E349" s="25"/>
      <c r="F349" s="19">
        <f t="shared" si="8"/>
        <v>13447</v>
      </c>
      <c r="G349" s="19">
        <f t="shared" si="8"/>
        <v>13915.3</v>
      </c>
    </row>
    <row r="350" spans="1:7" ht="18" customHeight="1">
      <c r="A350" s="26" t="s">
        <v>274</v>
      </c>
      <c r="B350" s="31"/>
      <c r="C350" s="23"/>
      <c r="D350" s="24"/>
      <c r="E350" s="25" t="s">
        <v>226</v>
      </c>
      <c r="F350" s="19">
        <v>13447</v>
      </c>
      <c r="G350" s="19">
        <v>13915.3</v>
      </c>
    </row>
    <row r="351" spans="1:7" ht="16.5" customHeight="1">
      <c r="A351" s="77" t="s">
        <v>92</v>
      </c>
      <c r="B351" s="67" t="s">
        <v>46</v>
      </c>
      <c r="C351" s="67" t="s">
        <v>46</v>
      </c>
      <c r="D351" s="78"/>
      <c r="E351" s="78"/>
      <c r="F351" s="79">
        <f>F352</f>
        <v>8041.1</v>
      </c>
      <c r="G351" s="79">
        <f>G352</f>
        <v>8229.2</v>
      </c>
    </row>
    <row r="352" spans="1:7" ht="24.75" customHeight="1">
      <c r="A352" s="26" t="s">
        <v>269</v>
      </c>
      <c r="B352" s="31"/>
      <c r="C352" s="23"/>
      <c r="D352" s="24" t="s">
        <v>270</v>
      </c>
      <c r="E352" s="25"/>
      <c r="F352" s="19">
        <f>F353</f>
        <v>8041.1</v>
      </c>
      <c r="G352" s="19">
        <f>G353</f>
        <v>8229.2</v>
      </c>
    </row>
    <row r="353" spans="1:7" ht="14.25" customHeight="1">
      <c r="A353" s="26" t="s">
        <v>138</v>
      </c>
      <c r="B353" s="31"/>
      <c r="C353" s="23"/>
      <c r="D353" s="24" t="s">
        <v>282</v>
      </c>
      <c r="E353" s="25"/>
      <c r="F353" s="19">
        <f>F354+F357</f>
        <v>8041.1</v>
      </c>
      <c r="G353" s="19">
        <f>G354+G357</f>
        <v>8229.2</v>
      </c>
    </row>
    <row r="354" spans="1:7" ht="16.5" customHeight="1">
      <c r="A354" s="26" t="s">
        <v>2</v>
      </c>
      <c r="B354" s="31"/>
      <c r="C354" s="23"/>
      <c r="D354" s="24" t="s">
        <v>283</v>
      </c>
      <c r="E354" s="25"/>
      <c r="F354" s="19">
        <f>F355+F356</f>
        <v>3023.1</v>
      </c>
      <c r="G354" s="19">
        <f>G355+G356</f>
        <v>3171.2000000000003</v>
      </c>
    </row>
    <row r="355" spans="1:7" ht="16.5" customHeight="1">
      <c r="A355" s="26" t="s">
        <v>218</v>
      </c>
      <c r="B355" s="31"/>
      <c r="C355" s="23"/>
      <c r="D355" s="24"/>
      <c r="E355" s="25" t="s">
        <v>240</v>
      </c>
      <c r="F355" s="19">
        <v>2962.6</v>
      </c>
      <c r="G355" s="19">
        <v>3107.3</v>
      </c>
    </row>
    <row r="356" spans="1:7" ht="24.75" customHeight="1">
      <c r="A356" s="26" t="s">
        <v>243</v>
      </c>
      <c r="B356" s="31"/>
      <c r="C356" s="23"/>
      <c r="D356" s="24"/>
      <c r="E356" s="25" t="s">
        <v>224</v>
      </c>
      <c r="F356" s="19">
        <v>60.5</v>
      </c>
      <c r="G356" s="19">
        <v>63.9</v>
      </c>
    </row>
    <row r="357" spans="1:7" ht="22.5" customHeight="1">
      <c r="A357" s="26" t="s">
        <v>90</v>
      </c>
      <c r="B357" s="31"/>
      <c r="C357" s="23"/>
      <c r="D357" s="24" t="s">
        <v>284</v>
      </c>
      <c r="E357" s="25"/>
      <c r="F357" s="19">
        <f>F358+F359+F360</f>
        <v>5018</v>
      </c>
      <c r="G357" s="19">
        <f>G358+G359+G360</f>
        <v>5058</v>
      </c>
    </row>
    <row r="358" spans="1:7" ht="16.5" customHeight="1">
      <c r="A358" s="26" t="s">
        <v>218</v>
      </c>
      <c r="B358" s="31"/>
      <c r="C358" s="23"/>
      <c r="D358" s="24"/>
      <c r="E358" s="25" t="s">
        <v>240</v>
      </c>
      <c r="F358" s="19">
        <v>4060</v>
      </c>
      <c r="G358" s="19">
        <v>4100</v>
      </c>
    </row>
    <row r="359" spans="1:7" ht="24.75" customHeight="1">
      <c r="A359" s="26" t="s">
        <v>243</v>
      </c>
      <c r="B359" s="31"/>
      <c r="C359" s="23"/>
      <c r="D359" s="24"/>
      <c r="E359" s="25" t="s">
        <v>224</v>
      </c>
      <c r="F359" s="19">
        <v>955.2</v>
      </c>
      <c r="G359" s="19">
        <v>955.2</v>
      </c>
    </row>
    <row r="360" spans="1:7" ht="15.75" customHeight="1">
      <c r="A360" s="26" t="s">
        <v>242</v>
      </c>
      <c r="B360" s="31"/>
      <c r="C360" s="23"/>
      <c r="D360" s="24"/>
      <c r="E360" s="25" t="s">
        <v>237</v>
      </c>
      <c r="F360" s="19">
        <v>2.8</v>
      </c>
      <c r="G360" s="19">
        <v>2.8</v>
      </c>
    </row>
    <row r="361" spans="1:7" ht="15" customHeight="1">
      <c r="A361" s="73" t="s">
        <v>124</v>
      </c>
      <c r="B361" s="74" t="s">
        <v>50</v>
      </c>
      <c r="C361" s="75"/>
      <c r="D361" s="76"/>
      <c r="E361" s="76"/>
      <c r="F361" s="37">
        <f>F362+F366+F396</f>
        <v>118872.5</v>
      </c>
      <c r="G361" s="37">
        <f>G362+G366+G396</f>
        <v>127586.1</v>
      </c>
    </row>
    <row r="362" spans="1:7" ht="14.25" customHeight="1">
      <c r="A362" s="77" t="s">
        <v>268</v>
      </c>
      <c r="B362" s="67" t="s">
        <v>50</v>
      </c>
      <c r="C362" s="67" t="s">
        <v>40</v>
      </c>
      <c r="D362" s="78"/>
      <c r="E362" s="78"/>
      <c r="F362" s="79">
        <f aca="true" t="shared" si="9" ref="F362:G364">F363</f>
        <v>4944.8</v>
      </c>
      <c r="G362" s="79">
        <f t="shared" si="9"/>
        <v>5004.1</v>
      </c>
    </row>
    <row r="363" spans="1:7" ht="15" customHeight="1">
      <c r="A363" s="32" t="s">
        <v>80</v>
      </c>
      <c r="B363" s="22"/>
      <c r="C363" s="23"/>
      <c r="D363" s="25" t="s">
        <v>171</v>
      </c>
      <c r="E363" s="25"/>
      <c r="F363" s="19">
        <f t="shared" si="9"/>
        <v>4944.8</v>
      </c>
      <c r="G363" s="19">
        <f t="shared" si="9"/>
        <v>5004.1</v>
      </c>
    </row>
    <row r="364" spans="1:14" ht="58.5" customHeight="1">
      <c r="A364" s="26" t="s">
        <v>78</v>
      </c>
      <c r="B364" s="22"/>
      <c r="C364" s="23"/>
      <c r="D364" s="24" t="s">
        <v>172</v>
      </c>
      <c r="E364" s="25"/>
      <c r="F364" s="69">
        <f t="shared" si="9"/>
        <v>4944.8</v>
      </c>
      <c r="G364" s="69">
        <f t="shared" si="9"/>
        <v>5004.1</v>
      </c>
      <c r="H364" s="13"/>
      <c r="I364" s="13"/>
      <c r="J364" s="14"/>
      <c r="K364" s="12"/>
      <c r="L364" s="15"/>
      <c r="M364" s="15"/>
      <c r="N364" s="15"/>
    </row>
    <row r="365" spans="1:15" ht="25.5" customHeight="1">
      <c r="A365" s="20" t="s">
        <v>216</v>
      </c>
      <c r="B365" s="22"/>
      <c r="C365" s="23"/>
      <c r="D365" s="25"/>
      <c r="E365" s="24" t="s">
        <v>217</v>
      </c>
      <c r="F365" s="19">
        <v>4944.8</v>
      </c>
      <c r="G365" s="19">
        <v>5004.1</v>
      </c>
      <c r="H365" s="21"/>
      <c r="I365" s="21"/>
      <c r="J365" s="27"/>
      <c r="K365" s="27"/>
      <c r="L365" s="13"/>
      <c r="M365" s="15"/>
      <c r="N365" s="17"/>
      <c r="O365" s="17"/>
    </row>
    <row r="366" spans="1:7" ht="15" customHeight="1">
      <c r="A366" s="77" t="s">
        <v>85</v>
      </c>
      <c r="B366" s="67" t="s">
        <v>50</v>
      </c>
      <c r="C366" s="67" t="s">
        <v>42</v>
      </c>
      <c r="D366" s="78"/>
      <c r="E366" s="78"/>
      <c r="F366" s="79">
        <f>F367+F371+F375+F379</f>
        <v>73813.7</v>
      </c>
      <c r="G366" s="79">
        <f>G367+G371+G375+G379</f>
        <v>76309</v>
      </c>
    </row>
    <row r="367" spans="1:7" ht="36" customHeight="1">
      <c r="A367" s="20" t="s">
        <v>261</v>
      </c>
      <c r="B367" s="22"/>
      <c r="C367" s="23"/>
      <c r="D367" s="25" t="s">
        <v>262</v>
      </c>
      <c r="E367" s="24"/>
      <c r="F367" s="19">
        <f aca="true" t="shared" si="10" ref="F367:G369">F368</f>
        <v>1007.2</v>
      </c>
      <c r="G367" s="19">
        <f t="shared" si="10"/>
        <v>1100.5</v>
      </c>
    </row>
    <row r="368" spans="1:7" ht="15" customHeight="1">
      <c r="A368" s="20" t="s">
        <v>263</v>
      </c>
      <c r="B368" s="22"/>
      <c r="C368" s="23"/>
      <c r="D368" s="25" t="s">
        <v>264</v>
      </c>
      <c r="E368" s="24"/>
      <c r="F368" s="19">
        <f t="shared" si="10"/>
        <v>1007.2</v>
      </c>
      <c r="G368" s="19">
        <f t="shared" si="10"/>
        <v>1100.5</v>
      </c>
    </row>
    <row r="369" spans="1:7" ht="14.25" customHeight="1">
      <c r="A369" s="20" t="s">
        <v>86</v>
      </c>
      <c r="B369" s="22"/>
      <c r="C369" s="23"/>
      <c r="D369" s="25" t="s">
        <v>265</v>
      </c>
      <c r="E369" s="24"/>
      <c r="F369" s="19">
        <f t="shared" si="10"/>
        <v>1007.2</v>
      </c>
      <c r="G369" s="19">
        <f t="shared" si="10"/>
        <v>1100.5</v>
      </c>
    </row>
    <row r="370" spans="1:7" ht="15.75" customHeight="1">
      <c r="A370" s="20" t="s">
        <v>221</v>
      </c>
      <c r="B370" s="22"/>
      <c r="C370" s="23"/>
      <c r="D370" s="25"/>
      <c r="E370" s="24" t="s">
        <v>222</v>
      </c>
      <c r="F370" s="19">
        <v>1007.2</v>
      </c>
      <c r="G370" s="19">
        <v>1100.5</v>
      </c>
    </row>
    <row r="371" spans="1:7" ht="26.25" customHeight="1">
      <c r="A371" s="20" t="s">
        <v>324</v>
      </c>
      <c r="B371" s="22"/>
      <c r="C371" s="23"/>
      <c r="D371" s="25" t="s">
        <v>175</v>
      </c>
      <c r="E371" s="24"/>
      <c r="F371" s="19">
        <f aca="true" t="shared" si="11" ref="F371:G373">F372</f>
        <v>2850</v>
      </c>
      <c r="G371" s="19">
        <f t="shared" si="11"/>
        <v>2850</v>
      </c>
    </row>
    <row r="372" spans="1:7" ht="15" customHeight="1">
      <c r="A372" s="20" t="s">
        <v>183</v>
      </c>
      <c r="B372" s="22"/>
      <c r="C372" s="23"/>
      <c r="D372" s="25" t="s">
        <v>184</v>
      </c>
      <c r="E372" s="24"/>
      <c r="F372" s="19">
        <f t="shared" si="11"/>
        <v>2850</v>
      </c>
      <c r="G372" s="19">
        <f t="shared" si="11"/>
        <v>2850</v>
      </c>
    </row>
    <row r="373" spans="1:7" ht="15.75" customHeight="1">
      <c r="A373" s="20" t="s">
        <v>66</v>
      </c>
      <c r="B373" s="22"/>
      <c r="C373" s="23"/>
      <c r="D373" s="25" t="s">
        <v>209</v>
      </c>
      <c r="E373" s="24"/>
      <c r="F373" s="19">
        <f t="shared" si="11"/>
        <v>2850</v>
      </c>
      <c r="G373" s="19">
        <f t="shared" si="11"/>
        <v>2850</v>
      </c>
    </row>
    <row r="374" spans="1:7" ht="15" customHeight="1">
      <c r="A374" s="20" t="s">
        <v>215</v>
      </c>
      <c r="B374" s="22"/>
      <c r="C374" s="23"/>
      <c r="D374" s="25"/>
      <c r="E374" s="24" t="s">
        <v>214</v>
      </c>
      <c r="F374" s="19">
        <v>2850</v>
      </c>
      <c r="G374" s="19">
        <v>2850</v>
      </c>
    </row>
    <row r="375" spans="1:7" ht="24.75" customHeight="1">
      <c r="A375" s="26" t="s">
        <v>269</v>
      </c>
      <c r="B375" s="22"/>
      <c r="C375" s="23"/>
      <c r="D375" s="25" t="s">
        <v>270</v>
      </c>
      <c r="E375" s="24"/>
      <c r="F375" s="19">
        <f aca="true" t="shared" si="12" ref="F375:G377">F376</f>
        <v>955</v>
      </c>
      <c r="G375" s="19">
        <f t="shared" si="12"/>
        <v>1002</v>
      </c>
    </row>
    <row r="376" spans="1:7" ht="36" customHeight="1">
      <c r="A376" s="26" t="s">
        <v>271</v>
      </c>
      <c r="B376" s="22"/>
      <c r="C376" s="23"/>
      <c r="D376" s="24" t="s">
        <v>272</v>
      </c>
      <c r="E376" s="24"/>
      <c r="F376" s="19">
        <f t="shared" si="12"/>
        <v>955</v>
      </c>
      <c r="G376" s="19">
        <f t="shared" si="12"/>
        <v>1002</v>
      </c>
    </row>
    <row r="377" spans="1:7" ht="16.5" customHeight="1">
      <c r="A377" s="26" t="s">
        <v>26</v>
      </c>
      <c r="B377" s="22"/>
      <c r="C377" s="23"/>
      <c r="D377" s="24" t="s">
        <v>349</v>
      </c>
      <c r="E377" s="24"/>
      <c r="F377" s="19">
        <f t="shared" si="12"/>
        <v>955</v>
      </c>
      <c r="G377" s="19">
        <f t="shared" si="12"/>
        <v>1002</v>
      </c>
    </row>
    <row r="378" spans="1:7" ht="16.5" customHeight="1">
      <c r="A378" s="26" t="s">
        <v>274</v>
      </c>
      <c r="B378" s="22"/>
      <c r="C378" s="23"/>
      <c r="D378" s="61"/>
      <c r="E378" s="61" t="s">
        <v>226</v>
      </c>
      <c r="F378" s="19">
        <v>955</v>
      </c>
      <c r="G378" s="19">
        <v>1002</v>
      </c>
    </row>
    <row r="379" spans="1:7" ht="15" customHeight="1">
      <c r="A379" s="20" t="s">
        <v>80</v>
      </c>
      <c r="B379" s="22"/>
      <c r="C379" s="23"/>
      <c r="D379" s="25" t="s">
        <v>171</v>
      </c>
      <c r="E379" s="24"/>
      <c r="F379" s="19">
        <f>F380+F383+F386+F391+F393</f>
        <v>69001.5</v>
      </c>
      <c r="G379" s="19">
        <f>G380+G383+G386+G391+G393</f>
        <v>71356.5</v>
      </c>
    </row>
    <row r="380" spans="1:7" ht="15.75" customHeight="1">
      <c r="A380" s="20" t="s">
        <v>115</v>
      </c>
      <c r="B380" s="22"/>
      <c r="C380" s="23"/>
      <c r="D380" s="25" t="s">
        <v>299</v>
      </c>
      <c r="E380" s="24"/>
      <c r="F380" s="19">
        <f>F381+F382</f>
        <v>2602.5</v>
      </c>
      <c r="G380" s="19">
        <f>G381+G382</f>
        <v>2730</v>
      </c>
    </row>
    <row r="381" spans="1:7" ht="23.25" customHeight="1">
      <c r="A381" s="20" t="s">
        <v>219</v>
      </c>
      <c r="B381" s="22"/>
      <c r="C381" s="23"/>
      <c r="D381" s="25"/>
      <c r="E381" s="24">
        <v>240</v>
      </c>
      <c r="F381" s="19">
        <v>19.8</v>
      </c>
      <c r="G381" s="19">
        <v>20.7</v>
      </c>
    </row>
    <row r="382" spans="1:7" ht="15.75" customHeight="1">
      <c r="A382" s="20" t="s">
        <v>221</v>
      </c>
      <c r="B382" s="22"/>
      <c r="C382" s="23"/>
      <c r="D382" s="25"/>
      <c r="E382" s="24" t="s">
        <v>222</v>
      </c>
      <c r="F382" s="19">
        <v>2582.7</v>
      </c>
      <c r="G382" s="19">
        <v>2709.3</v>
      </c>
    </row>
    <row r="383" spans="1:7" ht="15.75" customHeight="1">
      <c r="A383" s="20" t="s">
        <v>26</v>
      </c>
      <c r="B383" s="22"/>
      <c r="C383" s="23"/>
      <c r="D383" s="25" t="s">
        <v>300</v>
      </c>
      <c r="E383" s="24"/>
      <c r="F383" s="19">
        <f>SUM(F384:F385)</f>
        <v>716.4</v>
      </c>
      <c r="G383" s="19">
        <f>SUM(G384:G385)</f>
        <v>737.2</v>
      </c>
    </row>
    <row r="384" spans="1:7" ht="24.75" customHeight="1">
      <c r="A384" s="20" t="s">
        <v>243</v>
      </c>
      <c r="B384" s="22"/>
      <c r="C384" s="23"/>
      <c r="D384" s="25"/>
      <c r="E384" s="24">
        <v>240</v>
      </c>
      <c r="F384" s="19">
        <v>300</v>
      </c>
      <c r="G384" s="19">
        <v>300</v>
      </c>
    </row>
    <row r="385" spans="1:7" ht="21.75" customHeight="1">
      <c r="A385" s="20" t="s">
        <v>216</v>
      </c>
      <c r="B385" s="22"/>
      <c r="C385" s="23"/>
      <c r="D385" s="25"/>
      <c r="E385" s="24" t="s">
        <v>217</v>
      </c>
      <c r="F385" s="19">
        <v>416.4</v>
      </c>
      <c r="G385" s="19">
        <v>437.2</v>
      </c>
    </row>
    <row r="386" spans="1:7" ht="15.75" customHeight="1">
      <c r="A386" s="20" t="s">
        <v>66</v>
      </c>
      <c r="B386" s="22"/>
      <c r="C386" s="23"/>
      <c r="D386" s="25" t="s">
        <v>173</v>
      </c>
      <c r="E386" s="24"/>
      <c r="F386" s="19">
        <f>SUM(F387:F390)</f>
        <v>12796.4</v>
      </c>
      <c r="G386" s="19">
        <f>SUM(G387:G390)</f>
        <v>10687.1</v>
      </c>
    </row>
    <row r="387" spans="1:7" ht="24.75" customHeight="1">
      <c r="A387" s="20" t="s">
        <v>243</v>
      </c>
      <c r="B387" s="22"/>
      <c r="C387" s="23"/>
      <c r="D387" s="25"/>
      <c r="E387" s="24" t="s">
        <v>224</v>
      </c>
      <c r="F387" s="19">
        <v>28</v>
      </c>
      <c r="G387" s="19">
        <v>28</v>
      </c>
    </row>
    <row r="388" spans="1:7" ht="16.5" customHeight="1">
      <c r="A388" s="20" t="s">
        <v>221</v>
      </c>
      <c r="B388" s="22"/>
      <c r="C388" s="23"/>
      <c r="D388" s="25"/>
      <c r="E388" s="24" t="s">
        <v>222</v>
      </c>
      <c r="F388" s="19">
        <v>12474.4</v>
      </c>
      <c r="G388" s="19">
        <v>10365.1</v>
      </c>
    </row>
    <row r="389" spans="1:7" ht="15.75" customHeight="1">
      <c r="A389" s="20" t="s">
        <v>215</v>
      </c>
      <c r="B389" s="22"/>
      <c r="C389" s="23"/>
      <c r="D389" s="25"/>
      <c r="E389" s="24" t="s">
        <v>214</v>
      </c>
      <c r="F389" s="19">
        <v>276</v>
      </c>
      <c r="G389" s="19">
        <v>276</v>
      </c>
    </row>
    <row r="390" spans="1:7" ht="16.5" customHeight="1">
      <c r="A390" s="20" t="s">
        <v>242</v>
      </c>
      <c r="B390" s="22"/>
      <c r="C390" s="23"/>
      <c r="D390" s="25"/>
      <c r="E390" s="24" t="s">
        <v>237</v>
      </c>
      <c r="F390" s="19">
        <v>18</v>
      </c>
      <c r="G390" s="19">
        <v>18</v>
      </c>
    </row>
    <row r="391" spans="1:7" ht="57.75" customHeight="1">
      <c r="A391" s="20" t="s">
        <v>347</v>
      </c>
      <c r="B391" s="22"/>
      <c r="C391" s="23"/>
      <c r="D391" s="25" t="s">
        <v>346</v>
      </c>
      <c r="E391" s="24"/>
      <c r="F391" s="19">
        <f>F392</f>
        <v>895.2</v>
      </c>
      <c r="G391" s="19">
        <f>G392</f>
        <v>895.2</v>
      </c>
    </row>
    <row r="392" spans="1:7" ht="16.5" customHeight="1">
      <c r="A392" s="20" t="s">
        <v>221</v>
      </c>
      <c r="B392" s="22"/>
      <c r="C392" s="23"/>
      <c r="D392" s="25"/>
      <c r="E392" s="24" t="s">
        <v>222</v>
      </c>
      <c r="F392" s="19">
        <v>895.2</v>
      </c>
      <c r="G392" s="19">
        <v>895.2</v>
      </c>
    </row>
    <row r="393" spans="1:7" ht="24.75" customHeight="1">
      <c r="A393" s="20" t="s">
        <v>116</v>
      </c>
      <c r="B393" s="22"/>
      <c r="C393" s="23"/>
      <c r="D393" s="25" t="s">
        <v>321</v>
      </c>
      <c r="E393" s="24"/>
      <c r="F393" s="19">
        <f>F394+F395</f>
        <v>51991</v>
      </c>
      <c r="G393" s="19">
        <f>G394+G395</f>
        <v>56307</v>
      </c>
    </row>
    <row r="394" spans="1:7" ht="17.25" customHeight="1">
      <c r="A394" s="20" t="s">
        <v>221</v>
      </c>
      <c r="B394" s="22"/>
      <c r="C394" s="23"/>
      <c r="D394" s="25"/>
      <c r="E394" s="24" t="s">
        <v>222</v>
      </c>
      <c r="F394" s="19">
        <v>51598.7</v>
      </c>
      <c r="G394" s="19">
        <v>55882.2</v>
      </c>
    </row>
    <row r="395" spans="1:7" ht="24" customHeight="1">
      <c r="A395" s="20" t="s">
        <v>219</v>
      </c>
      <c r="B395" s="22"/>
      <c r="C395" s="23"/>
      <c r="D395" s="25"/>
      <c r="E395" s="24">
        <v>240</v>
      </c>
      <c r="F395" s="19">
        <v>392.3</v>
      </c>
      <c r="G395" s="19">
        <v>424.8</v>
      </c>
    </row>
    <row r="396" spans="1:7" ht="18.75" customHeight="1">
      <c r="A396" s="77" t="s">
        <v>35</v>
      </c>
      <c r="B396" s="67" t="s">
        <v>50</v>
      </c>
      <c r="C396" s="67" t="s">
        <v>43</v>
      </c>
      <c r="D396" s="78"/>
      <c r="E396" s="78"/>
      <c r="F396" s="79">
        <f>F397+F401</f>
        <v>40114</v>
      </c>
      <c r="G396" s="79">
        <f>G397+G401</f>
        <v>46273</v>
      </c>
    </row>
    <row r="397" spans="1:7" ht="37.5" customHeight="1">
      <c r="A397" s="26" t="s">
        <v>341</v>
      </c>
      <c r="B397" s="22"/>
      <c r="C397" s="23"/>
      <c r="D397" s="24" t="s">
        <v>262</v>
      </c>
      <c r="E397" s="24"/>
      <c r="F397" s="62">
        <f aca="true" t="shared" si="13" ref="F397:G399">F398</f>
        <v>2054</v>
      </c>
      <c r="G397" s="62">
        <f t="shared" si="13"/>
        <v>8213</v>
      </c>
    </row>
    <row r="398" spans="1:7" ht="25.5" customHeight="1">
      <c r="A398" s="26" t="s">
        <v>353</v>
      </c>
      <c r="B398" s="22"/>
      <c r="C398" s="23"/>
      <c r="D398" s="24" t="s">
        <v>354</v>
      </c>
      <c r="E398" s="24"/>
      <c r="F398" s="62">
        <f t="shared" si="13"/>
        <v>2054</v>
      </c>
      <c r="G398" s="62">
        <f t="shared" si="13"/>
        <v>8213</v>
      </c>
    </row>
    <row r="399" spans="1:7" ht="38.25" customHeight="1">
      <c r="A399" s="20" t="s">
        <v>111</v>
      </c>
      <c r="B399" s="22"/>
      <c r="C399" s="23"/>
      <c r="D399" s="63" t="s">
        <v>355</v>
      </c>
      <c r="E399" s="63"/>
      <c r="F399" s="62">
        <f t="shared" si="13"/>
        <v>2054</v>
      </c>
      <c r="G399" s="62">
        <f t="shared" si="13"/>
        <v>8213</v>
      </c>
    </row>
    <row r="400" spans="1:7" ht="16.5" customHeight="1">
      <c r="A400" s="26" t="s">
        <v>231</v>
      </c>
      <c r="B400" s="22"/>
      <c r="C400" s="23"/>
      <c r="D400" s="63"/>
      <c r="E400" s="63" t="s">
        <v>232</v>
      </c>
      <c r="F400" s="62">
        <v>2054</v>
      </c>
      <c r="G400" s="62">
        <v>8213</v>
      </c>
    </row>
    <row r="401" spans="1:7" ht="27" customHeight="1">
      <c r="A401" s="20" t="s">
        <v>174</v>
      </c>
      <c r="B401" s="22"/>
      <c r="C401" s="23"/>
      <c r="D401" s="25" t="s">
        <v>175</v>
      </c>
      <c r="E401" s="24"/>
      <c r="F401" s="19">
        <f>F402</f>
        <v>38060</v>
      </c>
      <c r="G401" s="19">
        <f>G402</f>
        <v>38060</v>
      </c>
    </row>
    <row r="402" spans="1:7" ht="16.5" customHeight="1">
      <c r="A402" s="20" t="s">
        <v>176</v>
      </c>
      <c r="B402" s="22"/>
      <c r="C402" s="23"/>
      <c r="D402" s="25" t="s">
        <v>177</v>
      </c>
      <c r="E402" s="24"/>
      <c r="F402" s="19">
        <f>F403</f>
        <v>38060</v>
      </c>
      <c r="G402" s="19">
        <f>G403</f>
        <v>38060</v>
      </c>
    </row>
    <row r="403" spans="1:7" ht="45.75" customHeight="1">
      <c r="A403" s="20" t="s">
        <v>108</v>
      </c>
      <c r="B403" s="22"/>
      <c r="C403" s="23"/>
      <c r="D403" s="25" t="s">
        <v>210</v>
      </c>
      <c r="E403" s="24"/>
      <c r="F403" s="19">
        <f>F404+F405</f>
        <v>38060</v>
      </c>
      <c r="G403" s="19">
        <f>G404+G405</f>
        <v>38060</v>
      </c>
    </row>
    <row r="404" spans="1:7" ht="23.25" customHeight="1">
      <c r="A404" s="20" t="s">
        <v>219</v>
      </c>
      <c r="B404" s="22"/>
      <c r="C404" s="23"/>
      <c r="D404" s="25"/>
      <c r="E404" s="24">
        <v>240</v>
      </c>
      <c r="F404" s="19">
        <v>747</v>
      </c>
      <c r="G404" s="19">
        <v>747</v>
      </c>
    </row>
    <row r="405" spans="1:7" ht="14.25" customHeight="1">
      <c r="A405" s="20" t="s">
        <v>221</v>
      </c>
      <c r="B405" s="22"/>
      <c r="C405" s="23"/>
      <c r="D405" s="25"/>
      <c r="E405" s="24" t="s">
        <v>222</v>
      </c>
      <c r="F405" s="19">
        <v>37313</v>
      </c>
      <c r="G405" s="19">
        <v>37313</v>
      </c>
    </row>
    <row r="406" spans="1:7" ht="14.25" customHeight="1">
      <c r="A406" s="73" t="s">
        <v>125</v>
      </c>
      <c r="B406" s="74" t="s">
        <v>44</v>
      </c>
      <c r="C406" s="75"/>
      <c r="D406" s="76"/>
      <c r="E406" s="76"/>
      <c r="F406" s="37">
        <f>F407+F421</f>
        <v>58234.2</v>
      </c>
      <c r="G406" s="37">
        <f>G407+G421</f>
        <v>61087.6</v>
      </c>
    </row>
    <row r="407" spans="1:7" ht="16.5" customHeight="1">
      <c r="A407" s="77" t="s">
        <v>126</v>
      </c>
      <c r="B407" s="67" t="s">
        <v>44</v>
      </c>
      <c r="C407" s="67" t="s">
        <v>40</v>
      </c>
      <c r="D407" s="78"/>
      <c r="E407" s="78"/>
      <c r="F407" s="79">
        <f>F408</f>
        <v>49596.2</v>
      </c>
      <c r="G407" s="79">
        <f>G408</f>
        <v>52027</v>
      </c>
    </row>
    <row r="408" spans="1:7" ht="24.75" customHeight="1">
      <c r="A408" s="26" t="s">
        <v>348</v>
      </c>
      <c r="B408" s="22"/>
      <c r="C408" s="23"/>
      <c r="D408" s="25" t="s">
        <v>130</v>
      </c>
      <c r="E408" s="24"/>
      <c r="F408" s="19">
        <f>F409+F416</f>
        <v>49596.2</v>
      </c>
      <c r="G408" s="19">
        <f>G409+G416</f>
        <v>52027</v>
      </c>
    </row>
    <row r="409" spans="1:7" ht="15.75" customHeight="1">
      <c r="A409" s="20" t="s">
        <v>285</v>
      </c>
      <c r="B409" s="22"/>
      <c r="C409" s="23"/>
      <c r="D409" s="25" t="s">
        <v>133</v>
      </c>
      <c r="E409" s="24"/>
      <c r="F409" s="19">
        <f>F410+F413</f>
        <v>31891.2</v>
      </c>
      <c r="G409" s="19">
        <f>G410+G413</f>
        <v>33454</v>
      </c>
    </row>
    <row r="410" spans="1:7" ht="17.25" customHeight="1">
      <c r="A410" s="20" t="s">
        <v>7</v>
      </c>
      <c r="B410" s="22"/>
      <c r="C410" s="23"/>
      <c r="D410" s="25" t="s">
        <v>134</v>
      </c>
      <c r="E410" s="24"/>
      <c r="F410" s="19">
        <f>F411+F412</f>
        <v>29877</v>
      </c>
      <c r="G410" s="19">
        <f>G411+G412</f>
        <v>31341</v>
      </c>
    </row>
    <row r="411" spans="1:7" ht="16.5" customHeight="1">
      <c r="A411" s="20" t="s">
        <v>223</v>
      </c>
      <c r="B411" s="22"/>
      <c r="C411" s="23"/>
      <c r="D411" s="25"/>
      <c r="E411" s="24" t="s">
        <v>226</v>
      </c>
      <c r="F411" s="19">
        <v>4580</v>
      </c>
      <c r="G411" s="19">
        <v>4804</v>
      </c>
    </row>
    <row r="412" spans="1:7" ht="18" customHeight="1">
      <c r="A412" s="20" t="s">
        <v>286</v>
      </c>
      <c r="B412" s="22"/>
      <c r="C412" s="23"/>
      <c r="D412" s="25"/>
      <c r="E412" s="24" t="s">
        <v>227</v>
      </c>
      <c r="F412" s="19">
        <v>25297</v>
      </c>
      <c r="G412" s="19">
        <v>26537</v>
      </c>
    </row>
    <row r="413" spans="1:7" ht="15.75" customHeight="1">
      <c r="A413" s="20" t="s">
        <v>61</v>
      </c>
      <c r="B413" s="22"/>
      <c r="C413" s="23"/>
      <c r="D413" s="25" t="s">
        <v>135</v>
      </c>
      <c r="E413" s="24"/>
      <c r="F413" s="19">
        <f>F414+F415</f>
        <v>2014.2</v>
      </c>
      <c r="G413" s="19">
        <f>G414+G415</f>
        <v>2113</v>
      </c>
    </row>
    <row r="414" spans="1:7" ht="24.75" customHeight="1">
      <c r="A414" s="20" t="s">
        <v>243</v>
      </c>
      <c r="B414" s="22"/>
      <c r="C414" s="23"/>
      <c r="D414" s="25"/>
      <c r="E414" s="24" t="s">
        <v>224</v>
      </c>
      <c r="F414" s="19">
        <v>1664.2</v>
      </c>
      <c r="G414" s="19">
        <v>1763</v>
      </c>
    </row>
    <row r="415" spans="1:7" ht="15" customHeight="1">
      <c r="A415" s="20" t="s">
        <v>106</v>
      </c>
      <c r="B415" s="22"/>
      <c r="C415" s="23"/>
      <c r="D415" s="25"/>
      <c r="E415" s="24" t="s">
        <v>287</v>
      </c>
      <c r="F415" s="19">
        <v>350</v>
      </c>
      <c r="G415" s="19">
        <v>350</v>
      </c>
    </row>
    <row r="416" spans="1:7" ht="14.25" customHeight="1">
      <c r="A416" s="20" t="s">
        <v>136</v>
      </c>
      <c r="B416" s="22"/>
      <c r="C416" s="23"/>
      <c r="D416" s="25" t="s">
        <v>137</v>
      </c>
      <c r="E416" s="24"/>
      <c r="F416" s="19">
        <f>F417+F419</f>
        <v>17705</v>
      </c>
      <c r="G416" s="19">
        <f>G417+G419</f>
        <v>18573</v>
      </c>
    </row>
    <row r="417" spans="1:7" ht="24.75" customHeight="1">
      <c r="A417" s="20" t="s">
        <v>288</v>
      </c>
      <c r="B417" s="22"/>
      <c r="C417" s="23"/>
      <c r="D417" s="25" t="s">
        <v>289</v>
      </c>
      <c r="E417" s="24"/>
      <c r="F417" s="19">
        <f>F418</f>
        <v>10678.5</v>
      </c>
      <c r="G417" s="19">
        <f>G418</f>
        <v>11202</v>
      </c>
    </row>
    <row r="418" spans="1:7" ht="16.5" customHeight="1">
      <c r="A418" s="20" t="s">
        <v>231</v>
      </c>
      <c r="B418" s="22"/>
      <c r="C418" s="23"/>
      <c r="D418" s="25"/>
      <c r="E418" s="24" t="s">
        <v>232</v>
      </c>
      <c r="F418" s="19">
        <v>10678.5</v>
      </c>
      <c r="G418" s="19">
        <v>11202</v>
      </c>
    </row>
    <row r="419" spans="1:7" ht="25.5" customHeight="1">
      <c r="A419" s="20" t="s">
        <v>290</v>
      </c>
      <c r="B419" s="22"/>
      <c r="C419" s="23"/>
      <c r="D419" s="25" t="s">
        <v>291</v>
      </c>
      <c r="E419" s="24"/>
      <c r="F419" s="19">
        <f>F420</f>
        <v>7026.5</v>
      </c>
      <c r="G419" s="19">
        <f>G420</f>
        <v>7371</v>
      </c>
    </row>
    <row r="420" spans="1:7" ht="17.25" customHeight="1">
      <c r="A420" s="20" t="s">
        <v>231</v>
      </c>
      <c r="B420" s="22"/>
      <c r="C420" s="23"/>
      <c r="D420" s="25"/>
      <c r="E420" s="24" t="s">
        <v>232</v>
      </c>
      <c r="F420" s="19">
        <v>7026.5</v>
      </c>
      <c r="G420" s="19">
        <v>7371</v>
      </c>
    </row>
    <row r="421" spans="1:7" ht="14.25" customHeight="1">
      <c r="A421" s="77" t="s">
        <v>89</v>
      </c>
      <c r="B421" s="67" t="s">
        <v>44</v>
      </c>
      <c r="C421" s="67" t="s">
        <v>48</v>
      </c>
      <c r="D421" s="78"/>
      <c r="E421" s="78"/>
      <c r="F421" s="79">
        <f aca="true" t="shared" si="14" ref="F421:G423">F422</f>
        <v>8638</v>
      </c>
      <c r="G421" s="79">
        <f t="shared" si="14"/>
        <v>9060.6</v>
      </c>
    </row>
    <row r="422" spans="1:7" ht="26.25" customHeight="1">
      <c r="A422" s="26" t="s">
        <v>348</v>
      </c>
      <c r="B422" s="22"/>
      <c r="C422" s="23"/>
      <c r="D422" s="25" t="s">
        <v>130</v>
      </c>
      <c r="E422" s="24"/>
      <c r="F422" s="19">
        <f t="shared" si="14"/>
        <v>8638</v>
      </c>
      <c r="G422" s="19">
        <f t="shared" si="14"/>
        <v>9060.6</v>
      </c>
    </row>
    <row r="423" spans="1:7" ht="15" customHeight="1">
      <c r="A423" s="20" t="s">
        <v>138</v>
      </c>
      <c r="B423" s="22"/>
      <c r="C423" s="23"/>
      <c r="D423" s="25" t="s">
        <v>139</v>
      </c>
      <c r="E423" s="24"/>
      <c r="F423" s="19">
        <f t="shared" si="14"/>
        <v>8638</v>
      </c>
      <c r="G423" s="19">
        <f t="shared" si="14"/>
        <v>9060.6</v>
      </c>
    </row>
    <row r="424" spans="1:7" ht="15" customHeight="1">
      <c r="A424" s="20" t="s">
        <v>2</v>
      </c>
      <c r="B424" s="22"/>
      <c r="C424" s="23"/>
      <c r="D424" s="25" t="s">
        <v>140</v>
      </c>
      <c r="E424" s="24"/>
      <c r="F424" s="19">
        <f>SUM(F425:F427)</f>
        <v>8638</v>
      </c>
      <c r="G424" s="19">
        <f>SUM(G425:G427)</f>
        <v>9060.6</v>
      </c>
    </row>
    <row r="425" spans="1:7" ht="18" customHeight="1">
      <c r="A425" s="20" t="s">
        <v>218</v>
      </c>
      <c r="B425" s="22"/>
      <c r="C425" s="23"/>
      <c r="D425" s="25"/>
      <c r="E425" s="24" t="s">
        <v>240</v>
      </c>
      <c r="F425" s="19">
        <v>7827.6</v>
      </c>
      <c r="G425" s="19">
        <v>8211.3</v>
      </c>
    </row>
    <row r="426" spans="1:7" ht="24.75" customHeight="1">
      <c r="A426" s="20" t="s">
        <v>243</v>
      </c>
      <c r="B426" s="22"/>
      <c r="C426" s="23"/>
      <c r="D426" s="25"/>
      <c r="E426" s="24" t="s">
        <v>224</v>
      </c>
      <c r="F426" s="19">
        <v>800.4</v>
      </c>
      <c r="G426" s="19">
        <v>839.7</v>
      </c>
    </row>
    <row r="427" spans="1:7" ht="15" customHeight="1">
      <c r="A427" s="20" t="s">
        <v>242</v>
      </c>
      <c r="B427" s="22"/>
      <c r="C427" s="23"/>
      <c r="D427" s="25"/>
      <c r="E427" s="24" t="s">
        <v>237</v>
      </c>
      <c r="F427" s="19">
        <v>10</v>
      </c>
      <c r="G427" s="19">
        <v>9.6</v>
      </c>
    </row>
    <row r="428" spans="1:7" ht="17.25" customHeight="1">
      <c r="A428" s="73" t="s">
        <v>74</v>
      </c>
      <c r="B428" s="74" t="s">
        <v>56</v>
      </c>
      <c r="C428" s="75"/>
      <c r="D428" s="76"/>
      <c r="E428" s="76"/>
      <c r="F428" s="37">
        <f aca="true" t="shared" si="15" ref="F428:G431">F429</f>
        <v>39188.3</v>
      </c>
      <c r="G428" s="37">
        <f t="shared" si="15"/>
        <v>36312.7</v>
      </c>
    </row>
    <row r="429" spans="1:7" ht="24" customHeight="1">
      <c r="A429" s="77" t="s">
        <v>267</v>
      </c>
      <c r="B429" s="67" t="s">
        <v>56</v>
      </c>
      <c r="C429" s="67" t="s">
        <v>40</v>
      </c>
      <c r="D429" s="78"/>
      <c r="E429" s="78"/>
      <c r="F429" s="79">
        <f t="shared" si="15"/>
        <v>39188.3</v>
      </c>
      <c r="G429" s="79">
        <f t="shared" si="15"/>
        <v>36312.7</v>
      </c>
    </row>
    <row r="430" spans="1:7" ht="16.5" customHeight="1">
      <c r="A430" s="20" t="s">
        <v>80</v>
      </c>
      <c r="B430" s="22"/>
      <c r="C430" s="23"/>
      <c r="D430" s="25" t="s">
        <v>171</v>
      </c>
      <c r="E430" s="24"/>
      <c r="F430" s="19">
        <f t="shared" si="15"/>
        <v>39188.3</v>
      </c>
      <c r="G430" s="19">
        <f t="shared" si="15"/>
        <v>36312.7</v>
      </c>
    </row>
    <row r="431" spans="1:7" ht="15" customHeight="1">
      <c r="A431" s="20" t="s">
        <v>62</v>
      </c>
      <c r="B431" s="22"/>
      <c r="C431" s="23"/>
      <c r="D431" s="25" t="s">
        <v>266</v>
      </c>
      <c r="E431" s="24"/>
      <c r="F431" s="19">
        <f t="shared" si="15"/>
        <v>39188.3</v>
      </c>
      <c r="G431" s="19">
        <f t="shared" si="15"/>
        <v>36312.7</v>
      </c>
    </row>
    <row r="432" spans="1:7" ht="16.5" customHeight="1">
      <c r="A432" s="20" t="s">
        <v>87</v>
      </c>
      <c r="B432" s="22"/>
      <c r="C432" s="23"/>
      <c r="D432" s="25"/>
      <c r="E432" s="24" t="s">
        <v>88</v>
      </c>
      <c r="F432" s="19">
        <v>39188.3</v>
      </c>
      <c r="G432" s="19">
        <v>36312.7</v>
      </c>
    </row>
    <row r="433" spans="1:7" ht="19.5" customHeight="1">
      <c r="A433" s="34" t="s">
        <v>51</v>
      </c>
      <c r="B433" s="35"/>
      <c r="C433" s="36"/>
      <c r="D433" s="24"/>
      <c r="E433" s="24"/>
      <c r="F433" s="37">
        <f>F9+F71+F82+F100+F128+F177+F182+F302+F327+F361+F406+F428</f>
        <v>3065873.3</v>
      </c>
      <c r="G433" s="37">
        <f>G9+G71+G82+G100+G128+G177+G182+G302+G327+G361+G406+G428</f>
        <v>3128885.4000000004</v>
      </c>
    </row>
    <row r="434" spans="1:7" ht="36" customHeight="1">
      <c r="A434" s="2"/>
      <c r="B434" s="7"/>
      <c r="C434" s="8"/>
      <c r="D434" s="9"/>
      <c r="E434" s="9"/>
      <c r="F434" s="9"/>
      <c r="G434" s="10"/>
    </row>
    <row r="435" spans="6:7" ht="15">
      <c r="F435" s="48"/>
      <c r="G435" s="48"/>
    </row>
    <row r="436" spans="6:7" ht="15">
      <c r="F436" s="48"/>
      <c r="G436" s="48"/>
    </row>
  </sheetData>
  <sheetProtection/>
  <mergeCells count="5">
    <mergeCell ref="H250:J250"/>
    <mergeCell ref="A5:G5"/>
    <mergeCell ref="E1:G1"/>
    <mergeCell ref="E2:G2"/>
    <mergeCell ref="E3:G3"/>
  </mergeCells>
  <printOptions/>
  <pageMargins left="0.3937007874015748" right="0" top="0.3937007874015748" bottom="0.3937007874015748" header="0.1968503937007874" footer="0.1968503937007874"/>
  <pageSetup horizontalDpi="600" verticalDpi="600" orientation="portrait" paperSize="9" scale="95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pressa</cp:lastModifiedBy>
  <cp:lastPrinted>2014-09-18T05:56:43Z</cp:lastPrinted>
  <dcterms:created xsi:type="dcterms:W3CDTF">2007-06-21T04:52:44Z</dcterms:created>
  <dcterms:modified xsi:type="dcterms:W3CDTF">2014-11-27T13:29:17Z</dcterms:modified>
  <cp:category/>
  <cp:version/>
  <cp:contentType/>
  <cp:contentStatus/>
</cp:coreProperties>
</file>