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-2017 год" sheetId="1" r:id="rId1"/>
  </sheets>
  <definedNames>
    <definedName name="_xlnm.Print_Titles" localSheetId="0">'Ср-ва о. и ф.2016-2017 год'!$18:$18</definedName>
  </definedNames>
  <calcPr fullCalcOnLoad="1"/>
</workbook>
</file>

<file path=xl/sharedStrings.xml><?xml version="1.0" encoding="utf-8"?>
<sst xmlns="http://schemas.openxmlformats.org/spreadsheetml/2006/main" count="57" uniqueCount="55">
  <si>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</si>
  <si>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</si>
  <si>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</si>
  <si>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</si>
  <si>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</si>
  <si>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</si>
  <si>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</si>
  <si>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</si>
  <si>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</si>
  <si>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</si>
  <si>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</si>
  <si>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</si>
  <si>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</si>
  <si>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</si>
  <si>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</si>
  <si>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</si>
  <si>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</si>
  <si>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</si>
  <si>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</si>
  <si>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</si>
  <si>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</si>
  <si>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</si>
  <si>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</si>
  <si>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</si>
  <si>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</si>
  <si>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</si>
  <si>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</si>
  <si>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</si>
  <si>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</si>
  <si>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</si>
  <si>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</si>
  <si>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</si>
  <si>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</si>
  <si>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</si>
  <si>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</si>
  <si>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</si>
  <si>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</si>
  <si>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</si>
  <si>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</si>
  <si>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 xml:space="preserve">          2)административно-управленческого, учебно-вспомогательного  и обслуживающего 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</si>
  <si>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</si>
  <si>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</si>
  <si>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</si>
  <si>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</si>
  <si>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</si>
  <si>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</si>
  <si>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2016-2017 годы </t>
  </si>
  <si>
    <t xml:space="preserve"> - оплату труда работников, в том числе:</t>
  </si>
  <si>
    <t>к  решению Совета депутатов</t>
  </si>
  <si>
    <t>городского округа Электросталь</t>
  </si>
  <si>
    <t>Московской области</t>
  </si>
  <si>
    <t>Приложение № 8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</si>
  <si>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
на 2016, 2017 годы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</si>
  <si>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а также детей в возрасте до трех лет в Московской области, на  плановый период 2016 и 2017 годов</t>
  </si>
  <si>
    <t>от 24.12.2014 № 402/76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</si>
</sst>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1" xfId="0" applyNumberFormat="1" applyFont="1" applyFill="1" applyBorder="1" applyAlignment="1">
      <alignment horizontal="center"/>
    </xf>
    <xf numFmtId="4" fontId="17" fillId="35" borderId="21" xfId="0" applyNumberFormat="1" applyFont="1" applyFill="1" applyBorder="1" applyAlignment="1">
      <alignment/>
    </xf>
    <xf numFmtId="4" fontId="17" fillId="35" borderId="2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8" fillId="0" borderId="20" xfId="0" applyFont="1" applyFill="1" applyBorder="1" applyAlignment="1">
      <alignment horizontal="centerContinuous" vertical="center" wrapText="1"/>
    </xf>
    <xf numFmtId="0" fontId="18" fillId="0" borderId="19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vertical="top" wrapText="1"/>
    </xf>
    <xf numFmtId="0" fontId="11" fillId="35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3" fontId="24" fillId="0" borderId="28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zoomScalePageLayoutView="0" workbookViewId="0" topLeftCell="A1">
      <pane xSplit="9" ySplit="24" topLeftCell="J25" activePane="bottomRight" state="frozen"/>
      <selection pane="topLeft" activeCell="A1" sqref="A1"/>
      <selection pane="topRight" activeCell="J1" sqref="J1"/>
      <selection pane="bottomLeft" activeCell="A25" sqref="A25"/>
      <selection pane="bottomRight" activeCell="J2" sqref="J2:O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0.12890625" style="0" customWidth="1"/>
    <col min="4" max="4" width="10.875" style="0" customWidth="1"/>
    <col min="5" max="5" width="10.875" style="2" customWidth="1"/>
    <col min="6" max="6" width="9.625" style="2" customWidth="1"/>
    <col min="7" max="7" width="9.625" style="5" customWidth="1"/>
    <col min="8" max="8" width="12.125" style="5" customWidth="1"/>
    <col min="9" max="9" width="11.125" style="5" customWidth="1"/>
    <col min="10" max="10" width="10.00390625" style="5" customWidth="1"/>
    <col min="11" max="11" width="9.375" style="5" customWidth="1"/>
    <col min="12" max="12" width="8.125" style="5" customWidth="1"/>
    <col min="13" max="13" width="7.625" style="5" customWidth="1"/>
    <col min="14" max="14" width="9.125" style="5" customWidth="1"/>
    <col min="15" max="15" width="8.875" style="5" customWidth="1"/>
  </cols>
  <sheetData>
    <row r="2" spans="10:15" ht="12.75" customHeight="1">
      <c r="J2" s="98" t="s">
        <v>51</v>
      </c>
      <c r="K2" s="98"/>
      <c r="L2" s="98"/>
      <c r="M2" s="98"/>
      <c r="N2" s="98"/>
      <c r="O2" s="98"/>
    </row>
    <row r="3" spans="10:15" ht="12.75" customHeight="1">
      <c r="J3" s="98" t="s">
        <v>48</v>
      </c>
      <c r="K3" s="98"/>
      <c r="L3" s="98"/>
      <c r="M3" s="98"/>
      <c r="N3" s="98"/>
      <c r="O3" s="98"/>
    </row>
    <row r="4" spans="10:15" ht="12.75" customHeight="1">
      <c r="J4" s="99" t="s">
        <v>49</v>
      </c>
      <c r="K4" s="99"/>
      <c r="L4" s="99"/>
      <c r="M4" s="99"/>
      <c r="N4" s="99"/>
      <c r="O4" s="99"/>
    </row>
    <row r="5" spans="10:15" ht="12.75">
      <c r="J5" s="96" t="s">
        <v>50</v>
      </c>
      <c r="K5" s="96"/>
      <c r="L5" s="96"/>
      <c r="M5" s="96"/>
      <c r="N5" s="96"/>
      <c r="O5" s="97"/>
    </row>
    <row r="6" spans="10:15" ht="12.75">
      <c r="J6" s="97" t="s">
        <v>54</v>
      </c>
      <c r="K6" s="97"/>
      <c r="L6" s="97"/>
      <c r="M6" s="97"/>
      <c r="N6" s="97"/>
      <c r="O6" s="97"/>
    </row>
    <row r="7" spans="10:15" ht="12.75" customHeight="1">
      <c r="J7" s="99"/>
      <c r="K7" s="99"/>
      <c r="L7" s="99"/>
      <c r="M7" s="99"/>
      <c r="N7" s="99"/>
      <c r="O7" s="99"/>
    </row>
    <row r="8" spans="10:15" ht="12.75">
      <c r="J8" s="97"/>
      <c r="K8" s="99"/>
      <c r="L8" s="99"/>
      <c r="M8" s="99"/>
      <c r="N8" s="99"/>
      <c r="O8" s="97"/>
    </row>
    <row r="10" ht="3" customHeight="1"/>
    <row r="11" ht="12.75" hidden="1"/>
    <row r="12" spans="1:15" ht="30" customHeight="1">
      <c r="A12" s="94" t="s">
        <v>46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4" ht="12.75" hidden="1">
      <c r="A13" s="95"/>
      <c r="B13" s="4"/>
      <c r="C13" s="4"/>
      <c r="D13" s="4"/>
      <c r="E13" s="10"/>
      <c r="F13" s="10"/>
      <c r="G13" s="6"/>
      <c r="H13" s="6"/>
      <c r="I13" s="6"/>
      <c r="J13" s="14"/>
      <c r="K13" s="14"/>
      <c r="L13" s="14"/>
      <c r="M13" s="14"/>
      <c r="N13" s="14"/>
    </row>
    <row r="14" spans="1:14" ht="12.75" hidden="1">
      <c r="A14" s="95"/>
      <c r="B14" s="4"/>
      <c r="C14" s="4"/>
      <c r="D14" s="4"/>
      <c r="E14" s="10"/>
      <c r="F14" s="10"/>
      <c r="G14" s="8"/>
      <c r="H14" s="8"/>
      <c r="I14" s="8"/>
      <c r="J14" s="14"/>
      <c r="K14" s="14"/>
      <c r="L14" s="14"/>
      <c r="M14" s="14"/>
      <c r="N14" s="14"/>
    </row>
    <row r="15" spans="1:14" ht="9.75" customHeight="1" hidden="1" thickBot="1">
      <c r="A15" s="20"/>
      <c r="B15" s="21"/>
      <c r="C15" s="21"/>
      <c r="D15" s="21"/>
      <c r="E15" s="22"/>
      <c r="F15" s="22"/>
      <c r="G15" s="14"/>
      <c r="H15" s="14"/>
      <c r="I15" s="14"/>
      <c r="J15" s="14"/>
      <c r="K15" s="14"/>
      <c r="L15" s="14"/>
      <c r="M15" s="14"/>
      <c r="N15" s="14"/>
    </row>
    <row r="16" spans="1:15" ht="12.75" hidden="1">
      <c r="A16" s="19"/>
      <c r="B16" s="15"/>
      <c r="C16" s="15"/>
      <c r="D16" s="15"/>
      <c r="E16" s="18"/>
      <c r="F16" s="18"/>
      <c r="G16" s="14"/>
      <c r="H16" s="14"/>
      <c r="I16" s="14"/>
      <c r="J16" s="14"/>
      <c r="K16" s="14"/>
      <c r="L16" s="14"/>
      <c r="M16" s="14"/>
      <c r="N16" s="14"/>
      <c r="O16" s="13" t="s">
        <v>4</v>
      </c>
    </row>
    <row r="17" spans="1:15" ht="13.5" thickBot="1">
      <c r="A17" s="19"/>
      <c r="B17" s="15"/>
      <c r="C17" s="15"/>
      <c r="D17" s="15"/>
      <c r="E17" s="18"/>
      <c r="F17" s="18"/>
      <c r="G17" s="14"/>
      <c r="H17" s="14"/>
      <c r="I17" s="14"/>
      <c r="J17" s="14"/>
      <c r="K17" s="14"/>
      <c r="L17" s="14"/>
      <c r="M17" s="26"/>
      <c r="N17" s="26"/>
      <c r="O17" s="26" t="s">
        <v>4</v>
      </c>
    </row>
    <row r="18" spans="1:15" ht="36" customHeight="1" thickBot="1">
      <c r="A18" s="77"/>
      <c r="B18" s="7"/>
      <c r="C18" s="88" t="s">
        <v>0</v>
      </c>
      <c r="D18" s="89"/>
      <c r="E18" s="90"/>
      <c r="F18" s="91" t="s">
        <v>1</v>
      </c>
      <c r="G18" s="92"/>
      <c r="H18" s="93" t="s">
        <v>2</v>
      </c>
      <c r="I18" s="92"/>
      <c r="J18" s="93" t="s">
        <v>6</v>
      </c>
      <c r="K18" s="92"/>
      <c r="L18" s="93" t="s">
        <v>9</v>
      </c>
      <c r="M18" s="92"/>
      <c r="N18" s="93" t="s">
        <v>5</v>
      </c>
      <c r="O18" s="92"/>
    </row>
    <row r="19" spans="1:15" ht="12.75" customHeight="1" hidden="1">
      <c r="A19" s="86"/>
      <c r="B19" s="2"/>
      <c r="C19" s="2"/>
      <c r="D19" s="2"/>
      <c r="G19" s="9"/>
      <c r="H19" s="9"/>
      <c r="I19" s="9"/>
      <c r="J19" s="14"/>
      <c r="K19" s="14"/>
      <c r="L19" s="14"/>
      <c r="M19" s="14"/>
      <c r="N19" s="14"/>
      <c r="O19" s="17"/>
    </row>
    <row r="20" spans="1:15" ht="12.75" hidden="1">
      <c r="A20" s="87"/>
      <c r="B20" s="2"/>
      <c r="C20" s="2"/>
      <c r="D20" s="2"/>
      <c r="E20" s="1"/>
      <c r="F20" s="1"/>
      <c r="G20" s="6"/>
      <c r="H20" s="6"/>
      <c r="I20" s="6"/>
      <c r="J20" s="14"/>
      <c r="K20" s="14"/>
      <c r="L20" s="14"/>
      <c r="M20" s="14"/>
      <c r="N20" s="14"/>
      <c r="O20" s="17"/>
    </row>
    <row r="21" spans="1:15" ht="12.75" hidden="1">
      <c r="A21" s="87"/>
      <c r="B21" s="2"/>
      <c r="C21" s="2"/>
      <c r="D21" s="2"/>
      <c r="G21" s="6"/>
      <c r="H21" s="6"/>
      <c r="I21" s="6"/>
      <c r="J21" s="14"/>
      <c r="K21" s="14"/>
      <c r="L21" s="14"/>
      <c r="M21" s="14"/>
      <c r="N21" s="14"/>
      <c r="O21" s="17"/>
    </row>
    <row r="22" spans="1:15" ht="13.5" thickBot="1">
      <c r="A22" s="83"/>
      <c r="B22" s="2"/>
      <c r="C22" s="85">
        <v>2014</v>
      </c>
      <c r="D22" s="85">
        <v>2016</v>
      </c>
      <c r="E22" s="85">
        <v>2017</v>
      </c>
      <c r="F22" s="85">
        <v>2016</v>
      </c>
      <c r="G22" s="85">
        <v>2017</v>
      </c>
      <c r="H22" s="85">
        <v>2016</v>
      </c>
      <c r="I22" s="85">
        <v>2017</v>
      </c>
      <c r="J22" s="85">
        <v>2016</v>
      </c>
      <c r="K22" s="85">
        <v>2017</v>
      </c>
      <c r="L22" s="85">
        <v>2016</v>
      </c>
      <c r="M22" s="85">
        <v>2017</v>
      </c>
      <c r="N22" s="85">
        <v>2016</v>
      </c>
      <c r="O22" s="85">
        <v>2017</v>
      </c>
    </row>
    <row r="23" spans="1:15" ht="14.25" customHeight="1">
      <c r="A23" s="12">
        <v>1</v>
      </c>
      <c r="B23" s="67"/>
      <c r="C23" s="3">
        <v>2</v>
      </c>
      <c r="D23" s="3">
        <v>2</v>
      </c>
      <c r="E23" s="84">
        <v>3</v>
      </c>
      <c r="F23" s="27">
        <v>4</v>
      </c>
      <c r="G23" s="12">
        <v>5</v>
      </c>
      <c r="H23" s="82">
        <v>6</v>
      </c>
      <c r="I23" s="28">
        <v>7</v>
      </c>
      <c r="J23" s="29">
        <v>8</v>
      </c>
      <c r="K23" s="29">
        <v>9</v>
      </c>
      <c r="L23" s="29">
        <v>10</v>
      </c>
      <c r="M23" s="29">
        <v>11</v>
      </c>
      <c r="N23" s="29">
        <v>12</v>
      </c>
      <c r="O23" s="30">
        <v>13</v>
      </c>
    </row>
    <row r="24" spans="1:15" ht="19.5" customHeight="1">
      <c r="A24" s="31" t="s">
        <v>7</v>
      </c>
      <c r="B24" s="68"/>
      <c r="C24" s="68"/>
      <c r="D24" s="34">
        <f aca="true" t="shared" si="0" ref="D24:E65">F24+H24+J24+L24+N24</f>
        <v>1547823</v>
      </c>
      <c r="E24" s="34">
        <f aca="true" t="shared" si="1" ref="E24:E56">G24+I24+K24+M24+O24</f>
        <v>1547949</v>
      </c>
      <c r="F24" s="35">
        <f>SUM(F25:F63)-F26-F27-F28-F29-F30-F36-F37-F42-F43-F44-F48-F49-F50-F51-F60-F61-F62-F63</f>
        <v>13047</v>
      </c>
      <c r="G24" s="35">
        <f>SUM(G25:G63)-G26-G27-G28-G29-G30-G36-G37-G42-G43-G44-G48-G49-G50-G51-G60-G61-G62-G63</f>
        <v>12778</v>
      </c>
      <c r="H24" s="35">
        <f>SUM(H25:H63)-H26-H27-H28-H29-H30-H36-H37-H42-H43-H44-H48-H49-H50-H51-H53-H54-H55-H56-H60-H61-H62-H63</f>
        <v>1448364</v>
      </c>
      <c r="I24" s="35">
        <f>SUM(I25:I63)-I26-I27-I28-I29-I30-I36-I37-I42-I43-I44-I48-I49-I50-I51-I53-I54-I55-I56-I60-I61-I62-I63</f>
        <v>1448265</v>
      </c>
      <c r="J24" s="35">
        <f>SUM(J25:J63)-J26-J27-J28-J29-J30-J36-J37-J42-J43-J44-J48-J49-J50-J51-J53-J54-J55-J56-J60-J61-J62-J63</f>
        <v>65547</v>
      </c>
      <c r="K24" s="35">
        <f>SUM(K25:K63)-K26-K27-K28-K29-K30-K36-K37-K42-K43-K44-K48-K49-K50-K51-K53-K54-K55-K56-K60-K61-K62-K63</f>
        <v>68443</v>
      </c>
      <c r="L24" s="35">
        <v>0</v>
      </c>
      <c r="M24" s="35">
        <f>SUM(M25:M63)-M26-M27-M28-M29-M30-M36-M37-M42-M43-M44-M48-M49-M50-M51-M53-M54-M55-M56-M60-M61-M62-M63</f>
        <v>0</v>
      </c>
      <c r="N24" s="35">
        <f>SUM(N25:N63)-N26-N27-N28-N29-N30-N36-N37-N42-N43-N44-N48-N49-N50-N51-N53-N54-N55-N56-N60-N61-N62-N63</f>
        <v>20865</v>
      </c>
      <c r="O24" s="35">
        <f>SUM(O25:O63)-O26-O27-O28-O29-O30-O36-O37-O42-O43-O44-O48-O49-O50-O51-O53-O54-O55-O56-O60-O61-O62-O63</f>
        <v>18463</v>
      </c>
    </row>
    <row r="25" spans="1:15" ht="155.25" customHeight="1">
      <c r="A25" s="50" t="s">
        <v>32</v>
      </c>
      <c r="B25" s="49"/>
      <c r="C25" s="49"/>
      <c r="D25" s="36">
        <f t="shared" si="0"/>
        <v>870247</v>
      </c>
      <c r="E25" s="36">
        <f t="shared" si="1"/>
        <v>870247</v>
      </c>
      <c r="F25" s="36"/>
      <c r="G25" s="40"/>
      <c r="H25" s="41">
        <f>H26+H29+H30</f>
        <v>870247</v>
      </c>
      <c r="I25" s="41">
        <f>I26+I29+I30</f>
        <v>870247</v>
      </c>
      <c r="J25" s="42"/>
      <c r="K25" s="42"/>
      <c r="L25" s="42"/>
      <c r="M25" s="42"/>
      <c r="N25" s="42"/>
      <c r="O25" s="42"/>
    </row>
    <row r="26" spans="1:15" ht="17.25" customHeight="1">
      <c r="A26" s="43" t="s">
        <v>47</v>
      </c>
      <c r="B26" s="49"/>
      <c r="C26" s="49"/>
      <c r="D26" s="59">
        <f t="shared" si="0"/>
        <v>840075</v>
      </c>
      <c r="E26" s="59">
        <f t="shared" si="1"/>
        <v>840075</v>
      </c>
      <c r="F26" s="36"/>
      <c r="G26" s="40"/>
      <c r="H26" s="41">
        <f>H27+H28</f>
        <v>840075</v>
      </c>
      <c r="I26" s="41">
        <f>I27+I28</f>
        <v>840075</v>
      </c>
      <c r="J26" s="42"/>
      <c r="K26" s="42"/>
      <c r="L26" s="42"/>
      <c r="M26" s="42"/>
      <c r="N26" s="42"/>
      <c r="O26" s="42"/>
    </row>
    <row r="27" spans="1:15" ht="19.5" customHeight="1">
      <c r="A27" s="44" t="s">
        <v>33</v>
      </c>
      <c r="B27" s="49"/>
      <c r="C27" s="49"/>
      <c r="D27" s="45">
        <f t="shared" si="0"/>
        <v>632532</v>
      </c>
      <c r="E27" s="45">
        <f t="shared" si="1"/>
        <v>632532</v>
      </c>
      <c r="F27" s="45"/>
      <c r="G27" s="46"/>
      <c r="H27" s="47">
        <v>632532</v>
      </c>
      <c r="I27" s="47">
        <v>632532</v>
      </c>
      <c r="J27" s="42"/>
      <c r="K27" s="42"/>
      <c r="L27" s="42"/>
      <c r="M27" s="42"/>
      <c r="N27" s="42"/>
      <c r="O27" s="42"/>
    </row>
    <row r="28" spans="1:15" ht="33" customHeight="1">
      <c r="A28" s="44" t="s">
        <v>13</v>
      </c>
      <c r="B28" s="49"/>
      <c r="C28" s="49"/>
      <c r="D28" s="45">
        <f t="shared" si="0"/>
        <v>207543</v>
      </c>
      <c r="E28" s="45">
        <f t="shared" si="1"/>
        <v>207543</v>
      </c>
      <c r="F28" s="45"/>
      <c r="G28" s="46"/>
      <c r="H28" s="47">
        <v>207543</v>
      </c>
      <c r="I28" s="47">
        <v>207543</v>
      </c>
      <c r="J28" s="42"/>
      <c r="K28" s="42"/>
      <c r="L28" s="42"/>
      <c r="M28" s="42"/>
      <c r="N28" s="42"/>
      <c r="O28" s="42"/>
    </row>
    <row r="29" spans="1:15" ht="33.75" customHeight="1">
      <c r="A29" s="39" t="s">
        <v>21</v>
      </c>
      <c r="B29" s="49"/>
      <c r="C29" s="49"/>
      <c r="D29" s="59">
        <f t="shared" si="0"/>
        <v>29862</v>
      </c>
      <c r="E29" s="59">
        <f t="shared" si="1"/>
        <v>29862</v>
      </c>
      <c r="F29" s="59"/>
      <c r="G29" s="40"/>
      <c r="H29" s="41">
        <v>29862</v>
      </c>
      <c r="I29" s="41">
        <v>29862</v>
      </c>
      <c r="J29" s="42"/>
      <c r="K29" s="42"/>
      <c r="L29" s="42"/>
      <c r="M29" s="42"/>
      <c r="N29" s="42"/>
      <c r="O29" s="42"/>
    </row>
    <row r="30" spans="1:15" ht="93" customHeight="1">
      <c r="A30" s="48" t="s">
        <v>22</v>
      </c>
      <c r="B30" s="49"/>
      <c r="C30" s="49"/>
      <c r="D30" s="59">
        <f t="shared" si="0"/>
        <v>310</v>
      </c>
      <c r="E30" s="59">
        <f t="shared" si="1"/>
        <v>310</v>
      </c>
      <c r="F30" s="59"/>
      <c r="G30" s="40"/>
      <c r="H30" s="41">
        <v>310</v>
      </c>
      <c r="I30" s="41">
        <v>310</v>
      </c>
      <c r="J30" s="42"/>
      <c r="K30" s="42"/>
      <c r="L30" s="42"/>
      <c r="M30" s="42"/>
      <c r="N30" s="42"/>
      <c r="O30" s="42"/>
    </row>
    <row r="31" spans="1:15" ht="75.75" customHeight="1">
      <c r="A31" s="32" t="s">
        <v>40</v>
      </c>
      <c r="B31" s="49"/>
      <c r="C31" s="49"/>
      <c r="D31" s="36">
        <f t="shared" si="0"/>
        <v>8730</v>
      </c>
      <c r="E31" s="36">
        <f t="shared" si="1"/>
        <v>8730</v>
      </c>
      <c r="F31" s="36"/>
      <c r="G31" s="40"/>
      <c r="H31" s="41">
        <v>8730</v>
      </c>
      <c r="I31" s="41">
        <v>8730</v>
      </c>
      <c r="J31" s="42"/>
      <c r="K31" s="42"/>
      <c r="L31" s="42"/>
      <c r="M31" s="42"/>
      <c r="N31" s="42"/>
      <c r="O31" s="42"/>
    </row>
    <row r="32" spans="1:15" ht="79.5" customHeight="1">
      <c r="A32" s="50" t="s">
        <v>44</v>
      </c>
      <c r="B32" s="69"/>
      <c r="C32" s="69"/>
      <c r="D32" s="36">
        <f t="shared" si="0"/>
        <v>5356</v>
      </c>
      <c r="E32" s="36">
        <f t="shared" si="1"/>
        <v>5394</v>
      </c>
      <c r="F32" s="59">
        <v>5356</v>
      </c>
      <c r="G32" s="51">
        <v>5394</v>
      </c>
      <c r="H32" s="51"/>
      <c r="I32" s="51"/>
      <c r="J32" s="52"/>
      <c r="K32" s="52"/>
      <c r="L32" s="52"/>
      <c r="M32" s="52"/>
      <c r="N32" s="52"/>
      <c r="O32" s="52"/>
    </row>
    <row r="33" spans="1:15" ht="101.25" customHeight="1">
      <c r="A33" s="50" t="s">
        <v>43</v>
      </c>
      <c r="B33" s="49"/>
      <c r="C33" s="49"/>
      <c r="D33" s="36">
        <f t="shared" si="0"/>
        <v>967</v>
      </c>
      <c r="E33" s="36">
        <f t="shared" si="1"/>
        <v>967</v>
      </c>
      <c r="F33" s="59">
        <v>967</v>
      </c>
      <c r="G33" s="51">
        <v>967</v>
      </c>
      <c r="H33" s="51"/>
      <c r="I33" s="51"/>
      <c r="J33" s="52"/>
      <c r="K33" s="52"/>
      <c r="L33" s="52"/>
      <c r="M33" s="52"/>
      <c r="N33" s="52"/>
      <c r="O33" s="52"/>
    </row>
    <row r="34" spans="1:15" ht="78" customHeight="1">
      <c r="A34" s="39" t="s">
        <v>45</v>
      </c>
      <c r="B34" s="49"/>
      <c r="C34" s="49"/>
      <c r="D34" s="36">
        <f t="shared" si="0"/>
        <v>14416</v>
      </c>
      <c r="E34" s="36">
        <f t="shared" si="1"/>
        <v>12014</v>
      </c>
      <c r="F34" s="36"/>
      <c r="G34" s="51"/>
      <c r="H34" s="51"/>
      <c r="I34" s="51"/>
      <c r="J34" s="52"/>
      <c r="K34" s="52"/>
      <c r="L34" s="52"/>
      <c r="M34" s="52"/>
      <c r="N34" s="52">
        <v>14416</v>
      </c>
      <c r="O34" s="52">
        <v>12014</v>
      </c>
    </row>
    <row r="35" spans="1:15" ht="78.75" customHeight="1">
      <c r="A35" s="50" t="s">
        <v>41</v>
      </c>
      <c r="B35" s="70"/>
      <c r="C35" s="70"/>
      <c r="D35" s="36">
        <f t="shared" si="0"/>
        <v>65547</v>
      </c>
      <c r="E35" s="36">
        <f t="shared" si="1"/>
        <v>68443</v>
      </c>
      <c r="F35" s="36"/>
      <c r="G35" s="53"/>
      <c r="H35" s="53"/>
      <c r="I35" s="53"/>
      <c r="J35" s="53">
        <f>J36+J37</f>
        <v>65547</v>
      </c>
      <c r="K35" s="53">
        <f>K36+K37</f>
        <v>68443</v>
      </c>
      <c r="L35" s="53"/>
      <c r="M35" s="53"/>
      <c r="N35" s="53"/>
      <c r="O35" s="53"/>
    </row>
    <row r="36" spans="1:15" ht="23.25" customHeight="1">
      <c r="A36" s="54" t="s">
        <v>10</v>
      </c>
      <c r="B36" s="71"/>
      <c r="C36" s="71"/>
      <c r="D36" s="59">
        <f t="shared" si="0"/>
        <v>55711</v>
      </c>
      <c r="E36" s="59">
        <f t="shared" si="1"/>
        <v>58607</v>
      </c>
      <c r="F36" s="59"/>
      <c r="G36" s="51"/>
      <c r="H36" s="51"/>
      <c r="I36" s="51"/>
      <c r="J36" s="52">
        <v>55711</v>
      </c>
      <c r="K36" s="52">
        <v>58607</v>
      </c>
      <c r="L36" s="52"/>
      <c r="M36" s="52"/>
      <c r="N36" s="52"/>
      <c r="O36" s="52"/>
    </row>
    <row r="37" spans="1:15" ht="24.75" customHeight="1">
      <c r="A37" s="54" t="s">
        <v>11</v>
      </c>
      <c r="B37" s="71"/>
      <c r="C37" s="71"/>
      <c r="D37" s="59">
        <f t="shared" si="0"/>
        <v>9836</v>
      </c>
      <c r="E37" s="59">
        <f t="shared" si="1"/>
        <v>9836</v>
      </c>
      <c r="F37" s="59"/>
      <c r="G37" s="51"/>
      <c r="H37" s="51"/>
      <c r="I37" s="51"/>
      <c r="J37" s="52">
        <v>9836</v>
      </c>
      <c r="K37" s="52">
        <v>9836</v>
      </c>
      <c r="L37" s="52"/>
      <c r="M37" s="52"/>
      <c r="N37" s="52"/>
      <c r="O37" s="52"/>
    </row>
    <row r="38" spans="1:15" ht="111.75" customHeight="1">
      <c r="A38" s="80" t="s">
        <v>25</v>
      </c>
      <c r="B38" s="81"/>
      <c r="C38" s="81"/>
      <c r="D38" s="36">
        <f t="shared" si="0"/>
        <v>34346</v>
      </c>
      <c r="E38" s="36">
        <f t="shared" si="1"/>
        <v>34346</v>
      </c>
      <c r="F38" s="36"/>
      <c r="G38" s="51"/>
      <c r="H38" s="51">
        <v>34346</v>
      </c>
      <c r="I38" s="51">
        <v>34346</v>
      </c>
      <c r="J38" s="52"/>
      <c r="K38" s="52"/>
      <c r="L38" s="52"/>
      <c r="M38" s="52"/>
      <c r="N38" s="52"/>
      <c r="O38" s="52"/>
    </row>
    <row r="39" spans="1:15" ht="90" customHeight="1">
      <c r="A39" s="80" t="s">
        <v>24</v>
      </c>
      <c r="B39" s="79"/>
      <c r="C39" s="79"/>
      <c r="D39" s="36">
        <f t="shared" si="0"/>
        <v>357</v>
      </c>
      <c r="E39" s="36">
        <f t="shared" si="1"/>
        <v>357</v>
      </c>
      <c r="F39" s="36"/>
      <c r="G39" s="51"/>
      <c r="H39" s="51">
        <v>357</v>
      </c>
      <c r="I39" s="51">
        <v>357</v>
      </c>
      <c r="J39" s="52"/>
      <c r="K39" s="52"/>
      <c r="L39" s="52"/>
      <c r="M39" s="52"/>
      <c r="N39" s="52"/>
      <c r="O39" s="52"/>
    </row>
    <row r="40" spans="1:15" ht="95.25" customHeight="1">
      <c r="A40" s="80" t="s">
        <v>26</v>
      </c>
      <c r="B40" s="81"/>
      <c r="C40" s="81"/>
      <c r="D40" s="36">
        <f t="shared" si="0"/>
        <v>5372</v>
      </c>
      <c r="E40" s="36">
        <f t="shared" si="1"/>
        <v>5273</v>
      </c>
      <c r="F40" s="36"/>
      <c r="G40" s="51"/>
      <c r="H40" s="51">
        <v>5372</v>
      </c>
      <c r="I40" s="51">
        <v>5273</v>
      </c>
      <c r="J40" s="52"/>
      <c r="K40" s="52"/>
      <c r="L40" s="52"/>
      <c r="M40" s="52"/>
      <c r="N40" s="52"/>
      <c r="O40" s="52"/>
    </row>
    <row r="41" spans="1:15" ht="93" customHeight="1">
      <c r="A41" s="80" t="s">
        <v>27</v>
      </c>
      <c r="B41" s="81"/>
      <c r="C41" s="81"/>
      <c r="D41" s="36">
        <f t="shared" si="0"/>
        <v>45581</v>
      </c>
      <c r="E41" s="36">
        <f t="shared" si="1"/>
        <v>45581</v>
      </c>
      <c r="F41" s="36"/>
      <c r="G41" s="53"/>
      <c r="H41" s="53">
        <f>H42+H43+H44</f>
        <v>45581</v>
      </c>
      <c r="I41" s="53">
        <f>I42+I43+I44</f>
        <v>45581</v>
      </c>
      <c r="J41" s="53"/>
      <c r="K41" s="53"/>
      <c r="L41" s="53"/>
      <c r="M41" s="53"/>
      <c r="N41" s="53"/>
      <c r="O41" s="53"/>
    </row>
    <row r="42" spans="1:15" ht="63.75" customHeight="1">
      <c r="A42" s="44" t="s">
        <v>28</v>
      </c>
      <c r="B42" s="49"/>
      <c r="C42" s="49"/>
      <c r="D42" s="45">
        <f t="shared" si="0"/>
        <v>42911</v>
      </c>
      <c r="E42" s="45">
        <f t="shared" si="1"/>
        <v>42911</v>
      </c>
      <c r="F42" s="45"/>
      <c r="G42" s="58"/>
      <c r="H42" s="58">
        <v>42911</v>
      </c>
      <c r="I42" s="58">
        <v>42911</v>
      </c>
      <c r="J42" s="61"/>
      <c r="K42" s="61"/>
      <c r="L42" s="61"/>
      <c r="M42" s="61"/>
      <c r="N42" s="61"/>
      <c r="O42" s="61"/>
    </row>
    <row r="43" spans="1:15" ht="79.5" customHeight="1">
      <c r="A43" s="44" t="s">
        <v>29</v>
      </c>
      <c r="B43" s="49"/>
      <c r="C43" s="49"/>
      <c r="D43" s="45">
        <f t="shared" si="0"/>
        <v>1812</v>
      </c>
      <c r="E43" s="45">
        <f t="shared" si="1"/>
        <v>1812</v>
      </c>
      <c r="F43" s="45"/>
      <c r="G43" s="58"/>
      <c r="H43" s="58">
        <v>1812</v>
      </c>
      <c r="I43" s="58">
        <v>1812</v>
      </c>
      <c r="J43" s="61"/>
      <c r="K43" s="61"/>
      <c r="L43" s="61"/>
      <c r="M43" s="61"/>
      <c r="N43" s="61"/>
      <c r="O43" s="61"/>
    </row>
    <row r="44" spans="1:15" ht="72" customHeight="1">
      <c r="A44" s="44" t="s">
        <v>30</v>
      </c>
      <c r="B44" s="49"/>
      <c r="C44" s="49"/>
      <c r="D44" s="45">
        <f t="shared" si="0"/>
        <v>858</v>
      </c>
      <c r="E44" s="45">
        <f t="shared" si="1"/>
        <v>858</v>
      </c>
      <c r="F44" s="45"/>
      <c r="G44" s="58"/>
      <c r="H44" s="58">
        <v>858</v>
      </c>
      <c r="I44" s="58">
        <v>858</v>
      </c>
      <c r="J44" s="61"/>
      <c r="K44" s="61"/>
      <c r="L44" s="61"/>
      <c r="M44" s="61"/>
      <c r="N44" s="61"/>
      <c r="O44" s="61"/>
    </row>
    <row r="45" spans="1:15" ht="68.25" customHeight="1">
      <c r="A45" s="39" t="s">
        <v>14</v>
      </c>
      <c r="B45" s="49"/>
      <c r="C45" s="49"/>
      <c r="D45" s="36">
        <f t="shared" si="0"/>
        <v>0</v>
      </c>
      <c r="E45" s="36">
        <f t="shared" si="1"/>
        <v>0</v>
      </c>
      <c r="F45" s="36"/>
      <c r="G45" s="51"/>
      <c r="H45" s="51"/>
      <c r="I45" s="51"/>
      <c r="J45" s="52"/>
      <c r="K45" s="52"/>
      <c r="L45" s="52"/>
      <c r="M45" s="52"/>
      <c r="N45" s="52"/>
      <c r="O45" s="52"/>
    </row>
    <row r="46" spans="1:15" ht="69" customHeight="1">
      <c r="A46" s="39" t="s">
        <v>42</v>
      </c>
      <c r="B46" s="49"/>
      <c r="C46" s="49"/>
      <c r="D46" s="36">
        <f t="shared" si="0"/>
        <v>6724</v>
      </c>
      <c r="E46" s="36">
        <f t="shared" si="1"/>
        <v>6417</v>
      </c>
      <c r="F46" s="51">
        <v>6724</v>
      </c>
      <c r="G46" s="51">
        <v>6417</v>
      </c>
      <c r="H46" s="51"/>
      <c r="I46" s="51"/>
      <c r="J46" s="52"/>
      <c r="K46" s="52"/>
      <c r="L46" s="52"/>
      <c r="M46" s="52"/>
      <c r="N46" s="52"/>
      <c r="O46" s="52"/>
    </row>
    <row r="47" spans="1:16" ht="147" customHeight="1">
      <c r="A47" s="50" t="s">
        <v>31</v>
      </c>
      <c r="B47" s="49"/>
      <c r="C47" s="49"/>
      <c r="D47" s="36">
        <f t="shared" si="0"/>
        <v>12280</v>
      </c>
      <c r="E47" s="36">
        <f t="shared" si="1"/>
        <v>12280</v>
      </c>
      <c r="F47" s="36"/>
      <c r="G47" s="51"/>
      <c r="H47" s="51">
        <f>H48+H51</f>
        <v>12280</v>
      </c>
      <c r="I47" s="51">
        <f>I48+I51</f>
        <v>12280</v>
      </c>
      <c r="J47" s="52"/>
      <c r="K47" s="52"/>
      <c r="L47" s="52"/>
      <c r="M47" s="52"/>
      <c r="N47" s="52"/>
      <c r="O47" s="52"/>
      <c r="P47" s="16"/>
    </row>
    <row r="48" spans="1:16" ht="21" customHeight="1">
      <c r="A48" s="39" t="s">
        <v>16</v>
      </c>
      <c r="B48" s="72"/>
      <c r="C48" s="72"/>
      <c r="D48" s="59">
        <f t="shared" si="0"/>
        <v>11796</v>
      </c>
      <c r="E48" s="59">
        <f t="shared" si="1"/>
        <v>11796</v>
      </c>
      <c r="F48" s="59"/>
      <c r="G48" s="51"/>
      <c r="H48" s="51">
        <f>H49+H50</f>
        <v>11796</v>
      </c>
      <c r="I48" s="51">
        <f>I49+I50</f>
        <v>11796</v>
      </c>
      <c r="J48" s="55"/>
      <c r="K48" s="52"/>
      <c r="L48" s="52"/>
      <c r="M48" s="52"/>
      <c r="N48" s="52"/>
      <c r="O48" s="52"/>
      <c r="P48" s="16"/>
    </row>
    <row r="49" spans="1:16" ht="21" customHeight="1">
      <c r="A49" s="56" t="s">
        <v>18</v>
      </c>
      <c r="B49" s="73"/>
      <c r="C49" s="73"/>
      <c r="D49" s="57">
        <f t="shared" si="0"/>
        <v>8881</v>
      </c>
      <c r="E49" s="57">
        <f t="shared" si="1"/>
        <v>8881</v>
      </c>
      <c r="F49" s="57"/>
      <c r="G49" s="58"/>
      <c r="H49" s="58">
        <v>8881</v>
      </c>
      <c r="I49" s="58">
        <v>8881</v>
      </c>
      <c r="J49" s="52"/>
      <c r="K49" s="52"/>
      <c r="L49" s="52"/>
      <c r="M49" s="52"/>
      <c r="N49" s="52"/>
      <c r="O49" s="52"/>
      <c r="P49" s="16"/>
    </row>
    <row r="50" spans="1:16" ht="32.25" customHeight="1">
      <c r="A50" s="56" t="s">
        <v>17</v>
      </c>
      <c r="B50" s="73"/>
      <c r="C50" s="73"/>
      <c r="D50" s="57">
        <f t="shared" si="0"/>
        <v>2915</v>
      </c>
      <c r="E50" s="57">
        <f t="shared" si="1"/>
        <v>2915</v>
      </c>
      <c r="F50" s="57"/>
      <c r="G50" s="58"/>
      <c r="H50" s="58">
        <v>2915</v>
      </c>
      <c r="I50" s="58">
        <v>2915</v>
      </c>
      <c r="J50" s="52"/>
      <c r="K50" s="52"/>
      <c r="L50" s="52"/>
      <c r="M50" s="52"/>
      <c r="N50" s="52"/>
      <c r="O50" s="52"/>
      <c r="P50" s="16"/>
    </row>
    <row r="51" spans="1:16" ht="29.25" customHeight="1">
      <c r="A51" s="39" t="s">
        <v>15</v>
      </c>
      <c r="B51" s="72"/>
      <c r="C51" s="72"/>
      <c r="D51" s="59">
        <f t="shared" si="0"/>
        <v>484</v>
      </c>
      <c r="E51" s="59">
        <f t="shared" si="1"/>
        <v>484</v>
      </c>
      <c r="F51" s="59"/>
      <c r="G51" s="51"/>
      <c r="H51" s="51">
        <v>484</v>
      </c>
      <c r="I51" s="51">
        <v>484</v>
      </c>
      <c r="J51" s="52"/>
      <c r="K51" s="52"/>
      <c r="L51" s="52"/>
      <c r="M51" s="52"/>
      <c r="N51" s="52"/>
      <c r="O51" s="52"/>
      <c r="P51" s="16"/>
    </row>
    <row r="52" spans="1:16" ht="109.5" customHeight="1">
      <c r="A52" s="50" t="s">
        <v>34</v>
      </c>
      <c r="B52" s="49"/>
      <c r="C52" s="49"/>
      <c r="D52" s="36">
        <f t="shared" si="0"/>
        <v>1427</v>
      </c>
      <c r="E52" s="36">
        <f t="shared" si="1"/>
        <v>1427</v>
      </c>
      <c r="F52" s="36"/>
      <c r="G52" s="51"/>
      <c r="H52" s="51">
        <f>H53+H56</f>
        <v>1427</v>
      </c>
      <c r="I52" s="51">
        <f>I53+I56</f>
        <v>1427</v>
      </c>
      <c r="J52" s="52"/>
      <c r="K52" s="52"/>
      <c r="L52" s="52"/>
      <c r="M52" s="52"/>
      <c r="N52" s="52"/>
      <c r="O52" s="52"/>
      <c r="P52" s="16"/>
    </row>
    <row r="53" spans="1:16" ht="13.5" customHeight="1">
      <c r="A53" s="50" t="s">
        <v>19</v>
      </c>
      <c r="B53" s="49"/>
      <c r="C53" s="49"/>
      <c r="D53" s="59">
        <f t="shared" si="0"/>
        <v>1396</v>
      </c>
      <c r="E53" s="59">
        <f t="shared" si="1"/>
        <v>1396</v>
      </c>
      <c r="F53" s="59"/>
      <c r="G53" s="51"/>
      <c r="H53" s="51">
        <f>H54+H55</f>
        <v>1396</v>
      </c>
      <c r="I53" s="51">
        <f>I54+I55</f>
        <v>1396</v>
      </c>
      <c r="J53" s="52"/>
      <c r="K53" s="52"/>
      <c r="L53" s="52"/>
      <c r="M53" s="52"/>
      <c r="N53" s="52"/>
      <c r="O53" s="52"/>
      <c r="P53" s="16"/>
    </row>
    <row r="54" spans="1:16" ht="19.5" customHeight="1">
      <c r="A54" s="60" t="s">
        <v>35</v>
      </c>
      <c r="B54" s="74"/>
      <c r="C54" s="74"/>
      <c r="D54" s="57">
        <f t="shared" si="0"/>
        <v>1121</v>
      </c>
      <c r="E54" s="57">
        <f t="shared" si="1"/>
        <v>1121</v>
      </c>
      <c r="F54" s="45"/>
      <c r="G54" s="58"/>
      <c r="H54" s="58">
        <v>1121</v>
      </c>
      <c r="I54" s="58">
        <v>1121</v>
      </c>
      <c r="J54" s="61"/>
      <c r="K54" s="61"/>
      <c r="L54" s="61"/>
      <c r="M54" s="61"/>
      <c r="N54" s="61"/>
      <c r="O54" s="61"/>
      <c r="P54" s="16"/>
    </row>
    <row r="55" spans="1:16" ht="30.75" customHeight="1">
      <c r="A55" s="56" t="s">
        <v>36</v>
      </c>
      <c r="B55" s="74"/>
      <c r="C55" s="74"/>
      <c r="D55" s="57">
        <f t="shared" si="0"/>
        <v>275</v>
      </c>
      <c r="E55" s="57">
        <f t="shared" si="1"/>
        <v>275</v>
      </c>
      <c r="F55" s="45"/>
      <c r="G55" s="58"/>
      <c r="H55" s="58">
        <v>275</v>
      </c>
      <c r="I55" s="58">
        <v>275</v>
      </c>
      <c r="J55" s="61"/>
      <c r="K55" s="61"/>
      <c r="L55" s="61"/>
      <c r="M55" s="61"/>
      <c r="N55" s="61"/>
      <c r="O55" s="61"/>
      <c r="P55" s="16"/>
    </row>
    <row r="56" spans="1:16" ht="33.75" customHeight="1">
      <c r="A56" s="39" t="s">
        <v>23</v>
      </c>
      <c r="B56" s="49"/>
      <c r="C56" s="49"/>
      <c r="D56" s="59">
        <f t="shared" si="0"/>
        <v>31</v>
      </c>
      <c r="E56" s="59">
        <f t="shared" si="1"/>
        <v>31</v>
      </c>
      <c r="F56" s="59"/>
      <c r="G56" s="51"/>
      <c r="H56" s="51">
        <v>31</v>
      </c>
      <c r="I56" s="51">
        <v>31</v>
      </c>
      <c r="J56" s="52"/>
      <c r="K56" s="52"/>
      <c r="L56" s="52"/>
      <c r="M56" s="52"/>
      <c r="N56" s="52"/>
      <c r="O56" s="61"/>
      <c r="P56" s="16"/>
    </row>
    <row r="57" spans="1:16" ht="63.75" customHeight="1">
      <c r="A57" s="39" t="s">
        <v>53</v>
      </c>
      <c r="B57" s="49"/>
      <c r="C57" s="49"/>
      <c r="D57" s="36">
        <f t="shared" si="0"/>
        <v>27558</v>
      </c>
      <c r="E57" s="59"/>
      <c r="F57" s="59"/>
      <c r="G57" s="51"/>
      <c r="H57" s="51">
        <v>27558</v>
      </c>
      <c r="I57" s="51">
        <v>27558</v>
      </c>
      <c r="J57" s="52"/>
      <c r="K57" s="52"/>
      <c r="L57" s="52"/>
      <c r="M57" s="52"/>
      <c r="N57" s="52"/>
      <c r="O57" s="61"/>
      <c r="P57" s="16"/>
    </row>
    <row r="58" spans="1:16" ht="110.25" customHeight="1">
      <c r="A58" s="50" t="s">
        <v>52</v>
      </c>
      <c r="B58" s="49"/>
      <c r="C58" s="49"/>
      <c r="D58" s="36">
        <f t="shared" si="0"/>
        <v>6449</v>
      </c>
      <c r="E58" s="36">
        <f t="shared" si="0"/>
        <v>6449</v>
      </c>
      <c r="F58" s="59"/>
      <c r="G58" s="51"/>
      <c r="H58" s="51"/>
      <c r="I58" s="51"/>
      <c r="J58" s="52"/>
      <c r="K58" s="52"/>
      <c r="L58" s="52"/>
      <c r="M58" s="52"/>
      <c r="N58" s="52">
        <v>6449</v>
      </c>
      <c r="O58" s="52">
        <v>6449</v>
      </c>
      <c r="P58" s="16"/>
    </row>
    <row r="59" spans="1:16" ht="126.75" customHeight="1">
      <c r="A59" s="50" t="s">
        <v>37</v>
      </c>
      <c r="B59" s="49"/>
      <c r="C59" s="49"/>
      <c r="D59" s="36">
        <f t="shared" si="0"/>
        <v>442466</v>
      </c>
      <c r="E59" s="36">
        <f aca="true" t="shared" si="2" ref="E59:E66">G59+I59+K59+M59+O59</f>
        <v>442466</v>
      </c>
      <c r="F59" s="36"/>
      <c r="G59" s="51"/>
      <c r="H59" s="51">
        <f>H60+H63</f>
        <v>442466</v>
      </c>
      <c r="I59" s="51">
        <f>I60+I63</f>
        <v>442466</v>
      </c>
      <c r="J59" s="52"/>
      <c r="K59" s="52"/>
      <c r="L59" s="52"/>
      <c r="M59" s="52"/>
      <c r="N59" s="52"/>
      <c r="O59" s="61"/>
      <c r="P59" s="16"/>
    </row>
    <row r="60" spans="1:16" ht="18" customHeight="1">
      <c r="A60" s="50" t="s">
        <v>19</v>
      </c>
      <c r="B60" s="49"/>
      <c r="C60" s="49"/>
      <c r="D60" s="59">
        <f t="shared" si="0"/>
        <v>432468</v>
      </c>
      <c r="E60" s="59">
        <f t="shared" si="2"/>
        <v>432468</v>
      </c>
      <c r="F60" s="59"/>
      <c r="G60" s="51"/>
      <c r="H60" s="51">
        <f>H61+H62</f>
        <v>432468</v>
      </c>
      <c r="I60" s="51">
        <f>I61+I62</f>
        <v>432468</v>
      </c>
      <c r="J60" s="52"/>
      <c r="K60" s="52"/>
      <c r="L60" s="52"/>
      <c r="M60" s="52"/>
      <c r="N60" s="52"/>
      <c r="O60" s="61"/>
      <c r="P60" s="16"/>
    </row>
    <row r="61" spans="1:16" ht="20.25" customHeight="1">
      <c r="A61" s="60" t="s">
        <v>38</v>
      </c>
      <c r="B61" s="49"/>
      <c r="C61" s="49"/>
      <c r="D61" s="57">
        <f t="shared" si="0"/>
        <v>347241</v>
      </c>
      <c r="E61" s="57">
        <f t="shared" si="2"/>
        <v>347241</v>
      </c>
      <c r="F61" s="45"/>
      <c r="G61" s="58"/>
      <c r="H61" s="58">
        <v>347241</v>
      </c>
      <c r="I61" s="58">
        <v>347241</v>
      </c>
      <c r="J61" s="61"/>
      <c r="K61" s="61"/>
      <c r="L61" s="61"/>
      <c r="M61" s="61"/>
      <c r="N61" s="61"/>
      <c r="O61" s="61"/>
      <c r="P61" s="16"/>
    </row>
    <row r="62" spans="1:16" ht="23.25" customHeight="1">
      <c r="A62" s="56" t="s">
        <v>39</v>
      </c>
      <c r="B62" s="49"/>
      <c r="C62" s="49"/>
      <c r="D62" s="57">
        <f t="shared" si="0"/>
        <v>85227</v>
      </c>
      <c r="E62" s="57">
        <f t="shared" si="2"/>
        <v>85227</v>
      </c>
      <c r="F62" s="45"/>
      <c r="G62" s="58"/>
      <c r="H62" s="58">
        <v>85227</v>
      </c>
      <c r="I62" s="58">
        <v>85227</v>
      </c>
      <c r="J62" s="61"/>
      <c r="K62" s="61"/>
      <c r="L62" s="61"/>
      <c r="M62" s="61"/>
      <c r="N62" s="61"/>
      <c r="O62" s="61"/>
      <c r="P62" s="16"/>
    </row>
    <row r="63" spans="1:16" ht="33.75" customHeight="1">
      <c r="A63" s="39" t="s">
        <v>20</v>
      </c>
      <c r="B63" s="49"/>
      <c r="C63" s="49"/>
      <c r="D63" s="59">
        <f t="shared" si="0"/>
        <v>9998</v>
      </c>
      <c r="E63" s="59">
        <f t="shared" si="2"/>
        <v>9998</v>
      </c>
      <c r="F63" s="59"/>
      <c r="G63" s="51"/>
      <c r="H63" s="51">
        <v>9998</v>
      </c>
      <c r="I63" s="51">
        <v>9998</v>
      </c>
      <c r="J63" s="52"/>
      <c r="K63" s="52"/>
      <c r="L63" s="52"/>
      <c r="M63" s="52"/>
      <c r="N63" s="52"/>
      <c r="O63" s="61"/>
      <c r="P63" s="16"/>
    </row>
    <row r="64" spans="1:15" ht="26.25" customHeight="1">
      <c r="A64" s="31" t="s">
        <v>3</v>
      </c>
      <c r="B64" s="68"/>
      <c r="C64" s="68"/>
      <c r="D64" s="34">
        <f t="shared" si="0"/>
        <v>0</v>
      </c>
      <c r="E64" s="34">
        <f t="shared" si="2"/>
        <v>0</v>
      </c>
      <c r="F64" s="34">
        <v>0</v>
      </c>
      <c r="G64" s="66">
        <f aca="true" t="shared" si="3" ref="G64:O64">G65</f>
        <v>0</v>
      </c>
      <c r="H64" s="66">
        <f t="shared" si="3"/>
        <v>0</v>
      </c>
      <c r="I64" s="66">
        <f t="shared" si="3"/>
        <v>0</v>
      </c>
      <c r="J64" s="66"/>
      <c r="K64" s="66">
        <f t="shared" si="3"/>
        <v>0</v>
      </c>
      <c r="L64" s="66">
        <f t="shared" si="3"/>
        <v>0</v>
      </c>
      <c r="M64" s="66">
        <f t="shared" si="3"/>
        <v>0</v>
      </c>
      <c r="N64" s="66"/>
      <c r="O64" s="66">
        <f t="shared" si="3"/>
        <v>0</v>
      </c>
    </row>
    <row r="65" spans="1:15" ht="49.5" customHeight="1" thickBot="1">
      <c r="A65" s="33" t="s">
        <v>12</v>
      </c>
      <c r="B65" s="75"/>
      <c r="C65" s="75"/>
      <c r="D65" s="65">
        <f t="shared" si="0"/>
        <v>0</v>
      </c>
      <c r="E65" s="65">
        <f t="shared" si="2"/>
        <v>0</v>
      </c>
      <c r="F65" s="65"/>
      <c r="G65" s="37"/>
      <c r="H65" s="37"/>
      <c r="I65" s="37"/>
      <c r="J65" s="37"/>
      <c r="K65" s="37"/>
      <c r="L65" s="37">
        <v>0</v>
      </c>
      <c r="M65" s="38"/>
      <c r="N65" s="38"/>
      <c r="O65" s="37"/>
    </row>
    <row r="66" spans="1:15" ht="20.25" customHeight="1" thickBot="1">
      <c r="A66" s="78" t="s">
        <v>8</v>
      </c>
      <c r="B66" s="76"/>
      <c r="C66" s="76"/>
      <c r="D66" s="62">
        <f>F66+H66+J66+L66+N66</f>
        <v>1547823</v>
      </c>
      <c r="E66" s="62">
        <f t="shared" si="2"/>
        <v>1547949</v>
      </c>
      <c r="F66" s="63">
        <f aca="true" t="shared" si="4" ref="F66:O66">F24+F64</f>
        <v>13047</v>
      </c>
      <c r="G66" s="63">
        <f t="shared" si="4"/>
        <v>12778</v>
      </c>
      <c r="H66" s="63">
        <f t="shared" si="4"/>
        <v>1448364</v>
      </c>
      <c r="I66" s="63">
        <f t="shared" si="4"/>
        <v>1448265</v>
      </c>
      <c r="J66" s="63">
        <f t="shared" si="4"/>
        <v>65547</v>
      </c>
      <c r="K66" s="63">
        <f t="shared" si="4"/>
        <v>68443</v>
      </c>
      <c r="L66" s="63">
        <f t="shared" si="4"/>
        <v>0</v>
      </c>
      <c r="M66" s="63">
        <f t="shared" si="4"/>
        <v>0</v>
      </c>
      <c r="N66" s="64">
        <f t="shared" si="4"/>
        <v>20865</v>
      </c>
      <c r="O66" s="64">
        <f t="shared" si="4"/>
        <v>18463</v>
      </c>
    </row>
    <row r="67" spans="1:15" ht="30" customHeight="1">
      <c r="A67" s="24"/>
      <c r="B67" s="3"/>
      <c r="C67" s="3"/>
      <c r="D67" s="3"/>
      <c r="E67" s="23"/>
      <c r="F67" s="23"/>
      <c r="G67" s="25"/>
      <c r="H67" s="25"/>
      <c r="I67" s="25"/>
      <c r="J67" s="25"/>
      <c r="K67" s="25"/>
      <c r="L67" s="25"/>
      <c r="M67" s="25"/>
      <c r="N67" s="25"/>
      <c r="O67" s="25"/>
    </row>
  </sheetData>
  <sheetProtection/>
  <mergeCells count="15">
    <mergeCell ref="N18:O18"/>
    <mergeCell ref="J2:O2"/>
    <mergeCell ref="J7:O7"/>
    <mergeCell ref="A12:O12"/>
    <mergeCell ref="A13:A14"/>
    <mergeCell ref="A19:A21"/>
    <mergeCell ref="J5:N5"/>
    <mergeCell ref="K8:N8"/>
    <mergeCell ref="J3:O3"/>
    <mergeCell ref="J4:O4"/>
    <mergeCell ref="C18:E18"/>
    <mergeCell ref="F18:G18"/>
    <mergeCell ref="H18:I18"/>
    <mergeCell ref="J18:K18"/>
    <mergeCell ref="L18:M18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2014-12-15T08:02:28Z</cp:lastPrinted>
  <dcterms:created xsi:type="dcterms:W3CDTF">2006-09-20T04:39:57Z</dcterms:created>
  <dcterms:modified xsi:type="dcterms:W3CDTF">2014-12-25T14:25:33Z</dcterms:modified>
  <cp:category/>
  <cp:version/>
  <cp:contentType/>
  <cp:contentStatus/>
</cp:coreProperties>
</file>