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6и 2017год" sheetId="1" r:id="rId1"/>
  </sheets>
  <definedNames>
    <definedName name="_xlnm.Print_Area" localSheetId="0">'Расходы  на 2016и 2017год'!$A$1:$G$539</definedName>
  </definedNames>
  <calcPr fullCalcOnLoad="1"/>
</workbook>
</file>

<file path=xl/sharedStrings.xml><?xml version="1.0" encoding="utf-8"?>
<sst xmlns="http://schemas.openxmlformats.org/spreadsheetml/2006/main" count="1003" uniqueCount="422">
  <si>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</si>
  <si>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</si>
  <si>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</si>
  <si>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</si>
  <si>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</si>
  <si>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</si>
  <si>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</si>
  <si>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</si>
  <si>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</si>
  <si>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</si>
  <si>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</si>
  <si>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</si>
  <si>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</si>
  <si>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</si>
  <si>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</si>
  <si>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</si>
  <si>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</si>
  <si>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</si>
  <si>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</si>
  <si>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</si>
  <si>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</si>
  <si>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</si>
  <si>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</si>
  <si>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Профессиональная  подготовка, переподготовка и повышение квалификации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</si>
  <si>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</si>
  <si>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</si>
  <si>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</si>
  <si>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</si>
  <si>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</si>
  <si>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</si>
  <si>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</si>
  <si>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</si>
  <si>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</si>
  <si>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</si>
  <si>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</si>
  <si>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</si>
  <si>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</si>
  <si>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</si>
  <si>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</si>
  <si>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</si>
  <si>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09</t>
  </si>
  <si>
    <t>07</t>
  </si>
  <si>
    <t>05</t>
  </si>
  <si>
    <t>06</t>
  </si>
  <si>
    <t>10</t>
  </si>
  <si>
    <t>ИТОГО</t>
  </si>
  <si>
    <t>тыс.руб.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</si>
  <si>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</si>
  <si>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</si>
  <si>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</si>
  <si>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</si>
  <si>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</si>
  <si>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</si>
  <si>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</si>
  <si>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</si>
  <si>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</si>
  <si>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</si>
  <si>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</si>
  <si>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</si>
  <si>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</si>
  <si>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</si>
  <si>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</si>
  <si>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</si>
  <si>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</si>
  <si>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</si>
  <si>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</si>
  <si>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</si>
  <si>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</si>
  <si>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</si>
  <si>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</si>
  <si>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</si>
  <si>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</si>
  <si>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</si>
  <si>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</si>
  <si>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</si>
  <si>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</si>
  <si>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</si>
  <si>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Другие вопросы в области  физической культуры и спорта 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</si>
  <si>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</si>
  <si>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</si>
  <si>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</si>
  <si>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</si>
  <si>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Мероприятия по профилактике наркомании и токсикомании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</si>
  <si>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</si>
  <si>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</si>
  <si>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</si>
  <si>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</si>
  <si>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</si>
  <si>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</si>
  <si>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</si>
  <si>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</si>
  <si>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</si>
  <si>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</si>
  <si>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</si>
  <si>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</si>
  <si>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</si>
  <si>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Социальная политика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</si>
  <si>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</si>
  <si>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</si>
  <si>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</si>
  <si>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</si>
  <si>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04 0 0000</t>
  </si>
  <si>
    <t>Подпрограмма "Мероприятия в сфере культуры и искусства"</t>
  </si>
  <si>
    <t>05 0 0000</t>
  </si>
  <si>
    <t>05 2 0000</t>
  </si>
  <si>
    <t>05 3 0000</t>
  </si>
  <si>
    <t>04 1 0000</t>
  </si>
  <si>
    <t>04 1 0099</t>
  </si>
  <si>
    <t>04 4 0000</t>
  </si>
  <si>
    <t>95 0 0000</t>
  </si>
  <si>
    <t>95 0 0400</t>
  </si>
  <si>
    <t>95 0 0501</t>
  </si>
  <si>
    <t>95 0 0502</t>
  </si>
  <si>
    <t>99 0 0000</t>
  </si>
  <si>
    <t>99 0 0900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</si>
  <si>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</si>
  <si>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</si>
  <si>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</si>
  <si>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</si>
  <si>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</si>
  <si>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</si>
  <si>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2016 год</t>
  </si>
  <si>
    <t>Целевая статья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</si>
  <si>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</si>
  <si>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</si>
  <si>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</si>
  <si>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</si>
  <si>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</si>
  <si>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</si>
  <si>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</si>
  <si>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Публичные нормативные социальные выплаты гражданам</t>
  </si>
  <si>
    <t>310</t>
  </si>
  <si>
    <t>Субсидии бюджетным учреждениям</t>
  </si>
  <si>
    <t>240</t>
  </si>
  <si>
    <t>Субсидии автономным учреждениям</t>
  </si>
  <si>
    <t>610</t>
  </si>
  <si>
    <t>620</t>
  </si>
  <si>
    <t>Бюджетные инвестиции</t>
  </si>
  <si>
    <t>410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</si>
  <si>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</si>
  <si>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</si>
  <si>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</si>
  <si>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</si>
  <si>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850</t>
  </si>
  <si>
    <t>Оценка недвижимости, признание прав и регулирование отношений по государственной и муниципальной собственности</t>
  </si>
  <si>
    <t>120</t>
  </si>
  <si>
    <t>Уплата налогов,сборов и иных платежей</t>
  </si>
  <si>
    <t>Иные закупки товаров,работ и услуг для обеспечения государственных (муниципальных) нужд</t>
  </si>
  <si>
    <t>Резервные фонды </t>
  </si>
  <si>
    <t>Другие общегосударственные вопросы </t>
  </si>
  <si>
    <t>09 0 0000</t>
  </si>
  <si>
    <t>12</t>
  </si>
  <si>
    <t>Обслуживание  государственного  внутреннего  и муниципального долга </t>
  </si>
  <si>
    <t>Пенсионное обеспечение 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</si>
  <si>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</si>
  <si>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</si>
  <si>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</si>
  <si>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</si>
  <si>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02 0 0000</t>
  </si>
  <si>
    <t>99 0 0700</t>
  </si>
  <si>
    <t>10 0 0000</t>
  </si>
  <si>
    <t>11 0 0000</t>
  </si>
  <si>
    <t>12 0 0000</t>
  </si>
  <si>
    <t>05 1 0000</t>
  </si>
  <si>
    <t>05 1 0099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</si>
  <si>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</si>
  <si>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</si>
  <si>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</si>
  <si>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</si>
  <si>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</si>
  <si>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2017 год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</si>
  <si>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</si>
  <si>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</si>
  <si>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</si>
  <si>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</si>
  <si>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</si>
  <si>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</si>
  <si>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</si>
  <si>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</si>
  <si>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05 2 0099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</si>
  <si>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</si>
  <si>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</si>
  <si>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</si>
  <si>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</si>
  <si>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</si>
  <si>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</si>
  <si>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</si>
  <si>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</si>
  <si>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</si>
  <si>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</si>
  <si>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</si>
  <si>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</si>
  <si>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</si>
  <si>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</si>
  <si>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</si>
  <si>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05 3 1000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</si>
  <si>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</si>
  <si>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</si>
  <si>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</si>
  <si>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</si>
  <si>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</si>
  <si>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</si>
  <si>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</si>
  <si>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</si>
  <si>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</si>
  <si>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</si>
  <si>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</si>
  <si>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</si>
  <si>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</si>
  <si>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</si>
  <si>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</si>
  <si>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</si>
  <si>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</si>
  <si>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</si>
  <si>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</si>
  <si>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</si>
  <si>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</si>
  <si>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</si>
  <si>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05 0 0580</t>
  </si>
  <si>
    <t>05 2 0580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</si>
  <si>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</si>
  <si>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</si>
  <si>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04 2 0000</t>
  </si>
  <si>
    <t>04 2 0099</t>
  </si>
  <si>
    <t>Муниципальная  программа "Развитие физической культуры и спорта  в городском округеЭлектросталь на 2014-2018-годы"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</si>
  <si>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</si>
  <si>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</si>
  <si>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</si>
  <si>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04 1 0120</t>
  </si>
  <si>
    <t>04 4 0400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</si>
  <si>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</si>
  <si>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10 0 0400</t>
  </si>
  <si>
    <t>11 5 9203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</si>
  <si>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</si>
  <si>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"Образование детей в муниципальных учреждениях дополнительного образования в сфере культуры и искусства "</t>
  </si>
  <si>
    <t>01 0 0000</t>
  </si>
  <si>
    <t>01 3 0000</t>
  </si>
  <si>
    <t>01 3 0099</t>
  </si>
  <si>
    <t>Муниципальная программа "Молодежь Электростали на 2014-2018 годы"</t>
  </si>
  <si>
    <t>Подпрограмма "Мероприятия в сфере молодежной политике"</t>
  </si>
  <si>
    <t>Проведение мероприятий для детей и молодежи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</si>
  <si>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</si>
  <si>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</si>
  <si>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Подпрограмма "Обеспечение организационно-воспитательной работы с молодежью"</t>
  </si>
  <si>
    <t>02 1 0000</t>
  </si>
  <si>
    <t>02 1 0310</t>
  </si>
  <si>
    <t>02 2 0000</t>
  </si>
  <si>
    <t>02 2 1006</t>
  </si>
  <si>
    <t>02 3 0000</t>
  </si>
  <si>
    <t>02 3 0099</t>
  </si>
  <si>
    <t>01 1 0000</t>
  </si>
  <si>
    <t>01 1 0099</t>
  </si>
  <si>
    <t>01 2 0000</t>
  </si>
  <si>
    <t>01 2 0099</t>
  </si>
  <si>
    <t>01 4 0000</t>
  </si>
  <si>
    <t>01 4 0099</t>
  </si>
  <si>
    <t>01 5 0000</t>
  </si>
  <si>
    <t>01 5 0850</t>
  </si>
  <si>
    <t>Подпрограмма "Обеспечивающая подпрограмма "</t>
  </si>
  <si>
    <t>01 6 0000</t>
  </si>
  <si>
    <t>01 6 0400</t>
  </si>
  <si>
    <t>Подпрограмма "Развитие муниципальной  службы городского округа Электросталь Московской области"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</si>
  <si>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</si>
  <si>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</si>
  <si>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</si>
  <si>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</si>
  <si>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</si>
  <si>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</si>
  <si>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</si>
  <si>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>12 3 9203</t>
  </si>
  <si>
    <t>12 1 0000</t>
  </si>
  <si>
    <t>12 1 0400</t>
  </si>
  <si>
    <t>12 1 9002</t>
  </si>
  <si>
    <t>12 3 1801</t>
  </si>
  <si>
    <t>12 1 1501</t>
  </si>
  <si>
    <t>12 1 4003</t>
  </si>
  <si>
    <t>Взносы на капитальный ремонт общего имущества в многоквартирных домах</t>
  </si>
  <si>
    <t>Приобретение жилых помещений в муниципальную собственность</t>
  </si>
  <si>
    <t>Бюджетные инвестиции на приобретение объектов недвижимого имущества</t>
  </si>
  <si>
    <t xml:space="preserve">12 1 0007 </t>
  </si>
  <si>
    <t>12 3 1014</t>
  </si>
  <si>
    <t>12 3 8006</t>
  </si>
  <si>
    <t>12 3 0005</t>
  </si>
  <si>
    <t>Коммунальное хозяйство </t>
  </si>
  <si>
    <t>12 3 0007</t>
  </si>
  <si>
    <t>12 3 0900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</si>
  <si>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</si>
  <si>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жилыми помещениями  детей-сирот и детей ,оставшихся без попечения родителей , а также лиц из их числа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</si>
  <si>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</si>
  <si>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13 0 0000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</si>
  <si>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</si>
  <si>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14 0 0000</t>
  </si>
  <si>
    <t>Подпрограмма "Благоустройство и содержание территории городского округа"</t>
  </si>
  <si>
    <t>14 4 0000</t>
  </si>
  <si>
    <t>14 4 9202</t>
  </si>
  <si>
    <t>Программа "Повышение безопасности дорожного движения  в 2014-2018 годах в городском округе Электросталь Московской области "</t>
  </si>
  <si>
    <t>07 0 0000</t>
  </si>
  <si>
    <t>07 0 1501</t>
  </si>
  <si>
    <t>Программа "Развитие и функционирование дорожного комплекса в  городскогом округе Электросталь Московской области 2015-2019"</t>
  </si>
  <si>
    <t>15 0 0000</t>
  </si>
  <si>
    <t>Подпрограмма "Содержание муниципальных автомобильных дорог  в  городском округе Электросталь Московской области "</t>
  </si>
  <si>
    <t>15 1 0000</t>
  </si>
  <si>
    <t>15 1 1501</t>
  </si>
  <si>
    <t>Подрограмма "Ремонт муниципальных автомобильных дорог  в  городском округе Электросталь Московской области "</t>
  </si>
  <si>
    <t>15 2 0000</t>
  </si>
  <si>
    <t>15 2 1501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</si>
  <si>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</si>
  <si>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15 3 0000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</si>
  <si>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</si>
  <si>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15 3 0002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</si>
  <si>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</si>
  <si>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14 4 4011</t>
  </si>
  <si>
    <t>Подпрограмма"Содержание муниципального жилищного фонда"</t>
  </si>
  <si>
    <t>14 2 0000</t>
  </si>
  <si>
    <t>14 2 0006</t>
  </si>
  <si>
    <t>Подпрограмма"Капитальный ремонт многоквартирных домов"</t>
  </si>
  <si>
    <t>14 3 0000</t>
  </si>
  <si>
    <t>14 3 0006</t>
  </si>
  <si>
    <t>Уличное освещение</t>
  </si>
  <si>
    <t>14 4 0001</t>
  </si>
  <si>
    <t>Озеленение</t>
  </si>
  <si>
    <t>14 4 0003</t>
  </si>
  <si>
    <t>Организация и содержание мест захоронения</t>
  </si>
  <si>
    <t>14 4 0004</t>
  </si>
  <si>
    <t>14 4 0005</t>
  </si>
  <si>
    <t>11 5 6142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</si>
  <si>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</si>
  <si>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</si>
  <si>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</si>
  <si>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</si>
  <si>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</si>
  <si>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</si>
  <si>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</si>
  <si>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Оплата жилищно-коммунальных услуг отдельным категориям граждан</t>
  </si>
  <si>
    <t>14 6 0460</t>
  </si>
  <si>
    <t>Предоставление гражданам субсидий на оплату жилого помещения и коммунальных услуг иным категориям граждан</t>
  </si>
  <si>
    <t>14 6 6141</t>
  </si>
  <si>
    <t>13 3 0000</t>
  </si>
  <si>
    <t>13 3 1009</t>
  </si>
  <si>
    <t>13 3 5082</t>
  </si>
  <si>
    <t>99 0 9203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</si>
  <si>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</si>
  <si>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</si>
  <si>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</si>
  <si>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</si>
  <si>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</si>
  <si>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Подпрограмма "Развитие архивного дела"</t>
  </si>
  <si>
    <t>05 2 6068</t>
  </si>
  <si>
    <t>11 4 0000</t>
  </si>
  <si>
    <t>11 4 0400</t>
  </si>
  <si>
    <t>11 4 6069</t>
  </si>
  <si>
    <t>11 7 0400</t>
  </si>
  <si>
    <t>11 7 6069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</si>
  <si>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</si>
  <si>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</si>
  <si>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</si>
  <si>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</si>
  <si>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</si>
  <si>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</si>
  <si>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</si>
  <si>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Оценка недвижимости, признание прав и регулирование отношений по государственной  и муниципальной собственности</t>
  </si>
  <si>
    <t>11 7 0099</t>
  </si>
  <si>
    <t>11 7 9002</t>
  </si>
  <si>
    <t>11 7 9203</t>
  </si>
  <si>
    <t xml:space="preserve"> 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</si>
  <si>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</si>
  <si>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</si>
  <si>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</si>
  <si>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</si>
  <si>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</si>
  <si>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</si>
  <si>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09 2 0000</t>
  </si>
  <si>
    <t>09 2 1901</t>
  </si>
  <si>
    <t>09 3 0000</t>
  </si>
  <si>
    <t>09 3 1801</t>
  </si>
  <si>
    <t>09 5 0000</t>
  </si>
  <si>
    <t>09 5 1901</t>
  </si>
  <si>
    <t>09 5 0099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</si>
  <si>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</si>
  <si>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</si>
  <si>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</si>
  <si>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09 1 0000</t>
  </si>
  <si>
    <t>09 1 4700</t>
  </si>
  <si>
    <t>09 4 0000</t>
  </si>
  <si>
    <t>09 4 4700</t>
  </si>
  <si>
    <t>Муниципальная программа "Пассажирский транспорт общего пользования на 2014-2018 годы"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</si>
  <si>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</si>
  <si>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</si>
  <si>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</si>
  <si>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</si>
  <si>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</si>
  <si>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"Создание условий для устойчивого социально-экономического развития городского округа Электросталь"</t>
  </si>
  <si>
    <t>03 0 0000</t>
  </si>
  <si>
    <t>03 0 1005</t>
  </si>
  <si>
    <t>810</t>
  </si>
  <si>
    <t>11 1 0000</t>
  </si>
  <si>
    <t>11 1 4003</t>
  </si>
  <si>
    <t>Подпрограмма "Охрана окружающей среды на территории городского округа Электросталь Московской области"</t>
  </si>
  <si>
    <t>09 3 4100</t>
  </si>
  <si>
    <t>11 2 0000</t>
  </si>
  <si>
    <t>11 2 4100</t>
  </si>
  <si>
    <t>11 7 0900</t>
  </si>
  <si>
    <t>Мероприятия в области социальной политики</t>
  </si>
  <si>
    <t xml:space="preserve">Муниципальная  программа городского округа Электросталь  Московской области "Жилище" </t>
  </si>
  <si>
    <t>Подпрограмма  "Обеспечение жильем молодых семей"</t>
  </si>
  <si>
    <t>Обеспечение жильем молодых семей</t>
  </si>
  <si>
    <t>11 1 0530</t>
  </si>
  <si>
    <t>11 1 0580</t>
  </si>
  <si>
    <t>13 1 0000</t>
  </si>
  <si>
    <t>13 1 1001</t>
  </si>
  <si>
    <t>Муниципальная программа "Повышение качества муниципальными финансами городского округа Электросталь Московской области на 2015-2019 годы"</t>
  </si>
  <si>
    <t>10 0 0600</t>
  </si>
  <si>
    <t>99 0 1501</t>
  </si>
  <si>
    <t>Муниципальная  программа городского округа Электросталь  Московской области "Жилище"</t>
  </si>
  <si>
    <t>Приложение № 4</t>
  </si>
  <si>
    <t>Создание безбарьерной среды в учреждениях</t>
  </si>
  <si>
    <t>14 2 1026</t>
  </si>
  <si>
    <t>Софинансирование на приобретение  техники  для коммунальных нужд</t>
  </si>
  <si>
    <t>14 4 1017</t>
  </si>
  <si>
    <t xml:space="preserve">Расходы бюджета  городского округа Электросталь Московской области  на плановый период 2016 и 2017 годов по разделам, подразделам, целевым  статьям (муниципальным  программам и непрограммным направлениям деятельности), группам и подгруппам видов расходов классификации расходов  бюджетов </t>
  </si>
  <si>
    <t>к проекту решения  Совета  депутатов городского округа Электросталь Московской области</t>
  </si>
  <si>
    <t xml:space="preserve">от _________ 2014 № _______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</si>
</sst>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#,##0.000"/>
  </numFmts>
  <fonts count="5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 applyProtection="0">
      <alignment/>
    </xf>
    <xf numFmtId="0" fontId="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6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2" fontId="11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169" fontId="13" fillId="0" borderId="0" xfId="0" applyNumberFormat="1" applyFont="1" applyAlignment="1">
      <alignment wrapText="1"/>
    </xf>
    <xf numFmtId="169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8" borderId="0" xfId="0" applyNumberFormat="1" applyFont="1" applyFill="1" applyBorder="1" applyAlignment="1" applyProtection="1">
      <alignment horizontal="center" wrapText="1"/>
      <protection hidden="1" locked="0"/>
    </xf>
    <xf numFmtId="0" fontId="11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1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5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164" fontId="4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wrapText="1"/>
    </xf>
    <xf numFmtId="0" fontId="4" fillId="0" borderId="14" xfId="0" applyNumberFormat="1" applyFont="1" applyFill="1" applyBorder="1" applyAlignment="1" applyProtection="1">
      <alignment horizontal="center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4" fillId="0" borderId="15" xfId="0" applyNumberFormat="1" applyFont="1" applyFill="1" applyBorder="1" applyAlignment="1" applyProtection="1">
      <alignment horizontal="left" wrapText="1"/>
      <protection hidden="1" locked="0"/>
    </xf>
    <xf numFmtId="0" fontId="4" fillId="0" borderId="11" xfId="0" applyNumberFormat="1" applyFont="1" applyFill="1" applyBorder="1" applyAlignment="1" applyProtection="1">
      <alignment horizontal="center" wrapText="1"/>
      <protection hidden="1"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8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12" xfId="0" applyFont="1" applyFill="1" applyBorder="1" applyAlignment="1">
      <alignment horizontal="justify" vertical="top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/>
    </xf>
    <xf numFmtId="49" fontId="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2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2" xfId="0" applyNumberFormat="1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center" wrapText="1"/>
      <protection hidden="1" locked="0"/>
    </xf>
    <xf numFmtId="0" fontId="16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6" fillId="0" borderId="12" xfId="0" applyNumberFormat="1" applyFont="1" applyFill="1" applyBorder="1" applyAlignment="1" applyProtection="1">
      <alignment vertical="center" wrapText="1"/>
      <protection hidden="1" locked="0"/>
    </xf>
    <xf numFmtId="49" fontId="1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2" xfId="0" applyNumberFormat="1" applyFont="1" applyFill="1" applyBorder="1" applyAlignment="1" applyProtection="1">
      <alignment horizontal="center" wrapText="1"/>
      <protection hidden="1" locked="0"/>
    </xf>
    <xf numFmtId="164" fontId="16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15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 applyProtection="1">
      <alignment vertic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center" wrapText="1"/>
      <protection hidden="1"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5" xfId="0" applyNumberFormat="1" applyFont="1" applyFill="1" applyBorder="1" applyAlignment="1" applyProtection="1">
      <alignment horizontal="center" wrapText="1"/>
      <protection hidden="1" locked="0"/>
    </xf>
    <xf numFmtId="0" fontId="4" fillId="0" borderId="11" xfId="0" applyNumberFormat="1" applyFont="1" applyFill="1" applyBorder="1" applyAlignment="1" applyProtection="1">
      <alignment horizontal="left" wrapText="1"/>
      <protection hidden="1"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8" xfId="0" applyFont="1" applyFill="1" applyBorder="1" applyAlignment="1">
      <alignment wrapText="1"/>
    </xf>
    <xf numFmtId="0" fontId="4" fillId="0" borderId="19" xfId="0" applyNumberFormat="1" applyFont="1" applyFill="1" applyBorder="1" applyAlignment="1" applyProtection="1">
      <alignment horizontal="center" wrapText="1"/>
      <protection hidden="1" locked="0"/>
    </xf>
    <xf numFmtId="0" fontId="4" fillId="0" borderId="14" xfId="0" applyNumberFormat="1" applyFont="1" applyFill="1" applyBorder="1" applyAlignment="1" applyProtection="1">
      <alignment horizontal="left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2" xfId="0" applyNumberFormat="1" applyFont="1" applyFill="1" applyBorder="1" applyAlignment="1" applyProtection="1">
      <alignment vertical="top" wrapText="1"/>
      <protection hidden="1" locked="0"/>
    </xf>
    <xf numFmtId="0" fontId="16" fillId="0" borderId="12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2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2" xfId="0" applyFont="1" applyFill="1" applyBorder="1" applyAlignment="1">
      <alignment horizontal="justify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0" applyNumberFormat="1" applyFont="1" applyFill="1" applyBorder="1" applyAlignment="1" applyProtection="1">
      <alignment wrapText="1"/>
      <protection hidden="1" locked="0"/>
    </xf>
    <xf numFmtId="0" fontId="7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4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6" xfId="0" applyNumberFormat="1" applyFont="1" applyFill="1" applyBorder="1" applyAlignment="1" applyProtection="1">
      <alignment horizontal="left" wrapText="1"/>
      <protection hidden="1" locked="0"/>
    </xf>
    <xf numFmtId="0" fontId="4" fillId="0" borderId="17" xfId="0" applyNumberFormat="1" applyFont="1" applyFill="1" applyBorder="1" applyAlignment="1" applyProtection="1">
      <alignment horizontal="left" wrapText="1"/>
      <protection hidden="1" locked="0"/>
    </xf>
    <xf numFmtId="0" fontId="4" fillId="0" borderId="12" xfId="0" applyNumberFormat="1" applyFont="1" applyFill="1" applyBorder="1" applyAlignment="1" applyProtection="1">
      <alignment horizontal="center" wrapText="1"/>
      <protection hidden="1"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left" wrapText="1"/>
      <protection hidden="1" locked="0"/>
    </xf>
    <xf numFmtId="164" fontId="4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49" fontId="15" fillId="0" borderId="12" xfId="0" applyNumberFormat="1" applyFont="1" applyFill="1" applyBorder="1" applyAlignment="1" applyProtection="1">
      <alignment horizontal="left" vertical="top" wrapText="1"/>
      <protection hidden="1" locked="0"/>
    </xf>
    <xf numFmtId="169" fontId="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164" fontId="4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4" fillId="0" borderId="12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12" xfId="0" applyNumberFormat="1" applyFont="1" applyFill="1" applyBorder="1" applyAlignment="1" applyProtection="1">
      <alignment wrapText="1"/>
      <protection hidden="1" locked="0"/>
    </xf>
    <xf numFmtId="49" fontId="4" fillId="0" borderId="12" xfId="0" applyNumberFormat="1" applyFont="1" applyFill="1" applyBorder="1" applyAlignment="1" applyProtection="1">
      <alignment horizont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 applyProtection="1">
      <alignment vertical="top" wrapText="1"/>
      <protection hidden="1" locked="0"/>
    </xf>
    <xf numFmtId="164" fontId="16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1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2" xfId="0" applyNumberFormat="1" applyFont="1" applyFill="1" applyBorder="1" applyAlignment="1" applyProtection="1">
      <alignment horizontal="left" wrapText="1"/>
      <protection hidden="1" locked="0"/>
    </xf>
    <xf numFmtId="49" fontId="15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7" fillId="0" borderId="12" xfId="0" applyFont="1" applyFill="1" applyBorder="1" applyAlignment="1">
      <alignment horizontal="left" wrapText="1"/>
    </xf>
    <xf numFmtId="49" fontId="7" fillId="0" borderId="15" xfId="53" applyNumberFormat="1" applyFont="1" applyFill="1" applyBorder="1" applyAlignment="1" applyProtection="1">
      <alignment horizontal="left" vertical="top" wrapText="1"/>
      <protection hidden="1" locked="0"/>
    </xf>
    <xf numFmtId="164" fontId="18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5" fillId="0" borderId="19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9" xfId="0" applyNumberFormat="1" applyFont="1" applyFill="1" applyBorder="1" applyAlignment="1" applyProtection="1">
      <alignment horizontal="left" wrapText="1"/>
      <protection hidden="1" locked="0"/>
    </xf>
    <xf numFmtId="0" fontId="4" fillId="0" borderId="0" xfId="0" applyNumberFormat="1" applyFont="1" applyFill="1" applyBorder="1" applyAlignment="1" applyProtection="1">
      <alignment horizontal="left" wrapText="1"/>
      <protection hidden="1"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2" xfId="0" applyNumberFormat="1" applyFont="1" applyFill="1" applyBorder="1" applyAlignment="1" applyProtection="1">
      <alignment horizontal="right" wrapText="1"/>
      <protection hidden="1" locked="0"/>
    </xf>
    <xf numFmtId="0" fontId="19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2" xfId="0" applyFont="1" applyFill="1" applyBorder="1" applyAlignment="1">
      <alignment/>
    </xf>
    <xf numFmtId="49" fontId="4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6" fillId="0" borderId="12" xfId="0" applyNumberFormat="1" applyFont="1" applyFill="1" applyBorder="1" applyAlignment="1" applyProtection="1">
      <alignment vertical="top" wrapText="1"/>
      <protection hidden="1" locked="0"/>
    </xf>
    <xf numFmtId="49" fontId="20" fillId="0" borderId="12" xfId="0" applyNumberFormat="1" applyFont="1" applyFill="1" applyBorder="1" applyAlignment="1" applyProtection="1">
      <alignment vertical="top" wrapText="1"/>
      <protection hidden="1" locked="0"/>
    </xf>
    <xf numFmtId="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2" xfId="0" applyFont="1" applyFill="1" applyBorder="1" applyAlignment="1">
      <alignment wrapText="1"/>
    </xf>
    <xf numFmtId="49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34" borderId="12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55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8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54.140625" style="3" customWidth="1"/>
    <col min="2" max="2" width="5.421875" style="5" customWidth="1"/>
    <col min="3" max="3" width="6.00390625" style="0" customWidth="1"/>
    <col min="4" max="4" width="12.57421875" style="0" customWidth="1"/>
    <col min="5" max="5" width="5.8515625" style="0" customWidth="1"/>
    <col min="6" max="6" width="10.8515625" style="0" customWidth="1"/>
    <col min="7" max="7" width="11.28125" style="0" customWidth="1"/>
    <col min="8" max="8" width="16.28125" style="0" customWidth="1"/>
    <col min="9" max="9" width="12.421875" style="0" customWidth="1"/>
    <col min="10" max="10" width="10.00390625" style="0" customWidth="1"/>
    <col min="11" max="11" width="11.140625" style="0" customWidth="1"/>
    <col min="12" max="12" width="5.7109375" style="0" customWidth="1"/>
  </cols>
  <sheetData>
    <row r="1" spans="1:7" ht="12" customHeight="1">
      <c r="A1" s="6"/>
      <c r="C1" s="5"/>
      <c r="D1" s="5"/>
      <c r="E1" s="164" t="s">
        <v>414</v>
      </c>
      <c r="F1" s="164"/>
      <c r="G1" s="164"/>
    </row>
    <row r="2" spans="1:7" ht="51.75" customHeight="1">
      <c r="A2" s="6"/>
      <c r="B2" s="6"/>
      <c r="C2" s="6"/>
      <c r="D2" s="6"/>
      <c r="E2" s="163" t="s">
        <v>420</v>
      </c>
      <c r="F2" s="163"/>
      <c r="G2" s="163"/>
    </row>
    <row r="3" spans="1:7" ht="15" customHeight="1">
      <c r="A3" s="1"/>
      <c r="B3" s="4"/>
      <c r="C3" s="1"/>
      <c r="D3" s="1"/>
      <c r="E3" s="165" t="s">
        <v>421</v>
      </c>
      <c r="F3" s="165"/>
      <c r="G3" s="165"/>
    </row>
    <row r="4" spans="1:7" ht="15" customHeight="1">
      <c r="A4" s="1"/>
      <c r="B4" s="4"/>
      <c r="C4" s="1"/>
      <c r="D4" s="1"/>
      <c r="E4" s="1"/>
      <c r="F4" s="1"/>
      <c r="G4" s="2"/>
    </row>
    <row r="5" spans="1:7" ht="48" customHeight="1">
      <c r="A5" s="161" t="s">
        <v>419</v>
      </c>
      <c r="B5" s="162"/>
      <c r="C5" s="162"/>
      <c r="D5" s="162"/>
      <c r="E5" s="162"/>
      <c r="F5" s="162"/>
      <c r="G5" s="162"/>
    </row>
    <row r="6" spans="1:7" ht="15" customHeight="1">
      <c r="A6" s="24"/>
      <c r="B6" s="25"/>
      <c r="C6" s="25"/>
      <c r="D6" s="25"/>
      <c r="E6" s="25"/>
      <c r="F6" s="25"/>
      <c r="G6" s="25"/>
    </row>
    <row r="7" spans="1:7" ht="12" customHeight="1">
      <c r="A7" s="1"/>
      <c r="B7" s="4"/>
      <c r="C7" s="1"/>
      <c r="D7" s="1"/>
      <c r="E7" s="1"/>
      <c r="F7" s="1"/>
      <c r="G7" s="26" t="s">
        <v>46</v>
      </c>
    </row>
    <row r="8" spans="1:7" ht="39" customHeight="1">
      <c r="A8" s="27" t="s">
        <v>33</v>
      </c>
      <c r="B8" s="28" t="s">
        <v>30</v>
      </c>
      <c r="C8" s="28" t="s">
        <v>31</v>
      </c>
      <c r="D8" s="28" t="s">
        <v>122</v>
      </c>
      <c r="E8" s="28" t="s">
        <v>32</v>
      </c>
      <c r="F8" s="18" t="s">
        <v>121</v>
      </c>
      <c r="G8" s="18" t="s">
        <v>170</v>
      </c>
    </row>
    <row r="9" spans="1:7" ht="17.25" customHeight="1">
      <c r="A9" s="59" t="s">
        <v>0</v>
      </c>
      <c r="B9" s="60" t="s">
        <v>34</v>
      </c>
      <c r="C9" s="61"/>
      <c r="D9" s="62"/>
      <c r="E9" s="62"/>
      <c r="F9" s="63">
        <f>F10+F15+F21+F50+F71+F75</f>
        <v>303303.4</v>
      </c>
      <c r="G9" s="63">
        <f>G10+G15+G21+G50+G71+G75</f>
        <v>309609.5</v>
      </c>
    </row>
    <row r="10" spans="1:7" ht="27" customHeight="1">
      <c r="A10" s="64" t="s">
        <v>19</v>
      </c>
      <c r="B10" s="65" t="s">
        <v>34</v>
      </c>
      <c r="C10" s="65" t="s">
        <v>35</v>
      </c>
      <c r="D10" s="66"/>
      <c r="E10" s="66"/>
      <c r="F10" s="34">
        <f aca="true" t="shared" si="0" ref="F10:G13">F11</f>
        <v>2245.4</v>
      </c>
      <c r="G10" s="34">
        <f t="shared" si="0"/>
        <v>2312.8</v>
      </c>
    </row>
    <row r="11" spans="1:7" ht="36.75" customHeight="1">
      <c r="A11" s="33" t="s">
        <v>225</v>
      </c>
      <c r="B11" s="67"/>
      <c r="C11" s="51"/>
      <c r="D11" s="68" t="s">
        <v>161</v>
      </c>
      <c r="E11" s="69"/>
      <c r="F11" s="34">
        <f t="shared" si="0"/>
        <v>2245.4</v>
      </c>
      <c r="G11" s="34">
        <f t="shared" si="0"/>
        <v>2312.8</v>
      </c>
    </row>
    <row r="12" spans="1:7" ht="17.25" customHeight="1">
      <c r="A12" s="33" t="s">
        <v>342</v>
      </c>
      <c r="B12" s="67"/>
      <c r="C12" s="51"/>
      <c r="D12" s="68" t="s">
        <v>343</v>
      </c>
      <c r="E12" s="42"/>
      <c r="F12" s="34">
        <f t="shared" si="0"/>
        <v>2245.4</v>
      </c>
      <c r="G12" s="34">
        <f t="shared" si="0"/>
        <v>2312.8</v>
      </c>
    </row>
    <row r="13" spans="1:7" ht="19.5" customHeight="1">
      <c r="A13" s="33" t="s">
        <v>1</v>
      </c>
      <c r="B13" s="67"/>
      <c r="C13" s="51"/>
      <c r="D13" s="68" t="s">
        <v>344</v>
      </c>
      <c r="E13" s="42"/>
      <c r="F13" s="34">
        <f t="shared" si="0"/>
        <v>2245.4</v>
      </c>
      <c r="G13" s="34">
        <f t="shared" si="0"/>
        <v>2312.8</v>
      </c>
    </row>
    <row r="14" spans="1:7" ht="18" customHeight="1">
      <c r="A14" s="33" t="s">
        <v>127</v>
      </c>
      <c r="B14" s="67"/>
      <c r="C14" s="51"/>
      <c r="D14" s="70"/>
      <c r="E14" s="71" t="s">
        <v>145</v>
      </c>
      <c r="F14" s="34">
        <v>2245.4</v>
      </c>
      <c r="G14" s="34">
        <v>2312.8</v>
      </c>
    </row>
    <row r="15" spans="1:7" ht="36" customHeight="1">
      <c r="A15" s="64" t="s">
        <v>99</v>
      </c>
      <c r="B15" s="65" t="s">
        <v>34</v>
      </c>
      <c r="C15" s="65" t="s">
        <v>36</v>
      </c>
      <c r="D15" s="66"/>
      <c r="E15" s="66"/>
      <c r="F15" s="34">
        <f>F16</f>
        <v>6372.5</v>
      </c>
      <c r="G15" s="34">
        <f>G16</f>
        <v>6551</v>
      </c>
    </row>
    <row r="16" spans="1:7" ht="23.25" customHeight="1">
      <c r="A16" s="33" t="s">
        <v>78</v>
      </c>
      <c r="B16" s="67"/>
      <c r="C16" s="51"/>
      <c r="D16" s="57" t="s">
        <v>109</v>
      </c>
      <c r="E16" s="54"/>
      <c r="F16" s="34">
        <f>F17</f>
        <v>6372.5</v>
      </c>
      <c r="G16" s="34">
        <f>G17</f>
        <v>6551</v>
      </c>
    </row>
    <row r="17" spans="1:7" ht="15" customHeight="1">
      <c r="A17" s="33" t="s">
        <v>2</v>
      </c>
      <c r="B17" s="67"/>
      <c r="C17" s="51"/>
      <c r="D17" s="57" t="s">
        <v>110</v>
      </c>
      <c r="E17" s="54"/>
      <c r="F17" s="34">
        <f>F18+F19+F20</f>
        <v>6372.5</v>
      </c>
      <c r="G17" s="34">
        <f>G18+G19+G20</f>
        <v>6551</v>
      </c>
    </row>
    <row r="18" spans="1:7" ht="15" customHeight="1">
      <c r="A18" s="33" t="s">
        <v>127</v>
      </c>
      <c r="B18" s="67"/>
      <c r="C18" s="51"/>
      <c r="D18" s="57"/>
      <c r="E18" s="54">
        <v>120</v>
      </c>
      <c r="F18" s="34">
        <v>3666.1</v>
      </c>
      <c r="G18" s="34">
        <v>3768.8</v>
      </c>
    </row>
    <row r="19" spans="1:7" ht="23.25" customHeight="1">
      <c r="A19" s="33" t="s">
        <v>128</v>
      </c>
      <c r="B19" s="67"/>
      <c r="C19" s="51"/>
      <c r="D19" s="57"/>
      <c r="E19" s="54">
        <v>240</v>
      </c>
      <c r="F19" s="34">
        <v>2656.4</v>
      </c>
      <c r="G19" s="34">
        <v>2732.2</v>
      </c>
    </row>
    <row r="20" spans="1:7" ht="15.75" customHeight="1">
      <c r="A20" s="33" t="s">
        <v>129</v>
      </c>
      <c r="B20" s="67"/>
      <c r="C20" s="51"/>
      <c r="D20" s="57"/>
      <c r="E20" s="54">
        <v>850</v>
      </c>
      <c r="F20" s="72">
        <v>50</v>
      </c>
      <c r="G20" s="34">
        <v>50</v>
      </c>
    </row>
    <row r="21" spans="1:7" ht="39.75" customHeight="1">
      <c r="A21" s="64" t="s">
        <v>26</v>
      </c>
      <c r="B21" s="65" t="s">
        <v>34</v>
      </c>
      <c r="C21" s="65" t="s">
        <v>37</v>
      </c>
      <c r="D21" s="66"/>
      <c r="E21" s="66"/>
      <c r="F21" s="34">
        <f>F22+F28+F47</f>
        <v>147287.4</v>
      </c>
      <c r="G21" s="34">
        <f>G22+G28+G47</f>
        <v>150915.2</v>
      </c>
    </row>
    <row r="22" spans="1:7" ht="23.25" customHeight="1">
      <c r="A22" s="33" t="s">
        <v>171</v>
      </c>
      <c r="B22" s="65"/>
      <c r="C22" s="65"/>
      <c r="D22" s="70" t="s">
        <v>103</v>
      </c>
      <c r="E22" s="71"/>
      <c r="F22" s="34">
        <f>F23</f>
        <v>5356</v>
      </c>
      <c r="G22" s="34">
        <f>G23</f>
        <v>5394</v>
      </c>
    </row>
    <row r="23" spans="1:7" ht="16.5" customHeight="1">
      <c r="A23" s="33" t="s">
        <v>345</v>
      </c>
      <c r="B23" s="65"/>
      <c r="C23" s="65"/>
      <c r="D23" s="70" t="s">
        <v>104</v>
      </c>
      <c r="E23" s="71"/>
      <c r="F23" s="34">
        <f>F24</f>
        <v>5356</v>
      </c>
      <c r="G23" s="34">
        <f>G24</f>
        <v>5394</v>
      </c>
    </row>
    <row r="24" spans="1:7" ht="22.5" customHeight="1">
      <c r="A24" s="33" t="s">
        <v>70</v>
      </c>
      <c r="B24" s="65"/>
      <c r="C24" s="65"/>
      <c r="D24" s="43" t="s">
        <v>347</v>
      </c>
      <c r="E24" s="42"/>
      <c r="F24" s="34">
        <f>SUM(F25:F27)</f>
        <v>5356</v>
      </c>
      <c r="G24" s="34">
        <f>SUM(G25:G27)</f>
        <v>5394</v>
      </c>
    </row>
    <row r="25" spans="1:7" ht="15.75" customHeight="1">
      <c r="A25" s="33" t="s">
        <v>127</v>
      </c>
      <c r="B25" s="65"/>
      <c r="C25" s="65"/>
      <c r="D25" s="73"/>
      <c r="E25" s="74">
        <v>120</v>
      </c>
      <c r="F25" s="34">
        <v>4624</v>
      </c>
      <c r="G25" s="34">
        <v>4895.8</v>
      </c>
    </row>
    <row r="26" spans="1:7" ht="27.75" customHeight="1">
      <c r="A26" s="75" t="s">
        <v>147</v>
      </c>
      <c r="B26" s="65"/>
      <c r="C26" s="65"/>
      <c r="D26" s="73"/>
      <c r="E26" s="74">
        <v>240</v>
      </c>
      <c r="F26" s="46">
        <v>726</v>
      </c>
      <c r="G26" s="46">
        <v>492</v>
      </c>
    </row>
    <row r="27" spans="1:7" ht="16.5" customHeight="1">
      <c r="A27" s="33" t="s">
        <v>146</v>
      </c>
      <c r="B27" s="67"/>
      <c r="C27" s="51"/>
      <c r="D27" s="57"/>
      <c r="E27" s="54">
        <v>850</v>
      </c>
      <c r="F27" s="34">
        <v>6</v>
      </c>
      <c r="G27" s="34">
        <v>6.2</v>
      </c>
    </row>
    <row r="28" spans="1:7" ht="36.75" customHeight="1">
      <c r="A28" s="37" t="s">
        <v>225</v>
      </c>
      <c r="B28" s="67"/>
      <c r="C28" s="51"/>
      <c r="D28" s="76" t="s">
        <v>161</v>
      </c>
      <c r="E28" s="77"/>
      <c r="F28" s="39">
        <f>F29+F34+F37+F40</f>
        <v>141231.4</v>
      </c>
      <c r="G28" s="39">
        <f>G29+G34+G37+G40</f>
        <v>144821.2</v>
      </c>
    </row>
    <row r="29" spans="1:7" s="22" customFormat="1" ht="15" customHeight="1">
      <c r="A29" s="33" t="s">
        <v>346</v>
      </c>
      <c r="B29" s="67"/>
      <c r="C29" s="51"/>
      <c r="D29" s="73" t="s">
        <v>348</v>
      </c>
      <c r="E29" s="74"/>
      <c r="F29" s="34">
        <f>F30+F32</f>
        <v>863</v>
      </c>
      <c r="G29" s="34">
        <f>G30+G32</f>
        <v>764</v>
      </c>
    </row>
    <row r="30" spans="1:7" ht="18" customHeight="1">
      <c r="A30" s="33" t="s">
        <v>2</v>
      </c>
      <c r="B30" s="67"/>
      <c r="C30" s="51"/>
      <c r="D30" s="73" t="s">
        <v>349</v>
      </c>
      <c r="E30" s="74"/>
      <c r="F30" s="34">
        <f>F31</f>
        <v>450</v>
      </c>
      <c r="G30" s="34">
        <f>G31</f>
        <v>360</v>
      </c>
    </row>
    <row r="31" spans="1:7" ht="23.25" customHeight="1">
      <c r="A31" s="33" t="s">
        <v>147</v>
      </c>
      <c r="B31" s="67"/>
      <c r="C31" s="51"/>
      <c r="D31" s="73"/>
      <c r="E31" s="74">
        <v>240</v>
      </c>
      <c r="F31" s="34">
        <v>450</v>
      </c>
      <c r="G31" s="34">
        <v>360</v>
      </c>
    </row>
    <row r="32" spans="1:7" ht="49.5" customHeight="1">
      <c r="A32" s="33" t="s">
        <v>71</v>
      </c>
      <c r="B32" s="67"/>
      <c r="C32" s="51"/>
      <c r="D32" s="43" t="s">
        <v>350</v>
      </c>
      <c r="E32" s="42"/>
      <c r="F32" s="34">
        <f>F33</f>
        <v>413</v>
      </c>
      <c r="G32" s="34">
        <f>G33</f>
        <v>404</v>
      </c>
    </row>
    <row r="33" spans="1:7" ht="24" customHeight="1">
      <c r="A33" s="33" t="s">
        <v>147</v>
      </c>
      <c r="B33" s="67"/>
      <c r="C33" s="51"/>
      <c r="D33" s="43"/>
      <c r="E33" s="42">
        <v>240</v>
      </c>
      <c r="F33" s="34">
        <v>413</v>
      </c>
      <c r="G33" s="34">
        <v>404</v>
      </c>
    </row>
    <row r="34" spans="1:7" ht="36.75" customHeight="1">
      <c r="A34" s="33" t="s">
        <v>226</v>
      </c>
      <c r="B34" s="67"/>
      <c r="C34" s="51"/>
      <c r="D34" s="68" t="s">
        <v>209</v>
      </c>
      <c r="E34" s="69"/>
      <c r="F34" s="34">
        <f>F35</f>
        <v>14093</v>
      </c>
      <c r="G34" s="34">
        <f>G35</f>
        <v>14222.7</v>
      </c>
    </row>
    <row r="35" spans="1:7" ht="17.25" customHeight="1">
      <c r="A35" s="33" t="s">
        <v>2</v>
      </c>
      <c r="B35" s="67"/>
      <c r="C35" s="51"/>
      <c r="D35" s="68" t="s">
        <v>212</v>
      </c>
      <c r="E35" s="69"/>
      <c r="F35" s="34">
        <f>F36</f>
        <v>14093</v>
      </c>
      <c r="G35" s="34">
        <f>G36</f>
        <v>14222.7</v>
      </c>
    </row>
    <row r="36" spans="1:7" ht="24" customHeight="1">
      <c r="A36" s="33" t="s">
        <v>147</v>
      </c>
      <c r="B36" s="67"/>
      <c r="C36" s="51"/>
      <c r="D36" s="68"/>
      <c r="E36" s="69">
        <v>240</v>
      </c>
      <c r="F36" s="34">
        <v>14093</v>
      </c>
      <c r="G36" s="34">
        <v>14222.7</v>
      </c>
    </row>
    <row r="37" spans="1:7" ht="24" customHeight="1">
      <c r="A37" s="33" t="s">
        <v>227</v>
      </c>
      <c r="B37" s="67"/>
      <c r="C37" s="51"/>
      <c r="D37" s="68" t="s">
        <v>214</v>
      </c>
      <c r="E37" s="69"/>
      <c r="F37" s="34">
        <f>F38</f>
        <v>1620</v>
      </c>
      <c r="G37" s="34">
        <f>G38</f>
        <v>1820</v>
      </c>
    </row>
    <row r="38" spans="1:7" ht="18.75" customHeight="1">
      <c r="A38" s="33" t="s">
        <v>2</v>
      </c>
      <c r="B38" s="67"/>
      <c r="C38" s="51"/>
      <c r="D38" s="68" t="s">
        <v>215</v>
      </c>
      <c r="E38" s="69"/>
      <c r="F38" s="34">
        <f>F39</f>
        <v>1620</v>
      </c>
      <c r="G38" s="34">
        <f>G39</f>
        <v>1820</v>
      </c>
    </row>
    <row r="39" spans="1:7" ht="24" customHeight="1">
      <c r="A39" s="33" t="s">
        <v>147</v>
      </c>
      <c r="B39" s="67"/>
      <c r="C39" s="51"/>
      <c r="D39" s="68"/>
      <c r="E39" s="41">
        <v>240</v>
      </c>
      <c r="F39" s="34">
        <v>1620</v>
      </c>
      <c r="G39" s="34">
        <v>1820</v>
      </c>
    </row>
    <row r="40" spans="1:7" ht="16.5" customHeight="1">
      <c r="A40" s="33" t="s">
        <v>342</v>
      </c>
      <c r="B40" s="67"/>
      <c r="C40" s="51"/>
      <c r="D40" s="68" t="s">
        <v>343</v>
      </c>
      <c r="E40" s="42"/>
      <c r="F40" s="34">
        <f>F41+F45</f>
        <v>124655.4</v>
      </c>
      <c r="G40" s="34">
        <f>G41+G45</f>
        <v>128014.5</v>
      </c>
    </row>
    <row r="41" spans="1:7" ht="18" customHeight="1">
      <c r="A41" s="33" t="s">
        <v>2</v>
      </c>
      <c r="B41" s="67"/>
      <c r="C41" s="51"/>
      <c r="D41" s="43" t="s">
        <v>351</v>
      </c>
      <c r="E41" s="42"/>
      <c r="F41" s="34">
        <f>SUM(F42:F44)</f>
        <v>124103.4</v>
      </c>
      <c r="G41" s="34">
        <f>SUM(G42:G44)</f>
        <v>127451.5</v>
      </c>
    </row>
    <row r="42" spans="1:7" ht="21" customHeight="1">
      <c r="A42" s="33" t="s">
        <v>127</v>
      </c>
      <c r="B42" s="67"/>
      <c r="C42" s="51"/>
      <c r="D42" s="70"/>
      <c r="E42" s="71" t="s">
        <v>145</v>
      </c>
      <c r="F42" s="34">
        <v>103296.9</v>
      </c>
      <c r="G42" s="34">
        <v>106085.9</v>
      </c>
    </row>
    <row r="43" spans="1:7" ht="24" customHeight="1">
      <c r="A43" s="33" t="s">
        <v>147</v>
      </c>
      <c r="B43" s="67"/>
      <c r="C43" s="51"/>
      <c r="D43" s="70"/>
      <c r="E43" s="71" t="s">
        <v>133</v>
      </c>
      <c r="F43" s="34">
        <v>20706.5</v>
      </c>
      <c r="G43" s="34">
        <v>21265.6</v>
      </c>
    </row>
    <row r="44" spans="1:7" ht="17.25" customHeight="1">
      <c r="A44" s="33" t="s">
        <v>146</v>
      </c>
      <c r="B44" s="67"/>
      <c r="C44" s="51"/>
      <c r="D44" s="70"/>
      <c r="E44" s="71" t="s">
        <v>143</v>
      </c>
      <c r="F44" s="34">
        <v>100</v>
      </c>
      <c r="G44" s="34">
        <v>100</v>
      </c>
    </row>
    <row r="45" spans="1:7" ht="48" customHeight="1">
      <c r="A45" s="33" t="s">
        <v>71</v>
      </c>
      <c r="B45" s="67"/>
      <c r="C45" s="51"/>
      <c r="D45" s="70" t="s">
        <v>352</v>
      </c>
      <c r="E45" s="71"/>
      <c r="F45" s="34">
        <f>F46</f>
        <v>552</v>
      </c>
      <c r="G45" s="34">
        <f>G46</f>
        <v>563</v>
      </c>
    </row>
    <row r="46" spans="1:7" ht="17.25" customHeight="1">
      <c r="A46" s="33" t="s">
        <v>127</v>
      </c>
      <c r="B46" s="67"/>
      <c r="C46" s="51"/>
      <c r="D46" s="70"/>
      <c r="E46" s="71" t="s">
        <v>145</v>
      </c>
      <c r="F46" s="34">
        <v>552</v>
      </c>
      <c r="G46" s="34">
        <v>563</v>
      </c>
    </row>
    <row r="47" spans="1:7" ht="27" customHeight="1">
      <c r="A47" s="33" t="s">
        <v>68</v>
      </c>
      <c r="B47" s="67"/>
      <c r="C47" s="51"/>
      <c r="D47" s="57" t="s">
        <v>109</v>
      </c>
      <c r="E47" s="54"/>
      <c r="F47" s="34">
        <f>F48</f>
        <v>700</v>
      </c>
      <c r="G47" s="34">
        <f>G48</f>
        <v>700</v>
      </c>
    </row>
    <row r="48" spans="1:7" ht="19.5" customHeight="1">
      <c r="A48" s="33" t="s">
        <v>2</v>
      </c>
      <c r="B48" s="67"/>
      <c r="C48" s="51"/>
      <c r="D48" s="57" t="s">
        <v>110</v>
      </c>
      <c r="E48" s="54"/>
      <c r="F48" s="34">
        <f>SUM(F49:F49)</f>
        <v>700</v>
      </c>
      <c r="G48" s="34">
        <f>SUM(G49:G49)</f>
        <v>700</v>
      </c>
    </row>
    <row r="49" spans="1:7" ht="25.5" customHeight="1">
      <c r="A49" s="33" t="s">
        <v>125</v>
      </c>
      <c r="B49" s="67"/>
      <c r="C49" s="51"/>
      <c r="D49" s="57"/>
      <c r="E49" s="54" t="s">
        <v>126</v>
      </c>
      <c r="F49" s="34">
        <v>700</v>
      </c>
      <c r="G49" s="34">
        <v>700</v>
      </c>
    </row>
    <row r="50" spans="1:7" ht="27" customHeight="1">
      <c r="A50" s="64" t="s">
        <v>47</v>
      </c>
      <c r="B50" s="65" t="s">
        <v>34</v>
      </c>
      <c r="C50" s="65" t="s">
        <v>43</v>
      </c>
      <c r="D50" s="66"/>
      <c r="E50" s="66"/>
      <c r="F50" s="34">
        <f>F51+F56+F63</f>
        <v>24049</v>
      </c>
      <c r="G50" s="34">
        <f>G51+G56+G63</f>
        <v>24406.9</v>
      </c>
    </row>
    <row r="51" spans="1:7" ht="35.25" customHeight="1">
      <c r="A51" s="78" t="s">
        <v>230</v>
      </c>
      <c r="B51" s="50"/>
      <c r="C51" s="51"/>
      <c r="D51" s="57" t="s">
        <v>160</v>
      </c>
      <c r="E51" s="54"/>
      <c r="F51" s="34">
        <f>F52</f>
        <v>20273.3</v>
      </c>
      <c r="G51" s="34">
        <f>G52</f>
        <v>20512</v>
      </c>
    </row>
    <row r="52" spans="1:7" ht="18" customHeight="1">
      <c r="A52" s="78" t="s">
        <v>2</v>
      </c>
      <c r="B52" s="50"/>
      <c r="C52" s="51"/>
      <c r="D52" s="57" t="s">
        <v>231</v>
      </c>
      <c r="E52" s="54"/>
      <c r="F52" s="34">
        <f>SUM(F53:F55)</f>
        <v>20273.3</v>
      </c>
      <c r="G52" s="34">
        <f>SUM(G53:G55)</f>
        <v>20512</v>
      </c>
    </row>
    <row r="53" spans="1:7" ht="21.75" customHeight="1">
      <c r="A53" s="31" t="s">
        <v>127</v>
      </c>
      <c r="B53" s="50"/>
      <c r="C53" s="51"/>
      <c r="D53" s="57"/>
      <c r="E53" s="54">
        <v>120</v>
      </c>
      <c r="F53" s="34">
        <v>19227.5</v>
      </c>
      <c r="G53" s="34">
        <v>19420</v>
      </c>
    </row>
    <row r="54" spans="1:7" ht="27" customHeight="1">
      <c r="A54" s="31" t="s">
        <v>128</v>
      </c>
      <c r="B54" s="50"/>
      <c r="C54" s="51"/>
      <c r="D54" s="57"/>
      <c r="E54" s="54">
        <v>240</v>
      </c>
      <c r="F54" s="34">
        <v>1023.8</v>
      </c>
      <c r="G54" s="34">
        <v>1067</v>
      </c>
    </row>
    <row r="55" spans="1:7" ht="20.25" customHeight="1">
      <c r="A55" s="35" t="s">
        <v>129</v>
      </c>
      <c r="B55" s="50"/>
      <c r="C55" s="51"/>
      <c r="D55" s="57"/>
      <c r="E55" s="54">
        <v>850</v>
      </c>
      <c r="F55" s="34">
        <v>22</v>
      </c>
      <c r="G55" s="34">
        <v>25</v>
      </c>
    </row>
    <row r="56" spans="1:7" ht="46.5" customHeight="1">
      <c r="A56" s="36" t="s">
        <v>207</v>
      </c>
      <c r="B56" s="50"/>
      <c r="C56" s="51"/>
      <c r="D56" s="57" t="s">
        <v>161</v>
      </c>
      <c r="E56" s="54"/>
      <c r="F56" s="34">
        <f>F57+F60</f>
        <v>607</v>
      </c>
      <c r="G56" s="34">
        <f>G57+G60</f>
        <v>638</v>
      </c>
    </row>
    <row r="57" spans="1:7" ht="45.75" customHeight="1">
      <c r="A57" s="36" t="s">
        <v>208</v>
      </c>
      <c r="B57" s="50"/>
      <c r="C57" s="51"/>
      <c r="D57" s="57" t="s">
        <v>209</v>
      </c>
      <c r="E57" s="54"/>
      <c r="F57" s="34">
        <f>F58</f>
        <v>552</v>
      </c>
      <c r="G57" s="34">
        <f>G58</f>
        <v>578</v>
      </c>
    </row>
    <row r="58" spans="1:7" ht="18.75" customHeight="1">
      <c r="A58" s="78" t="s">
        <v>2</v>
      </c>
      <c r="B58" s="50"/>
      <c r="C58" s="51"/>
      <c r="D58" s="57" t="s">
        <v>212</v>
      </c>
      <c r="E58" s="54"/>
      <c r="F58" s="34">
        <f>F59</f>
        <v>552</v>
      </c>
      <c r="G58" s="34">
        <f>G59</f>
        <v>578</v>
      </c>
    </row>
    <row r="59" spans="1:7" ht="27" customHeight="1">
      <c r="A59" s="31" t="s">
        <v>128</v>
      </c>
      <c r="B59" s="50"/>
      <c r="C59" s="51"/>
      <c r="D59" s="57"/>
      <c r="E59" s="54">
        <v>240</v>
      </c>
      <c r="F59" s="34">
        <v>552</v>
      </c>
      <c r="G59" s="34">
        <v>578</v>
      </c>
    </row>
    <row r="60" spans="1:7" ht="27" customHeight="1">
      <c r="A60" s="79" t="s">
        <v>213</v>
      </c>
      <c r="B60" s="80"/>
      <c r="C60" s="81"/>
      <c r="D60" s="76" t="s">
        <v>214</v>
      </c>
      <c r="E60" s="77"/>
      <c r="F60" s="34">
        <f>F61</f>
        <v>55</v>
      </c>
      <c r="G60" s="34">
        <f>G61</f>
        <v>60</v>
      </c>
    </row>
    <row r="61" spans="1:7" ht="18" customHeight="1">
      <c r="A61" s="78" t="s">
        <v>2</v>
      </c>
      <c r="B61" s="50"/>
      <c r="C61" s="50"/>
      <c r="D61" s="57" t="s">
        <v>215</v>
      </c>
      <c r="E61" s="57"/>
      <c r="F61" s="34">
        <f>F62</f>
        <v>55</v>
      </c>
      <c r="G61" s="34">
        <f>G62</f>
        <v>60</v>
      </c>
    </row>
    <row r="62" spans="1:7" ht="22.5" customHeight="1">
      <c r="A62" s="31" t="s">
        <v>128</v>
      </c>
      <c r="B62" s="50"/>
      <c r="C62" s="51"/>
      <c r="D62" s="57"/>
      <c r="E62" s="54">
        <v>240</v>
      </c>
      <c r="F62" s="34">
        <v>55</v>
      </c>
      <c r="G62" s="34">
        <v>60</v>
      </c>
    </row>
    <row r="63" spans="1:7" ht="22.5" customHeight="1">
      <c r="A63" s="31" t="s">
        <v>78</v>
      </c>
      <c r="B63" s="50"/>
      <c r="C63" s="51"/>
      <c r="D63" s="57" t="s">
        <v>109</v>
      </c>
      <c r="E63" s="54"/>
      <c r="F63" s="34">
        <f>F64+F67+F69</f>
        <v>3168.7</v>
      </c>
      <c r="G63" s="34">
        <f>G64+G67+G69</f>
        <v>3256.9</v>
      </c>
    </row>
    <row r="64" spans="1:7" ht="22.5" customHeight="1">
      <c r="A64" s="31" t="s">
        <v>2</v>
      </c>
      <c r="B64" s="50"/>
      <c r="C64" s="51"/>
      <c r="D64" s="57" t="s">
        <v>110</v>
      </c>
      <c r="E64" s="54"/>
      <c r="F64" s="34">
        <f>F65+F66</f>
        <v>537.4</v>
      </c>
      <c r="G64" s="34">
        <f>G65+G66</f>
        <v>552.5</v>
      </c>
    </row>
    <row r="65" spans="1:7" ht="22.5" customHeight="1">
      <c r="A65" s="31" t="s">
        <v>128</v>
      </c>
      <c r="B65" s="50"/>
      <c r="C65" s="51"/>
      <c r="D65" s="57"/>
      <c r="E65" s="54">
        <v>240</v>
      </c>
      <c r="F65" s="34">
        <v>524.6</v>
      </c>
      <c r="G65" s="34">
        <v>539.3</v>
      </c>
    </row>
    <row r="66" spans="1:7" ht="16.5" customHeight="1">
      <c r="A66" s="31" t="s">
        <v>129</v>
      </c>
      <c r="B66" s="50"/>
      <c r="C66" s="82"/>
      <c r="D66" s="57"/>
      <c r="E66" s="57" t="s">
        <v>143</v>
      </c>
      <c r="F66" s="34">
        <v>12.8</v>
      </c>
      <c r="G66" s="34">
        <v>13.2</v>
      </c>
    </row>
    <row r="67" spans="1:7" ht="15" customHeight="1">
      <c r="A67" s="33" t="s">
        <v>79</v>
      </c>
      <c r="B67" s="67"/>
      <c r="C67" s="51"/>
      <c r="D67" s="57" t="s">
        <v>111</v>
      </c>
      <c r="E67" s="54"/>
      <c r="F67" s="34">
        <f>F68</f>
        <v>763.9</v>
      </c>
      <c r="G67" s="34">
        <f>G68</f>
        <v>784.7</v>
      </c>
    </row>
    <row r="68" spans="1:7" ht="15.75" customHeight="1">
      <c r="A68" s="33" t="s">
        <v>127</v>
      </c>
      <c r="B68" s="67"/>
      <c r="C68" s="51"/>
      <c r="D68" s="57"/>
      <c r="E68" s="54">
        <v>120</v>
      </c>
      <c r="F68" s="34">
        <v>763.9</v>
      </c>
      <c r="G68" s="34">
        <v>784.7</v>
      </c>
    </row>
    <row r="69" spans="1:7" ht="15" customHeight="1">
      <c r="A69" s="33" t="s">
        <v>80</v>
      </c>
      <c r="B69" s="67"/>
      <c r="C69" s="51"/>
      <c r="D69" s="57" t="s">
        <v>112</v>
      </c>
      <c r="E69" s="54"/>
      <c r="F69" s="34">
        <f>F70</f>
        <v>1867.4</v>
      </c>
      <c r="G69" s="34">
        <f>G70</f>
        <v>1919.7</v>
      </c>
    </row>
    <row r="70" spans="1:7" ht="16.5" customHeight="1">
      <c r="A70" s="33" t="s">
        <v>127</v>
      </c>
      <c r="B70" s="67"/>
      <c r="C70" s="51"/>
      <c r="D70" s="57"/>
      <c r="E70" s="54">
        <v>120</v>
      </c>
      <c r="F70" s="34">
        <v>1867.4</v>
      </c>
      <c r="G70" s="34">
        <v>1919.7</v>
      </c>
    </row>
    <row r="71" spans="1:7" ht="15.75" customHeight="1">
      <c r="A71" s="64" t="s">
        <v>148</v>
      </c>
      <c r="B71" s="65" t="s">
        <v>34</v>
      </c>
      <c r="C71" s="65" t="s">
        <v>38</v>
      </c>
      <c r="D71" s="66"/>
      <c r="E71" s="66"/>
      <c r="F71" s="34">
        <f aca="true" t="shared" si="1" ref="F71:G73">F72</f>
        <v>20000</v>
      </c>
      <c r="G71" s="34">
        <f t="shared" si="1"/>
        <v>20000</v>
      </c>
    </row>
    <row r="72" spans="1:7" ht="15.75" customHeight="1">
      <c r="A72" s="33" t="s">
        <v>69</v>
      </c>
      <c r="B72" s="67"/>
      <c r="C72" s="51"/>
      <c r="D72" s="57" t="s">
        <v>113</v>
      </c>
      <c r="E72" s="54"/>
      <c r="F72" s="34">
        <f t="shared" si="1"/>
        <v>20000</v>
      </c>
      <c r="G72" s="34">
        <f t="shared" si="1"/>
        <v>20000</v>
      </c>
    </row>
    <row r="73" spans="1:7" ht="18" customHeight="1">
      <c r="A73" s="33" t="s">
        <v>24</v>
      </c>
      <c r="B73" s="67"/>
      <c r="C73" s="51"/>
      <c r="D73" s="57" t="s">
        <v>159</v>
      </c>
      <c r="E73" s="54"/>
      <c r="F73" s="34">
        <f t="shared" si="1"/>
        <v>20000</v>
      </c>
      <c r="G73" s="34">
        <f t="shared" si="1"/>
        <v>20000</v>
      </c>
    </row>
    <row r="74" spans="1:7" ht="15.75" customHeight="1">
      <c r="A74" s="33" t="s">
        <v>60</v>
      </c>
      <c r="B74" s="67"/>
      <c r="C74" s="51"/>
      <c r="D74" s="57"/>
      <c r="E74" s="54" t="s">
        <v>61</v>
      </c>
      <c r="F74" s="34">
        <v>20000</v>
      </c>
      <c r="G74" s="34">
        <v>20000</v>
      </c>
    </row>
    <row r="75" spans="1:7" ht="15.75" customHeight="1">
      <c r="A75" s="64" t="s">
        <v>149</v>
      </c>
      <c r="B75" s="65" t="s">
        <v>34</v>
      </c>
      <c r="C75" s="65" t="s">
        <v>48</v>
      </c>
      <c r="D75" s="66"/>
      <c r="E75" s="66"/>
      <c r="F75" s="34">
        <f>F76+F81+F107+F124</f>
        <v>103349.1</v>
      </c>
      <c r="G75" s="34">
        <f>G76+G81+G107+G124</f>
        <v>105423.6</v>
      </c>
    </row>
    <row r="76" spans="1:7" ht="70.5" customHeight="1">
      <c r="A76" s="33" t="s">
        <v>353</v>
      </c>
      <c r="B76" s="65"/>
      <c r="C76" s="65"/>
      <c r="D76" s="32" t="s">
        <v>354</v>
      </c>
      <c r="E76" s="83"/>
      <c r="F76" s="84">
        <f>F77</f>
        <v>31355</v>
      </c>
      <c r="G76" s="84">
        <f>G77</f>
        <v>32840</v>
      </c>
    </row>
    <row r="77" spans="1:7" ht="18" customHeight="1">
      <c r="A77" s="33" t="s">
        <v>7</v>
      </c>
      <c r="B77" s="65"/>
      <c r="C77" s="65"/>
      <c r="D77" s="32" t="s">
        <v>355</v>
      </c>
      <c r="E77" s="32"/>
      <c r="F77" s="84">
        <f>SUM(F78:F80)</f>
        <v>31355</v>
      </c>
      <c r="G77" s="84">
        <f>SUM(G78:G80)</f>
        <v>32840</v>
      </c>
    </row>
    <row r="78" spans="1:7" ht="17.25" customHeight="1">
      <c r="A78" s="33" t="s">
        <v>139</v>
      </c>
      <c r="B78" s="65"/>
      <c r="C78" s="65"/>
      <c r="D78" s="32"/>
      <c r="E78" s="32" t="s">
        <v>140</v>
      </c>
      <c r="F78" s="84">
        <v>24234.1</v>
      </c>
      <c r="G78" s="34">
        <v>25688.2</v>
      </c>
    </row>
    <row r="79" spans="1:7" ht="27.75" customHeight="1">
      <c r="A79" s="33" t="s">
        <v>147</v>
      </c>
      <c r="B79" s="65"/>
      <c r="C79" s="65"/>
      <c r="D79" s="32"/>
      <c r="E79" s="32" t="s">
        <v>133</v>
      </c>
      <c r="F79" s="84">
        <v>7103.7</v>
      </c>
      <c r="G79" s="34">
        <v>7134.9</v>
      </c>
    </row>
    <row r="80" spans="1:7" ht="18.75" customHeight="1">
      <c r="A80" s="33" t="s">
        <v>146</v>
      </c>
      <c r="B80" s="65"/>
      <c r="C80" s="65"/>
      <c r="D80" s="32"/>
      <c r="E80" s="32" t="s">
        <v>143</v>
      </c>
      <c r="F80" s="84">
        <v>17.2</v>
      </c>
      <c r="G80" s="34">
        <v>16.9</v>
      </c>
    </row>
    <row r="81" spans="1:7" ht="38.25" customHeight="1">
      <c r="A81" s="36" t="s">
        <v>207</v>
      </c>
      <c r="B81" s="50"/>
      <c r="C81" s="51"/>
      <c r="D81" s="57" t="s">
        <v>161</v>
      </c>
      <c r="E81" s="54"/>
      <c r="F81" s="34">
        <f>F82+F87+F94+F97</f>
        <v>28454.8</v>
      </c>
      <c r="G81" s="34">
        <f>G82+G87+G94+G97</f>
        <v>30027.699999999997</v>
      </c>
    </row>
    <row r="82" spans="1:7" ht="35.25" customHeight="1">
      <c r="A82" s="33" t="s">
        <v>356</v>
      </c>
      <c r="B82" s="50"/>
      <c r="C82" s="51"/>
      <c r="D82" s="68" t="s">
        <v>357</v>
      </c>
      <c r="E82" s="69"/>
      <c r="F82" s="34">
        <f>F83+F85</f>
        <v>12657</v>
      </c>
      <c r="G82" s="34">
        <f>G83+G85</f>
        <v>13248</v>
      </c>
    </row>
    <row r="83" spans="1:7" ht="17.25" customHeight="1">
      <c r="A83" s="33" t="s">
        <v>91</v>
      </c>
      <c r="B83" s="50"/>
      <c r="C83" s="51"/>
      <c r="D83" s="68" t="s">
        <v>358</v>
      </c>
      <c r="E83" s="69"/>
      <c r="F83" s="34">
        <f>F84</f>
        <v>1600</v>
      </c>
      <c r="G83" s="34">
        <f>G84</f>
        <v>1650</v>
      </c>
    </row>
    <row r="84" spans="1:7" ht="24.75" customHeight="1">
      <c r="A84" s="33" t="s">
        <v>147</v>
      </c>
      <c r="B84" s="50"/>
      <c r="C84" s="51"/>
      <c r="D84" s="68"/>
      <c r="E84" s="69">
        <v>240</v>
      </c>
      <c r="F84" s="34">
        <v>1600</v>
      </c>
      <c r="G84" s="34">
        <v>1650</v>
      </c>
    </row>
    <row r="85" spans="1:7" ht="16.5" customHeight="1">
      <c r="A85" s="33" t="s">
        <v>91</v>
      </c>
      <c r="B85" s="50"/>
      <c r="C85" s="51"/>
      <c r="D85" s="68" t="s">
        <v>359</v>
      </c>
      <c r="E85" s="69"/>
      <c r="F85" s="34">
        <f>F86</f>
        <v>11057</v>
      </c>
      <c r="G85" s="34">
        <f>G86</f>
        <v>11598</v>
      </c>
    </row>
    <row r="86" spans="1:7" ht="27.75" customHeight="1">
      <c r="A86" s="33" t="s">
        <v>147</v>
      </c>
      <c r="B86" s="50"/>
      <c r="C86" s="51"/>
      <c r="D86" s="68"/>
      <c r="E86" s="69">
        <v>240</v>
      </c>
      <c r="F86" s="34">
        <v>11057</v>
      </c>
      <c r="G86" s="34">
        <v>11598</v>
      </c>
    </row>
    <row r="87" spans="1:7" ht="38.25" customHeight="1">
      <c r="A87" s="36" t="s">
        <v>208</v>
      </c>
      <c r="B87" s="50"/>
      <c r="C87" s="51"/>
      <c r="D87" s="57" t="s">
        <v>209</v>
      </c>
      <c r="E87" s="54"/>
      <c r="F87" s="34">
        <f>F88+F90+F92</f>
        <v>10601.1</v>
      </c>
      <c r="G87" s="34">
        <f>G88+G90+G92</f>
        <v>11508.3</v>
      </c>
    </row>
    <row r="88" spans="1:7" ht="21.75" customHeight="1">
      <c r="A88" s="33" t="s">
        <v>7</v>
      </c>
      <c r="B88" s="50"/>
      <c r="C88" s="51"/>
      <c r="D88" s="68" t="s">
        <v>210</v>
      </c>
      <c r="E88" s="69"/>
      <c r="F88" s="34">
        <f>F89</f>
        <v>4324</v>
      </c>
      <c r="G88" s="34">
        <f>G89</f>
        <v>4670</v>
      </c>
    </row>
    <row r="89" spans="1:7" ht="29.25" customHeight="1">
      <c r="A89" s="33" t="s">
        <v>147</v>
      </c>
      <c r="B89" s="50"/>
      <c r="C89" s="51"/>
      <c r="D89" s="68"/>
      <c r="E89" s="69">
        <v>240</v>
      </c>
      <c r="F89" s="34">
        <v>4324</v>
      </c>
      <c r="G89" s="34">
        <v>4670</v>
      </c>
    </row>
    <row r="90" spans="1:7" ht="24" customHeight="1">
      <c r="A90" s="33" t="s">
        <v>91</v>
      </c>
      <c r="B90" s="50"/>
      <c r="C90" s="51"/>
      <c r="D90" s="57" t="s">
        <v>232</v>
      </c>
      <c r="E90" s="54"/>
      <c r="F90" s="34">
        <f>F91</f>
        <v>5628.1</v>
      </c>
      <c r="G90" s="34">
        <f>G91</f>
        <v>6134.3</v>
      </c>
    </row>
    <row r="91" spans="1:7" ht="34.5" customHeight="1">
      <c r="A91" s="31" t="s">
        <v>128</v>
      </c>
      <c r="B91" s="50"/>
      <c r="C91" s="51"/>
      <c r="D91" s="57"/>
      <c r="E91" s="54">
        <v>240</v>
      </c>
      <c r="F91" s="34">
        <v>5628.1</v>
      </c>
      <c r="G91" s="34">
        <v>6134.3</v>
      </c>
    </row>
    <row r="92" spans="1:7" ht="14.25" customHeight="1">
      <c r="A92" s="33" t="s">
        <v>2</v>
      </c>
      <c r="B92" s="67"/>
      <c r="C92" s="51"/>
      <c r="D92" s="57" t="s">
        <v>212</v>
      </c>
      <c r="E92" s="54"/>
      <c r="F92" s="34">
        <f>F93</f>
        <v>649</v>
      </c>
      <c r="G92" s="34">
        <f>G93</f>
        <v>704</v>
      </c>
    </row>
    <row r="93" spans="1:7" ht="30" customHeight="1">
      <c r="A93" s="33" t="s">
        <v>128</v>
      </c>
      <c r="B93" s="67"/>
      <c r="C93" s="51"/>
      <c r="D93" s="57"/>
      <c r="E93" s="54">
        <v>240</v>
      </c>
      <c r="F93" s="34">
        <v>649</v>
      </c>
      <c r="G93" s="34">
        <v>704</v>
      </c>
    </row>
    <row r="94" spans="1:7" ht="23.25" customHeight="1">
      <c r="A94" s="31" t="s">
        <v>261</v>
      </c>
      <c r="B94" s="67"/>
      <c r="C94" s="51"/>
      <c r="D94" s="57" t="s">
        <v>214</v>
      </c>
      <c r="E94" s="54"/>
      <c r="F94" s="34">
        <f>F95</f>
        <v>300</v>
      </c>
      <c r="G94" s="34">
        <f>G95</f>
        <v>350</v>
      </c>
    </row>
    <row r="95" spans="1:7" ht="23.25" customHeight="1">
      <c r="A95" s="33" t="s">
        <v>2</v>
      </c>
      <c r="B95" s="67"/>
      <c r="C95" s="51"/>
      <c r="D95" s="57" t="s">
        <v>215</v>
      </c>
      <c r="E95" s="54"/>
      <c r="F95" s="34">
        <f>F96</f>
        <v>300</v>
      </c>
      <c r="G95" s="34">
        <f>G96</f>
        <v>350</v>
      </c>
    </row>
    <row r="96" spans="1:7" ht="31.5" customHeight="1">
      <c r="A96" s="33" t="s">
        <v>128</v>
      </c>
      <c r="B96" s="67"/>
      <c r="C96" s="51"/>
      <c r="D96" s="57"/>
      <c r="E96" s="54">
        <v>240</v>
      </c>
      <c r="F96" s="34">
        <v>300</v>
      </c>
      <c r="G96" s="34">
        <v>350</v>
      </c>
    </row>
    <row r="97" spans="1:7" ht="21" customHeight="1">
      <c r="A97" s="33" t="s">
        <v>342</v>
      </c>
      <c r="B97" s="67"/>
      <c r="C97" s="51"/>
      <c r="D97" s="57" t="s">
        <v>343</v>
      </c>
      <c r="E97" s="57"/>
      <c r="F97" s="34">
        <f>F98+F102+F104</f>
        <v>4896.7</v>
      </c>
      <c r="G97" s="34">
        <f>G98+G102+G104</f>
        <v>4921.4</v>
      </c>
    </row>
    <row r="98" spans="1:7" ht="16.5" customHeight="1">
      <c r="A98" s="33" t="s">
        <v>7</v>
      </c>
      <c r="B98" s="67"/>
      <c r="C98" s="51"/>
      <c r="D98" s="57" t="s">
        <v>361</v>
      </c>
      <c r="E98" s="57"/>
      <c r="F98" s="39">
        <f>SUM(F99:F101)</f>
        <v>3171.6</v>
      </c>
      <c r="G98" s="39">
        <f>SUM(G99:G101)</f>
        <v>3147.6</v>
      </c>
    </row>
    <row r="99" spans="1:7" ht="18.75" customHeight="1">
      <c r="A99" s="33" t="s">
        <v>139</v>
      </c>
      <c r="B99" s="67"/>
      <c r="C99" s="51"/>
      <c r="D99" s="57"/>
      <c r="E99" s="57" t="s">
        <v>140</v>
      </c>
      <c r="F99" s="39">
        <v>1673</v>
      </c>
      <c r="G99" s="39">
        <v>1692.6</v>
      </c>
    </row>
    <row r="100" spans="1:7" ht="23.25" customHeight="1">
      <c r="A100" s="33" t="s">
        <v>147</v>
      </c>
      <c r="B100" s="67"/>
      <c r="C100" s="51"/>
      <c r="D100" s="57"/>
      <c r="E100" s="57" t="s">
        <v>133</v>
      </c>
      <c r="F100" s="39">
        <v>1495.6</v>
      </c>
      <c r="G100" s="39">
        <v>1452</v>
      </c>
    </row>
    <row r="101" spans="1:7" ht="18" customHeight="1">
      <c r="A101" s="33" t="s">
        <v>146</v>
      </c>
      <c r="B101" s="67"/>
      <c r="C101" s="51"/>
      <c r="D101" s="57"/>
      <c r="E101" s="57" t="s">
        <v>143</v>
      </c>
      <c r="F101" s="39">
        <v>3</v>
      </c>
      <c r="G101" s="39">
        <v>3</v>
      </c>
    </row>
    <row r="102" spans="1:7" ht="24.75" customHeight="1">
      <c r="A102" s="37" t="s">
        <v>360</v>
      </c>
      <c r="B102" s="67"/>
      <c r="C102" s="51"/>
      <c r="D102" s="85" t="s">
        <v>362</v>
      </c>
      <c r="E102" s="38"/>
      <c r="F102" s="39">
        <f>F103</f>
        <v>100</v>
      </c>
      <c r="G102" s="39">
        <f>G103</f>
        <v>100</v>
      </c>
    </row>
    <row r="103" spans="1:7" ht="24.75" customHeight="1">
      <c r="A103" s="33" t="s">
        <v>147</v>
      </c>
      <c r="B103" s="67"/>
      <c r="C103" s="51"/>
      <c r="D103" s="40"/>
      <c r="E103" s="41">
        <v>240</v>
      </c>
      <c r="F103" s="34">
        <v>100</v>
      </c>
      <c r="G103" s="34">
        <v>100</v>
      </c>
    </row>
    <row r="104" spans="1:7" ht="17.25" customHeight="1">
      <c r="A104" s="33" t="s">
        <v>91</v>
      </c>
      <c r="B104" s="67"/>
      <c r="C104" s="51"/>
      <c r="D104" s="43" t="s">
        <v>363</v>
      </c>
      <c r="E104" s="42"/>
      <c r="F104" s="34">
        <f>SUM(F105:F106)</f>
        <v>1625.1</v>
      </c>
      <c r="G104" s="34">
        <f>SUM(G105:G106)</f>
        <v>1673.8</v>
      </c>
    </row>
    <row r="105" spans="1:7" ht="27" customHeight="1">
      <c r="A105" s="33" t="s">
        <v>147</v>
      </c>
      <c r="B105" s="67"/>
      <c r="C105" s="51"/>
      <c r="D105" s="43"/>
      <c r="E105" s="42">
        <v>240</v>
      </c>
      <c r="F105" s="34">
        <v>1397.6</v>
      </c>
      <c r="G105" s="34">
        <v>1435.3</v>
      </c>
    </row>
    <row r="106" spans="1:7" ht="15.75" customHeight="1">
      <c r="A106" s="33" t="s">
        <v>146</v>
      </c>
      <c r="B106" s="67"/>
      <c r="C106" s="51"/>
      <c r="D106" s="44" t="s">
        <v>364</v>
      </c>
      <c r="E106" s="45" t="s">
        <v>143</v>
      </c>
      <c r="F106" s="46">
        <v>227.5</v>
      </c>
      <c r="G106" s="46">
        <v>238.5</v>
      </c>
    </row>
    <row r="107" spans="1:7" ht="33" customHeight="1">
      <c r="A107" s="33" t="s">
        <v>262</v>
      </c>
      <c r="B107" s="86"/>
      <c r="C107" s="51"/>
      <c r="D107" s="57" t="s">
        <v>162</v>
      </c>
      <c r="E107" s="57"/>
      <c r="F107" s="34">
        <f>F108+F113+F116</f>
        <v>43520.299999999996</v>
      </c>
      <c r="G107" s="34">
        <f>G108+G113+G116</f>
        <v>42535.9</v>
      </c>
    </row>
    <row r="108" spans="1:7" ht="22.5" customHeight="1">
      <c r="A108" s="33" t="s">
        <v>263</v>
      </c>
      <c r="B108" s="86"/>
      <c r="C108" s="51"/>
      <c r="D108" s="57" t="s">
        <v>270</v>
      </c>
      <c r="E108" s="57"/>
      <c r="F108" s="34">
        <f>F109+F111</f>
        <v>634.4</v>
      </c>
      <c r="G108" s="34">
        <f>G109+G111</f>
        <v>623</v>
      </c>
    </row>
    <row r="109" spans="1:7" ht="15.75" customHeight="1">
      <c r="A109" s="33" t="s">
        <v>2</v>
      </c>
      <c r="B109" s="86"/>
      <c r="C109" s="51"/>
      <c r="D109" s="57" t="s">
        <v>271</v>
      </c>
      <c r="E109" s="57"/>
      <c r="F109" s="34">
        <f>F110</f>
        <v>80</v>
      </c>
      <c r="G109" s="34">
        <f>G110</f>
        <v>80</v>
      </c>
    </row>
    <row r="110" spans="1:7" ht="15" customHeight="1">
      <c r="A110" s="33" t="s">
        <v>129</v>
      </c>
      <c r="B110" s="86"/>
      <c r="C110" s="51"/>
      <c r="D110" s="57"/>
      <c r="E110" s="57" t="s">
        <v>143</v>
      </c>
      <c r="F110" s="34">
        <v>80</v>
      </c>
      <c r="G110" s="34">
        <v>80</v>
      </c>
    </row>
    <row r="111" spans="1:7" ht="24.75" customHeight="1">
      <c r="A111" s="33" t="s">
        <v>144</v>
      </c>
      <c r="B111" s="86"/>
      <c r="C111" s="51"/>
      <c r="D111" s="57" t="s">
        <v>272</v>
      </c>
      <c r="E111" s="57"/>
      <c r="F111" s="34">
        <f>F112</f>
        <v>554.4</v>
      </c>
      <c r="G111" s="34">
        <f>G112</f>
        <v>543</v>
      </c>
    </row>
    <row r="112" spans="1:7" ht="27.75" customHeight="1">
      <c r="A112" s="33" t="s">
        <v>128</v>
      </c>
      <c r="B112" s="86"/>
      <c r="C112" s="51"/>
      <c r="D112" s="57"/>
      <c r="E112" s="57" t="s">
        <v>133</v>
      </c>
      <c r="F112" s="34">
        <v>554.4</v>
      </c>
      <c r="G112" s="34">
        <v>543</v>
      </c>
    </row>
    <row r="113" spans="1:7" ht="27" customHeight="1">
      <c r="A113" s="87" t="s">
        <v>264</v>
      </c>
      <c r="B113" s="57"/>
      <c r="C113" s="88"/>
      <c r="D113" s="57" t="s">
        <v>265</v>
      </c>
      <c r="E113" s="89"/>
      <c r="F113" s="34">
        <f>F114</f>
        <v>8000</v>
      </c>
      <c r="G113" s="34">
        <f>G114</f>
        <v>8000</v>
      </c>
    </row>
    <row r="114" spans="1:7" ht="61.5" customHeight="1">
      <c r="A114" s="90" t="s">
        <v>341</v>
      </c>
      <c r="B114" s="57"/>
      <c r="C114" s="88"/>
      <c r="D114" s="57" t="s">
        <v>266</v>
      </c>
      <c r="E114" s="89"/>
      <c r="F114" s="34">
        <f>F115</f>
        <v>8000</v>
      </c>
      <c r="G114" s="34">
        <f>G115</f>
        <v>8000</v>
      </c>
    </row>
    <row r="115" spans="1:7" ht="29.25" customHeight="1">
      <c r="A115" s="33" t="s">
        <v>128</v>
      </c>
      <c r="B115" s="86"/>
      <c r="C115" s="51"/>
      <c r="D115" s="57"/>
      <c r="E115" s="57" t="s">
        <v>133</v>
      </c>
      <c r="F115" s="34">
        <v>8000</v>
      </c>
      <c r="G115" s="34">
        <v>8000</v>
      </c>
    </row>
    <row r="116" spans="1:7" ht="21" customHeight="1">
      <c r="A116" s="33" t="s">
        <v>100</v>
      </c>
      <c r="B116" s="50"/>
      <c r="C116" s="82"/>
      <c r="D116" s="57" t="s">
        <v>267</v>
      </c>
      <c r="E116" s="57"/>
      <c r="F116" s="34">
        <f>F117+F121</f>
        <v>34885.899999999994</v>
      </c>
      <c r="G116" s="34">
        <f>G117+G121</f>
        <v>33912.9</v>
      </c>
    </row>
    <row r="117" spans="1:7" ht="20.25" customHeight="1">
      <c r="A117" s="33" t="s">
        <v>2</v>
      </c>
      <c r="B117" s="50"/>
      <c r="C117" s="82"/>
      <c r="D117" s="57" t="s">
        <v>268</v>
      </c>
      <c r="E117" s="57"/>
      <c r="F117" s="34">
        <f>F120+F119+F118</f>
        <v>24188.6</v>
      </c>
      <c r="G117" s="34">
        <f>G120+G119+G118</f>
        <v>24132.2</v>
      </c>
    </row>
    <row r="118" spans="1:7" ht="21.75" customHeight="1">
      <c r="A118" s="31" t="s">
        <v>127</v>
      </c>
      <c r="B118" s="50"/>
      <c r="C118" s="51"/>
      <c r="D118" s="57"/>
      <c r="E118" s="54">
        <v>120</v>
      </c>
      <c r="F118" s="34">
        <v>23135</v>
      </c>
      <c r="G118" s="34">
        <v>23373.8</v>
      </c>
    </row>
    <row r="119" spans="1:7" ht="31.5" customHeight="1">
      <c r="A119" s="31" t="s">
        <v>128</v>
      </c>
      <c r="B119" s="50"/>
      <c r="C119" s="51"/>
      <c r="D119" s="57"/>
      <c r="E119" s="54">
        <v>240</v>
      </c>
      <c r="F119" s="34">
        <v>1033.6</v>
      </c>
      <c r="G119" s="34">
        <v>738.4</v>
      </c>
    </row>
    <row r="120" spans="1:7" ht="22.5" customHeight="1">
      <c r="A120" s="36" t="s">
        <v>129</v>
      </c>
      <c r="B120" s="50"/>
      <c r="C120" s="51"/>
      <c r="D120" s="57"/>
      <c r="E120" s="54">
        <v>850</v>
      </c>
      <c r="F120" s="34">
        <v>20</v>
      </c>
      <c r="G120" s="34">
        <v>20</v>
      </c>
    </row>
    <row r="121" spans="1:7" ht="21.75" customHeight="1">
      <c r="A121" s="33" t="s">
        <v>91</v>
      </c>
      <c r="B121" s="91"/>
      <c r="C121" s="92"/>
      <c r="D121" s="57" t="s">
        <v>269</v>
      </c>
      <c r="E121" s="58"/>
      <c r="F121" s="34">
        <f>F122+F123</f>
        <v>10697.3</v>
      </c>
      <c r="G121" s="34">
        <f>G122+G123</f>
        <v>9780.7</v>
      </c>
    </row>
    <row r="122" spans="1:7" ht="22.5" customHeight="1">
      <c r="A122" s="31" t="s">
        <v>128</v>
      </c>
      <c r="B122" s="93"/>
      <c r="C122" s="92"/>
      <c r="D122" s="91"/>
      <c r="E122" s="91" t="s">
        <v>133</v>
      </c>
      <c r="F122" s="94">
        <v>10677.3</v>
      </c>
      <c r="G122" s="94">
        <v>9760.7</v>
      </c>
    </row>
    <row r="123" spans="1:7" ht="17.25" customHeight="1">
      <c r="A123" s="36" t="s">
        <v>129</v>
      </c>
      <c r="B123" s="91"/>
      <c r="C123" s="92"/>
      <c r="D123" s="91"/>
      <c r="E123" s="58" t="s">
        <v>143</v>
      </c>
      <c r="F123" s="95">
        <v>20</v>
      </c>
      <c r="G123" s="95">
        <v>20</v>
      </c>
    </row>
    <row r="124" spans="1:7" ht="18.75" customHeight="1">
      <c r="A124" s="31" t="s">
        <v>69</v>
      </c>
      <c r="B124" s="50"/>
      <c r="C124" s="50"/>
      <c r="D124" s="57" t="s">
        <v>113</v>
      </c>
      <c r="E124" s="57"/>
      <c r="F124" s="34">
        <f>F125</f>
        <v>19</v>
      </c>
      <c r="G124" s="34">
        <f>G125</f>
        <v>20</v>
      </c>
    </row>
    <row r="125" spans="1:7" ht="16.5" customHeight="1">
      <c r="A125" s="31" t="s">
        <v>91</v>
      </c>
      <c r="B125" s="50"/>
      <c r="C125" s="50"/>
      <c r="D125" s="57" t="s">
        <v>340</v>
      </c>
      <c r="E125" s="57"/>
      <c r="F125" s="34">
        <f>F126</f>
        <v>19</v>
      </c>
      <c r="G125" s="34">
        <f>G126</f>
        <v>20</v>
      </c>
    </row>
    <row r="126" spans="1:7" ht="30" customHeight="1">
      <c r="A126" s="31" t="s">
        <v>128</v>
      </c>
      <c r="B126" s="50"/>
      <c r="C126" s="51"/>
      <c r="D126" s="57"/>
      <c r="E126" s="54">
        <v>240</v>
      </c>
      <c r="F126" s="34">
        <v>19</v>
      </c>
      <c r="G126" s="34">
        <v>20</v>
      </c>
    </row>
    <row r="127" spans="1:7" ht="16.5" customHeight="1">
      <c r="A127" s="59" t="s">
        <v>3</v>
      </c>
      <c r="B127" s="60" t="s">
        <v>35</v>
      </c>
      <c r="C127" s="61"/>
      <c r="D127" s="62"/>
      <c r="E127" s="62"/>
      <c r="F127" s="63">
        <f>F128+F134</f>
        <v>7988</v>
      </c>
      <c r="G127" s="63">
        <f>G128+G134</f>
        <v>7993</v>
      </c>
    </row>
    <row r="128" spans="1:7" ht="16.5" customHeight="1">
      <c r="A128" s="64" t="s">
        <v>57</v>
      </c>
      <c r="B128" s="65" t="s">
        <v>35</v>
      </c>
      <c r="C128" s="65" t="s">
        <v>36</v>
      </c>
      <c r="D128" s="66"/>
      <c r="E128" s="66"/>
      <c r="F128" s="34">
        <f aca="true" t="shared" si="2" ref="F128:G130">F129</f>
        <v>7493</v>
      </c>
      <c r="G128" s="34">
        <f t="shared" si="2"/>
        <v>7493</v>
      </c>
    </row>
    <row r="129" spans="1:7" ht="42" customHeight="1">
      <c r="A129" s="33" t="s">
        <v>225</v>
      </c>
      <c r="B129" s="67"/>
      <c r="C129" s="51"/>
      <c r="D129" s="96" t="s">
        <v>161</v>
      </c>
      <c r="E129" s="74"/>
      <c r="F129" s="46">
        <f t="shared" si="2"/>
        <v>7493</v>
      </c>
      <c r="G129" s="46">
        <f t="shared" si="2"/>
        <v>7493</v>
      </c>
    </row>
    <row r="130" spans="1:7" ht="17.25" customHeight="1">
      <c r="A130" s="33" t="s">
        <v>342</v>
      </c>
      <c r="B130" s="67"/>
      <c r="C130" s="51"/>
      <c r="D130" s="57" t="s">
        <v>343</v>
      </c>
      <c r="E130" s="54"/>
      <c r="F130" s="34">
        <f t="shared" si="2"/>
        <v>7493</v>
      </c>
      <c r="G130" s="34">
        <f t="shared" si="2"/>
        <v>7493</v>
      </c>
    </row>
    <row r="131" spans="1:7" ht="30.75" customHeight="1">
      <c r="A131" s="37" t="s">
        <v>72</v>
      </c>
      <c r="B131" s="67"/>
      <c r="C131" s="51"/>
      <c r="D131" s="85" t="s">
        <v>365</v>
      </c>
      <c r="E131" s="97"/>
      <c r="F131" s="39">
        <f>SUM(F132:F133)</f>
        <v>7493</v>
      </c>
      <c r="G131" s="39">
        <f>SUM(G132:G133)</f>
        <v>7493</v>
      </c>
    </row>
    <row r="132" spans="1:7" ht="18.75" customHeight="1">
      <c r="A132" s="33" t="s">
        <v>127</v>
      </c>
      <c r="B132" s="67"/>
      <c r="C132" s="51"/>
      <c r="D132" s="43"/>
      <c r="E132" s="42">
        <v>120</v>
      </c>
      <c r="F132" s="34">
        <v>7180</v>
      </c>
      <c r="G132" s="34">
        <v>7180</v>
      </c>
    </row>
    <row r="133" spans="1:7" ht="24.75" customHeight="1">
      <c r="A133" s="33" t="s">
        <v>147</v>
      </c>
      <c r="B133" s="67"/>
      <c r="C133" s="51"/>
      <c r="D133" s="43"/>
      <c r="E133" s="42">
        <v>240</v>
      </c>
      <c r="F133" s="34">
        <v>313</v>
      </c>
      <c r="G133" s="34">
        <v>313</v>
      </c>
    </row>
    <row r="134" spans="1:7" ht="14.25" customHeight="1">
      <c r="A134" s="98" t="s">
        <v>4</v>
      </c>
      <c r="B134" s="65" t="s">
        <v>35</v>
      </c>
      <c r="C134" s="65" t="s">
        <v>37</v>
      </c>
      <c r="D134" s="99"/>
      <c r="E134" s="100"/>
      <c r="F134" s="46">
        <f aca="true" t="shared" si="3" ref="F134:G136">F135</f>
        <v>495</v>
      </c>
      <c r="G134" s="46">
        <f t="shared" si="3"/>
        <v>500</v>
      </c>
    </row>
    <row r="135" spans="1:7" ht="37.5" customHeight="1">
      <c r="A135" s="33" t="s">
        <v>225</v>
      </c>
      <c r="B135" s="67"/>
      <c r="C135" s="51"/>
      <c r="D135" s="101" t="s">
        <v>161</v>
      </c>
      <c r="E135" s="89"/>
      <c r="F135" s="34">
        <f t="shared" si="3"/>
        <v>495</v>
      </c>
      <c r="G135" s="34">
        <f t="shared" si="3"/>
        <v>500</v>
      </c>
    </row>
    <row r="136" spans="1:7" ht="14.25" customHeight="1">
      <c r="A136" s="33" t="s">
        <v>342</v>
      </c>
      <c r="B136" s="67"/>
      <c r="C136" s="51"/>
      <c r="D136" s="80" t="s">
        <v>343</v>
      </c>
      <c r="E136" s="97"/>
      <c r="F136" s="39">
        <f t="shared" si="3"/>
        <v>495</v>
      </c>
      <c r="G136" s="39">
        <f t="shared" si="3"/>
        <v>500</v>
      </c>
    </row>
    <row r="137" spans="1:7" ht="18" customHeight="1">
      <c r="A137" s="33" t="s">
        <v>5</v>
      </c>
      <c r="B137" s="67"/>
      <c r="C137" s="51"/>
      <c r="D137" s="43" t="s">
        <v>366</v>
      </c>
      <c r="E137" s="42"/>
      <c r="F137" s="34">
        <f>SUM(F138:F138)</f>
        <v>495</v>
      </c>
      <c r="G137" s="34">
        <f>SUM(G138:G138)</f>
        <v>500</v>
      </c>
    </row>
    <row r="138" spans="1:7" ht="30" customHeight="1">
      <c r="A138" s="33" t="s">
        <v>147</v>
      </c>
      <c r="B138" s="67"/>
      <c r="C138" s="51"/>
      <c r="D138" s="43"/>
      <c r="E138" s="42">
        <v>240</v>
      </c>
      <c r="F138" s="34">
        <v>495</v>
      </c>
      <c r="G138" s="34">
        <v>500</v>
      </c>
    </row>
    <row r="139" spans="1:7" ht="25.5" customHeight="1">
      <c r="A139" s="59" t="s">
        <v>6</v>
      </c>
      <c r="B139" s="60" t="s">
        <v>36</v>
      </c>
      <c r="C139" s="61"/>
      <c r="D139" s="62"/>
      <c r="E139" s="62"/>
      <c r="F139" s="63">
        <f>F140+F162</f>
        <v>31910.399999999998</v>
      </c>
      <c r="G139" s="63">
        <f>G140+G162</f>
        <v>33063.7</v>
      </c>
    </row>
    <row r="140" spans="1:7" ht="27" customHeight="1">
      <c r="A140" s="98" t="s">
        <v>66</v>
      </c>
      <c r="B140" s="65" t="s">
        <v>36</v>
      </c>
      <c r="C140" s="65" t="s">
        <v>40</v>
      </c>
      <c r="D140" s="99"/>
      <c r="E140" s="100"/>
      <c r="F140" s="46">
        <f>F141+F153</f>
        <v>25710.399999999998</v>
      </c>
      <c r="G140" s="46">
        <f>G141+G153</f>
        <v>25933.399999999998</v>
      </c>
    </row>
    <row r="141" spans="1:7" ht="27" customHeight="1">
      <c r="A141" s="33" t="s">
        <v>367</v>
      </c>
      <c r="B141" s="65"/>
      <c r="C141" s="65"/>
      <c r="D141" s="70" t="s">
        <v>150</v>
      </c>
      <c r="E141" s="71"/>
      <c r="F141" s="34">
        <f>F142+F145+F148</f>
        <v>3975.6</v>
      </c>
      <c r="G141" s="34">
        <f>G142+G145+G148</f>
        <v>2847.7</v>
      </c>
    </row>
    <row r="142" spans="1:7" ht="27" customHeight="1">
      <c r="A142" s="33" t="s">
        <v>368</v>
      </c>
      <c r="B142" s="65"/>
      <c r="C142" s="65"/>
      <c r="D142" s="70" t="s">
        <v>371</v>
      </c>
      <c r="E142" s="71"/>
      <c r="F142" s="34">
        <f>F143</f>
        <v>345.5</v>
      </c>
      <c r="G142" s="34">
        <f>G143</f>
        <v>345.5</v>
      </c>
    </row>
    <row r="143" spans="1:7" ht="27.75" customHeight="1">
      <c r="A143" s="33" t="s">
        <v>49</v>
      </c>
      <c r="B143" s="65"/>
      <c r="C143" s="65"/>
      <c r="D143" s="43" t="s">
        <v>372</v>
      </c>
      <c r="E143" s="42"/>
      <c r="F143" s="34">
        <f>SUM(F144:F144)</f>
        <v>345.5</v>
      </c>
      <c r="G143" s="34">
        <f>SUM(G144:G144)</f>
        <v>345.5</v>
      </c>
    </row>
    <row r="144" spans="1:7" ht="27" customHeight="1">
      <c r="A144" s="33" t="s">
        <v>147</v>
      </c>
      <c r="B144" s="65"/>
      <c r="C144" s="65"/>
      <c r="D144" s="43"/>
      <c r="E144" s="42">
        <v>240</v>
      </c>
      <c r="F144" s="34">
        <v>345.5</v>
      </c>
      <c r="G144" s="34">
        <v>345.5</v>
      </c>
    </row>
    <row r="145" spans="1:7" ht="39" customHeight="1">
      <c r="A145" s="33" t="s">
        <v>369</v>
      </c>
      <c r="B145" s="65"/>
      <c r="C145" s="65"/>
      <c r="D145" s="70" t="s">
        <v>373</v>
      </c>
      <c r="E145" s="71"/>
      <c r="F145" s="34">
        <f>F146</f>
        <v>1000</v>
      </c>
      <c r="G145" s="34">
        <f>G146</f>
        <v>1000</v>
      </c>
    </row>
    <row r="146" spans="1:7" ht="27.75" customHeight="1">
      <c r="A146" s="33" t="s">
        <v>25</v>
      </c>
      <c r="B146" s="65"/>
      <c r="C146" s="65"/>
      <c r="D146" s="43" t="s">
        <v>374</v>
      </c>
      <c r="E146" s="42"/>
      <c r="F146" s="34">
        <f>F147</f>
        <v>1000</v>
      </c>
      <c r="G146" s="34">
        <f>G147</f>
        <v>1000</v>
      </c>
    </row>
    <row r="147" spans="1:7" ht="27" customHeight="1">
      <c r="A147" s="33" t="s">
        <v>147</v>
      </c>
      <c r="B147" s="65"/>
      <c r="C147" s="65"/>
      <c r="D147" s="70"/>
      <c r="E147" s="71" t="s">
        <v>133</v>
      </c>
      <c r="F147" s="34">
        <v>1000</v>
      </c>
      <c r="G147" s="34">
        <v>1000</v>
      </c>
    </row>
    <row r="148" spans="1:7" ht="36" customHeight="1">
      <c r="A148" s="33" t="s">
        <v>370</v>
      </c>
      <c r="B148" s="65"/>
      <c r="C148" s="65"/>
      <c r="D148" s="70" t="s">
        <v>375</v>
      </c>
      <c r="E148" s="71"/>
      <c r="F148" s="34">
        <f>F149+F151</f>
        <v>2630.1</v>
      </c>
      <c r="G148" s="34">
        <f>G149</f>
        <v>1502.2</v>
      </c>
    </row>
    <row r="149" spans="1:7" ht="27" customHeight="1">
      <c r="A149" s="33" t="s">
        <v>49</v>
      </c>
      <c r="B149" s="65"/>
      <c r="C149" s="65"/>
      <c r="D149" s="43" t="s">
        <v>376</v>
      </c>
      <c r="E149" s="42"/>
      <c r="F149" s="34">
        <f>F150</f>
        <v>2076.1</v>
      </c>
      <c r="G149" s="34">
        <f>G150</f>
        <v>1502.2</v>
      </c>
    </row>
    <row r="150" spans="1:7" ht="27" customHeight="1">
      <c r="A150" s="33" t="s">
        <v>147</v>
      </c>
      <c r="B150" s="65"/>
      <c r="C150" s="65"/>
      <c r="D150" s="43"/>
      <c r="E150" s="42">
        <v>240</v>
      </c>
      <c r="F150" s="34">
        <v>2076.1</v>
      </c>
      <c r="G150" s="34">
        <v>1502.2</v>
      </c>
    </row>
    <row r="151" spans="1:7" ht="16.5" customHeight="1">
      <c r="A151" s="33" t="s">
        <v>7</v>
      </c>
      <c r="B151" s="65"/>
      <c r="C151" s="65"/>
      <c r="D151" s="43" t="s">
        <v>377</v>
      </c>
      <c r="E151" s="42"/>
      <c r="F151" s="34">
        <f>F152</f>
        <v>554</v>
      </c>
      <c r="G151" s="34">
        <f>SUM(G152:G155)</f>
        <v>24433.699999999997</v>
      </c>
    </row>
    <row r="152" spans="1:7" ht="27" customHeight="1">
      <c r="A152" s="33" t="s">
        <v>147</v>
      </c>
      <c r="B152" s="65"/>
      <c r="C152" s="65"/>
      <c r="D152" s="43"/>
      <c r="E152" s="42">
        <v>240</v>
      </c>
      <c r="F152" s="34">
        <v>554</v>
      </c>
      <c r="G152" s="34">
        <v>482</v>
      </c>
    </row>
    <row r="153" spans="1:7" ht="36.75" customHeight="1">
      <c r="A153" s="33" t="s">
        <v>225</v>
      </c>
      <c r="B153" s="65"/>
      <c r="C153" s="65"/>
      <c r="D153" s="101" t="s">
        <v>161</v>
      </c>
      <c r="E153" s="89"/>
      <c r="F153" s="34">
        <f>F154+F157</f>
        <v>21734.8</v>
      </c>
      <c r="G153" s="34">
        <f>G154+G157</f>
        <v>23085.699999999997</v>
      </c>
    </row>
    <row r="154" spans="1:7" ht="37.5" customHeight="1">
      <c r="A154" s="33" t="s">
        <v>226</v>
      </c>
      <c r="B154" s="65"/>
      <c r="C154" s="65"/>
      <c r="D154" s="68" t="s">
        <v>209</v>
      </c>
      <c r="E154" s="69"/>
      <c r="F154" s="34">
        <f>F155</f>
        <v>394</v>
      </c>
      <c r="G154" s="34">
        <f>G155</f>
        <v>433</v>
      </c>
    </row>
    <row r="155" spans="1:7" ht="16.5" customHeight="1">
      <c r="A155" s="33" t="s">
        <v>7</v>
      </c>
      <c r="B155" s="65"/>
      <c r="C155" s="65"/>
      <c r="D155" s="68" t="s">
        <v>210</v>
      </c>
      <c r="E155" s="69"/>
      <c r="F155" s="34">
        <f>F156</f>
        <v>394</v>
      </c>
      <c r="G155" s="34">
        <f>G156</f>
        <v>433</v>
      </c>
    </row>
    <row r="156" spans="1:7" ht="25.5" customHeight="1">
      <c r="A156" s="33" t="s">
        <v>147</v>
      </c>
      <c r="B156" s="67"/>
      <c r="C156" s="51"/>
      <c r="D156" s="68"/>
      <c r="E156" s="41">
        <v>240</v>
      </c>
      <c r="F156" s="34">
        <v>394</v>
      </c>
      <c r="G156" s="34">
        <v>433</v>
      </c>
    </row>
    <row r="157" spans="1:7" ht="15" customHeight="1">
      <c r="A157" s="37" t="s">
        <v>342</v>
      </c>
      <c r="B157" s="67"/>
      <c r="C157" s="51"/>
      <c r="D157" s="80" t="s">
        <v>343</v>
      </c>
      <c r="E157" s="97"/>
      <c r="F157" s="39">
        <f>F158</f>
        <v>21340.8</v>
      </c>
      <c r="G157" s="39">
        <f>G158</f>
        <v>22652.699999999997</v>
      </c>
    </row>
    <row r="158" spans="1:7" ht="15" customHeight="1">
      <c r="A158" s="33" t="s">
        <v>7</v>
      </c>
      <c r="B158" s="67"/>
      <c r="C158" s="51"/>
      <c r="D158" s="43" t="s">
        <v>361</v>
      </c>
      <c r="E158" s="42"/>
      <c r="F158" s="34">
        <f>SUM(F159:F161)</f>
        <v>21340.8</v>
      </c>
      <c r="G158" s="34">
        <f>SUM(G159:G161)</f>
        <v>22652.699999999997</v>
      </c>
    </row>
    <row r="159" spans="1:7" ht="18" customHeight="1">
      <c r="A159" s="47" t="s">
        <v>139</v>
      </c>
      <c r="B159" s="67"/>
      <c r="C159" s="51"/>
      <c r="D159" s="70"/>
      <c r="E159" s="71" t="s">
        <v>140</v>
      </c>
      <c r="F159" s="34">
        <v>20133</v>
      </c>
      <c r="G159" s="34">
        <v>21341</v>
      </c>
    </row>
    <row r="160" spans="1:7" ht="21.75" customHeight="1">
      <c r="A160" s="33" t="s">
        <v>147</v>
      </c>
      <c r="B160" s="67"/>
      <c r="C160" s="51"/>
      <c r="D160" s="70"/>
      <c r="E160" s="71" t="s">
        <v>133</v>
      </c>
      <c r="F160" s="34">
        <v>1165.2</v>
      </c>
      <c r="G160" s="34">
        <v>1269.1</v>
      </c>
    </row>
    <row r="161" spans="1:7" ht="18.75" customHeight="1">
      <c r="A161" s="33" t="s">
        <v>146</v>
      </c>
      <c r="B161" s="67"/>
      <c r="C161" s="51"/>
      <c r="D161" s="70"/>
      <c r="E161" s="71" t="s">
        <v>143</v>
      </c>
      <c r="F161" s="34">
        <v>42.6</v>
      </c>
      <c r="G161" s="34">
        <v>42.6</v>
      </c>
    </row>
    <row r="162" spans="1:7" ht="24.75" customHeight="1">
      <c r="A162" s="64" t="s">
        <v>73</v>
      </c>
      <c r="B162" s="65" t="s">
        <v>36</v>
      </c>
      <c r="C162" s="65" t="s">
        <v>39</v>
      </c>
      <c r="D162" s="66"/>
      <c r="E162" s="66"/>
      <c r="F162" s="34">
        <f>F163+F170</f>
        <v>6200</v>
      </c>
      <c r="G162" s="34">
        <f>G163+G170</f>
        <v>7130.3</v>
      </c>
    </row>
    <row r="163" spans="1:7" ht="24.75" customHeight="1">
      <c r="A163" s="33" t="s">
        <v>367</v>
      </c>
      <c r="B163" s="65"/>
      <c r="C163" s="65"/>
      <c r="D163" s="70" t="s">
        <v>150</v>
      </c>
      <c r="E163" s="69"/>
      <c r="F163" s="34">
        <f>F164+F167</f>
        <v>1500</v>
      </c>
      <c r="G163" s="34">
        <f>G164</f>
        <v>2200</v>
      </c>
    </row>
    <row r="164" spans="1:7" ht="16.5" customHeight="1">
      <c r="A164" s="33" t="s">
        <v>378</v>
      </c>
      <c r="B164" s="65"/>
      <c r="C164" s="65"/>
      <c r="D164" s="70" t="s">
        <v>381</v>
      </c>
      <c r="E164" s="41"/>
      <c r="F164" s="34">
        <f>F165</f>
        <v>1100</v>
      </c>
      <c r="G164" s="34">
        <f>G165</f>
        <v>2200</v>
      </c>
    </row>
    <row r="165" spans="1:7" ht="24.75" customHeight="1">
      <c r="A165" s="33" t="s">
        <v>379</v>
      </c>
      <c r="B165" s="65"/>
      <c r="C165" s="65"/>
      <c r="D165" s="43" t="s">
        <v>382</v>
      </c>
      <c r="E165" s="42"/>
      <c r="F165" s="34">
        <f>F166</f>
        <v>1100</v>
      </c>
      <c r="G165" s="34">
        <f>G166</f>
        <v>2200</v>
      </c>
    </row>
    <row r="166" spans="1:7" ht="24.75" customHeight="1">
      <c r="A166" s="33" t="s">
        <v>147</v>
      </c>
      <c r="B166" s="65"/>
      <c r="C166" s="65"/>
      <c r="D166" s="70"/>
      <c r="E166" s="71" t="s">
        <v>133</v>
      </c>
      <c r="F166" s="34">
        <v>1100</v>
      </c>
      <c r="G166" s="34">
        <v>2200</v>
      </c>
    </row>
    <row r="167" spans="1:7" ht="24.75" customHeight="1">
      <c r="A167" s="33" t="s">
        <v>380</v>
      </c>
      <c r="B167" s="65"/>
      <c r="C167" s="65"/>
      <c r="D167" s="70" t="s">
        <v>383</v>
      </c>
      <c r="E167" s="41"/>
      <c r="F167" s="34">
        <f>F168</f>
        <v>400</v>
      </c>
      <c r="G167" s="34">
        <f>G168</f>
        <v>500</v>
      </c>
    </row>
    <row r="168" spans="1:7" ht="24.75" customHeight="1">
      <c r="A168" s="33" t="s">
        <v>379</v>
      </c>
      <c r="B168" s="65"/>
      <c r="C168" s="65"/>
      <c r="D168" s="43" t="s">
        <v>384</v>
      </c>
      <c r="E168" s="42"/>
      <c r="F168" s="34">
        <f>F169</f>
        <v>400</v>
      </c>
      <c r="G168" s="34">
        <f>G169</f>
        <v>500</v>
      </c>
    </row>
    <row r="169" spans="1:7" ht="24.75" customHeight="1">
      <c r="A169" s="33" t="s">
        <v>147</v>
      </c>
      <c r="B169" s="65"/>
      <c r="C169" s="65"/>
      <c r="D169" s="70"/>
      <c r="E169" s="71" t="s">
        <v>133</v>
      </c>
      <c r="F169" s="34">
        <v>400</v>
      </c>
      <c r="G169" s="34">
        <v>500</v>
      </c>
    </row>
    <row r="170" spans="1:7" ht="34.5" customHeight="1">
      <c r="A170" s="33" t="s">
        <v>262</v>
      </c>
      <c r="B170" s="67"/>
      <c r="C170" s="51"/>
      <c r="D170" s="57" t="s">
        <v>162</v>
      </c>
      <c r="E170" s="57"/>
      <c r="F170" s="34">
        <f aca="true" t="shared" si="4" ref="F170:G172">F171</f>
        <v>4700</v>
      </c>
      <c r="G170" s="34">
        <f t="shared" si="4"/>
        <v>4930.3</v>
      </c>
    </row>
    <row r="171" spans="1:7" ht="15" customHeight="1">
      <c r="A171" s="33" t="s">
        <v>100</v>
      </c>
      <c r="B171" s="67"/>
      <c r="C171" s="51"/>
      <c r="D171" s="57" t="s">
        <v>267</v>
      </c>
      <c r="E171" s="57"/>
      <c r="F171" s="34">
        <f t="shared" si="4"/>
        <v>4700</v>
      </c>
      <c r="G171" s="34">
        <f t="shared" si="4"/>
        <v>4930.3</v>
      </c>
    </row>
    <row r="172" spans="1:7" ht="25.5" customHeight="1">
      <c r="A172" s="33" t="s">
        <v>25</v>
      </c>
      <c r="B172" s="67"/>
      <c r="C172" s="51"/>
      <c r="D172" s="57" t="s">
        <v>273</v>
      </c>
      <c r="E172" s="57"/>
      <c r="F172" s="34">
        <f t="shared" si="4"/>
        <v>4700</v>
      </c>
      <c r="G172" s="34">
        <f t="shared" si="4"/>
        <v>4930.3</v>
      </c>
    </row>
    <row r="173" spans="1:7" ht="26.25" customHeight="1">
      <c r="A173" s="31" t="s">
        <v>128</v>
      </c>
      <c r="B173" s="67"/>
      <c r="C173" s="51"/>
      <c r="D173" s="57"/>
      <c r="E173" s="57" t="s">
        <v>133</v>
      </c>
      <c r="F173" s="34">
        <v>4700</v>
      </c>
      <c r="G173" s="34">
        <v>4930.3</v>
      </c>
    </row>
    <row r="174" spans="1:7" ht="15.75" customHeight="1">
      <c r="A174" s="59" t="s">
        <v>8</v>
      </c>
      <c r="B174" s="60" t="s">
        <v>37</v>
      </c>
      <c r="C174" s="61"/>
      <c r="D174" s="62"/>
      <c r="E174" s="62"/>
      <c r="F174" s="63">
        <f>F175+F180+F184+F205</f>
        <v>131738.69999999998</v>
      </c>
      <c r="G174" s="63">
        <f>G175+G180+G184+G205</f>
        <v>134935.5</v>
      </c>
    </row>
    <row r="175" spans="1:8" ht="14.25" customHeight="1">
      <c r="A175" s="64" t="s">
        <v>64</v>
      </c>
      <c r="B175" s="65" t="s">
        <v>37</v>
      </c>
      <c r="C175" s="65" t="s">
        <v>41</v>
      </c>
      <c r="D175" s="66"/>
      <c r="E175" s="66"/>
      <c r="F175" s="34">
        <f aca="true" t="shared" si="5" ref="F175:G178">F176</f>
        <v>231.5</v>
      </c>
      <c r="G175" s="34">
        <f t="shared" si="5"/>
        <v>242.9</v>
      </c>
      <c r="H175" s="16"/>
    </row>
    <row r="176" spans="1:8" ht="31.5" customHeight="1">
      <c r="A176" s="147" t="s">
        <v>290</v>
      </c>
      <c r="B176" s="102"/>
      <c r="C176" s="103"/>
      <c r="D176" s="104" t="s">
        <v>291</v>
      </c>
      <c r="E176" s="105"/>
      <c r="F176" s="106">
        <f t="shared" si="5"/>
        <v>231.5</v>
      </c>
      <c r="G176" s="106">
        <f t="shared" si="5"/>
        <v>242.9</v>
      </c>
      <c r="H176" s="16"/>
    </row>
    <row r="177" spans="1:8" ht="27" customHeight="1">
      <c r="A177" s="116" t="s">
        <v>292</v>
      </c>
      <c r="B177" s="107"/>
      <c r="C177" s="108"/>
      <c r="D177" s="104" t="s">
        <v>293</v>
      </c>
      <c r="E177" s="105"/>
      <c r="F177" s="106">
        <f t="shared" si="5"/>
        <v>231.5</v>
      </c>
      <c r="G177" s="106">
        <f t="shared" si="5"/>
        <v>242.9</v>
      </c>
      <c r="H177" s="16"/>
    </row>
    <row r="178" spans="1:8" ht="16.5" customHeight="1">
      <c r="A178" s="147" t="s">
        <v>65</v>
      </c>
      <c r="B178" s="102"/>
      <c r="C178" s="103"/>
      <c r="D178" s="104" t="s">
        <v>294</v>
      </c>
      <c r="E178" s="104"/>
      <c r="F178" s="106">
        <f t="shared" si="5"/>
        <v>231.5</v>
      </c>
      <c r="G178" s="106">
        <f t="shared" si="5"/>
        <v>242.9</v>
      </c>
      <c r="H178" s="16"/>
    </row>
    <row r="179" spans="1:7" ht="24.75" customHeight="1">
      <c r="A179" s="48" t="s">
        <v>128</v>
      </c>
      <c r="B179" s="107"/>
      <c r="C179" s="108"/>
      <c r="D179" s="104"/>
      <c r="E179" s="109">
        <v>240</v>
      </c>
      <c r="F179" s="106">
        <v>231.5</v>
      </c>
      <c r="G179" s="110">
        <v>242.9</v>
      </c>
    </row>
    <row r="180" spans="1:7" ht="17.25" customHeight="1">
      <c r="A180" s="64" t="s">
        <v>92</v>
      </c>
      <c r="B180" s="65" t="s">
        <v>37</v>
      </c>
      <c r="C180" s="65" t="s">
        <v>93</v>
      </c>
      <c r="D180" s="66"/>
      <c r="E180" s="66"/>
      <c r="F180" s="34">
        <f aca="true" t="shared" si="6" ref="F180:G182">F181</f>
        <v>708.4</v>
      </c>
      <c r="G180" s="34">
        <f t="shared" si="6"/>
        <v>708.4</v>
      </c>
    </row>
    <row r="181" spans="1:7" ht="24.75" customHeight="1">
      <c r="A181" s="33" t="s">
        <v>385</v>
      </c>
      <c r="B181" s="67"/>
      <c r="C181" s="51"/>
      <c r="D181" s="57" t="s">
        <v>386</v>
      </c>
      <c r="E181" s="41"/>
      <c r="F181" s="34">
        <f t="shared" si="6"/>
        <v>708.4</v>
      </c>
      <c r="G181" s="34">
        <f t="shared" si="6"/>
        <v>708.4</v>
      </c>
    </row>
    <row r="182" spans="1:7" ht="18.75" customHeight="1">
      <c r="A182" s="33" t="s">
        <v>54</v>
      </c>
      <c r="B182" s="67"/>
      <c r="C182" s="51"/>
      <c r="D182" s="32" t="s">
        <v>387</v>
      </c>
      <c r="E182" s="42"/>
      <c r="F182" s="34">
        <f>F183</f>
        <v>708.4</v>
      </c>
      <c r="G182" s="34">
        <f t="shared" si="6"/>
        <v>708.4</v>
      </c>
    </row>
    <row r="183" spans="1:7" ht="26.25" customHeight="1">
      <c r="A183" s="33" t="s">
        <v>147</v>
      </c>
      <c r="B183" s="67"/>
      <c r="C183" s="51"/>
      <c r="D183" s="70"/>
      <c r="E183" s="71" t="s">
        <v>133</v>
      </c>
      <c r="F183" s="34">
        <v>708.4</v>
      </c>
      <c r="G183" s="34">
        <v>708.4</v>
      </c>
    </row>
    <row r="184" spans="1:7" ht="22.5" customHeight="1">
      <c r="A184" s="64" t="s">
        <v>55</v>
      </c>
      <c r="B184" s="65" t="s">
        <v>37</v>
      </c>
      <c r="C184" s="65" t="s">
        <v>40</v>
      </c>
      <c r="D184" s="66"/>
      <c r="E184" s="66"/>
      <c r="F184" s="34">
        <f>F185+F188+F192+F202</f>
        <v>123377.59999999999</v>
      </c>
      <c r="G184" s="34">
        <f>G185+G188+G192+G202</f>
        <v>125944.29999999999</v>
      </c>
    </row>
    <row r="185" spans="1:7" ht="30" customHeight="1">
      <c r="A185" s="116" t="s">
        <v>295</v>
      </c>
      <c r="B185" s="107"/>
      <c r="C185" s="108"/>
      <c r="D185" s="104" t="s">
        <v>296</v>
      </c>
      <c r="E185" s="109"/>
      <c r="F185" s="34">
        <f>F186</f>
        <v>14476.2</v>
      </c>
      <c r="G185" s="34">
        <f>G186</f>
        <v>15185.5</v>
      </c>
    </row>
    <row r="186" spans="1:7" ht="18.75" customHeight="1">
      <c r="A186" s="147" t="s">
        <v>50</v>
      </c>
      <c r="B186" s="107"/>
      <c r="C186" s="108"/>
      <c r="D186" s="104" t="s">
        <v>297</v>
      </c>
      <c r="E186" s="109"/>
      <c r="F186" s="34">
        <f>F187</f>
        <v>14476.2</v>
      </c>
      <c r="G186" s="34">
        <f>G187</f>
        <v>15185.5</v>
      </c>
    </row>
    <row r="187" spans="1:7" ht="27" customHeight="1">
      <c r="A187" s="48" t="s">
        <v>128</v>
      </c>
      <c r="B187" s="107"/>
      <c r="C187" s="108"/>
      <c r="D187" s="104"/>
      <c r="E187" s="109">
        <v>240</v>
      </c>
      <c r="F187" s="106">
        <v>14476.2</v>
      </c>
      <c r="G187" s="34">
        <v>15185.5</v>
      </c>
    </row>
    <row r="188" spans="1:7" ht="41.25" customHeight="1">
      <c r="A188" s="33" t="s">
        <v>262</v>
      </c>
      <c r="B188" s="67"/>
      <c r="C188" s="51"/>
      <c r="D188" s="91" t="s">
        <v>162</v>
      </c>
      <c r="E188" s="91"/>
      <c r="F188" s="95">
        <f aca="true" t="shared" si="7" ref="F188:G190">F189</f>
        <v>100</v>
      </c>
      <c r="G188" s="95">
        <f t="shared" si="7"/>
        <v>100</v>
      </c>
    </row>
    <row r="189" spans="1:7" ht="29.25" customHeight="1">
      <c r="A189" s="33" t="s">
        <v>263</v>
      </c>
      <c r="B189" s="67"/>
      <c r="C189" s="51"/>
      <c r="D189" s="91" t="s">
        <v>270</v>
      </c>
      <c r="E189" s="91"/>
      <c r="F189" s="95">
        <f t="shared" si="7"/>
        <v>100</v>
      </c>
      <c r="G189" s="95">
        <f t="shared" si="7"/>
        <v>100</v>
      </c>
    </row>
    <row r="190" spans="1:7" ht="19.5" customHeight="1">
      <c r="A190" s="33" t="s">
        <v>50</v>
      </c>
      <c r="B190" s="67"/>
      <c r="C190" s="51"/>
      <c r="D190" s="91" t="s">
        <v>274</v>
      </c>
      <c r="E190" s="91"/>
      <c r="F190" s="95">
        <f t="shared" si="7"/>
        <v>100</v>
      </c>
      <c r="G190" s="95">
        <f t="shared" si="7"/>
        <v>100</v>
      </c>
    </row>
    <row r="191" spans="1:7" ht="25.5" customHeight="1">
      <c r="A191" s="31" t="s">
        <v>128</v>
      </c>
      <c r="B191" s="67"/>
      <c r="C191" s="51"/>
      <c r="D191" s="91"/>
      <c r="E191" s="91" t="s">
        <v>133</v>
      </c>
      <c r="F191" s="95">
        <v>100</v>
      </c>
      <c r="G191" s="95">
        <v>100</v>
      </c>
    </row>
    <row r="192" spans="1:7" ht="25.5" customHeight="1">
      <c r="A192" s="147" t="s">
        <v>298</v>
      </c>
      <c r="B192" s="107"/>
      <c r="C192" s="108"/>
      <c r="D192" s="104" t="s">
        <v>299</v>
      </c>
      <c r="E192" s="109"/>
      <c r="F192" s="106">
        <f>F193+F196+F199</f>
        <v>106537.59999999999</v>
      </c>
      <c r="G192" s="106">
        <f>G193+G196+G199</f>
        <v>108528.59999999999</v>
      </c>
    </row>
    <row r="193" spans="1:7" ht="25.5" customHeight="1">
      <c r="A193" s="147" t="s">
        <v>300</v>
      </c>
      <c r="B193" s="107"/>
      <c r="C193" s="107"/>
      <c r="D193" s="104" t="s">
        <v>301</v>
      </c>
      <c r="E193" s="111"/>
      <c r="F193" s="106">
        <f>F194</f>
        <v>70872.9</v>
      </c>
      <c r="G193" s="106">
        <f>G194</f>
        <v>71547.4</v>
      </c>
    </row>
    <row r="194" spans="1:7" ht="18" customHeight="1">
      <c r="A194" s="147" t="s">
        <v>50</v>
      </c>
      <c r="B194" s="107"/>
      <c r="C194" s="107"/>
      <c r="D194" s="104" t="s">
        <v>302</v>
      </c>
      <c r="E194" s="111"/>
      <c r="F194" s="106">
        <f>F195</f>
        <v>70872.9</v>
      </c>
      <c r="G194" s="106">
        <f>G195</f>
        <v>71547.4</v>
      </c>
    </row>
    <row r="195" spans="1:7" ht="25.5" customHeight="1">
      <c r="A195" s="48" t="s">
        <v>128</v>
      </c>
      <c r="B195" s="107"/>
      <c r="C195" s="108"/>
      <c r="D195" s="104"/>
      <c r="E195" s="109">
        <v>240</v>
      </c>
      <c r="F195" s="106">
        <v>70872.9</v>
      </c>
      <c r="G195" s="34">
        <v>71547.4</v>
      </c>
    </row>
    <row r="196" spans="1:7" ht="25.5" customHeight="1">
      <c r="A196" s="116" t="s">
        <v>303</v>
      </c>
      <c r="B196" s="107"/>
      <c r="C196" s="107"/>
      <c r="D196" s="104" t="s">
        <v>304</v>
      </c>
      <c r="E196" s="111"/>
      <c r="F196" s="106">
        <f>F197</f>
        <v>20600</v>
      </c>
      <c r="G196" s="106">
        <f>G197</f>
        <v>20600</v>
      </c>
    </row>
    <row r="197" spans="1:7" ht="21" customHeight="1">
      <c r="A197" s="147" t="s">
        <v>50</v>
      </c>
      <c r="B197" s="107"/>
      <c r="C197" s="107"/>
      <c r="D197" s="104" t="s">
        <v>305</v>
      </c>
      <c r="E197" s="111"/>
      <c r="F197" s="106">
        <f>F198</f>
        <v>20600</v>
      </c>
      <c r="G197" s="106">
        <f>G198</f>
        <v>20600</v>
      </c>
    </row>
    <row r="198" spans="1:7" ht="25.5" customHeight="1">
      <c r="A198" s="116" t="s">
        <v>128</v>
      </c>
      <c r="B198" s="107"/>
      <c r="C198" s="107"/>
      <c r="D198" s="104"/>
      <c r="E198" s="111" t="s">
        <v>133</v>
      </c>
      <c r="F198" s="106">
        <v>20600</v>
      </c>
      <c r="G198" s="34">
        <v>20600</v>
      </c>
    </row>
    <row r="199" spans="1:7" ht="38.25" customHeight="1">
      <c r="A199" s="116" t="s">
        <v>306</v>
      </c>
      <c r="B199" s="112"/>
      <c r="C199" s="112"/>
      <c r="D199" s="104" t="s">
        <v>307</v>
      </c>
      <c r="E199" s="112"/>
      <c r="F199" s="106">
        <f>F200</f>
        <v>15064.7</v>
      </c>
      <c r="G199" s="106">
        <f>G200</f>
        <v>16381.2</v>
      </c>
    </row>
    <row r="200" spans="1:7" ht="25.5" customHeight="1">
      <c r="A200" s="116" t="s">
        <v>308</v>
      </c>
      <c r="B200" s="112"/>
      <c r="C200" s="112"/>
      <c r="D200" s="104" t="s">
        <v>309</v>
      </c>
      <c r="E200" s="112"/>
      <c r="F200" s="106">
        <f>F201</f>
        <v>15064.7</v>
      </c>
      <c r="G200" s="106">
        <f>G201</f>
        <v>16381.2</v>
      </c>
    </row>
    <row r="201" spans="1:7" ht="25.5" customHeight="1">
      <c r="A201" s="116" t="s">
        <v>128</v>
      </c>
      <c r="B201" s="112"/>
      <c r="C201" s="112"/>
      <c r="D201" s="112"/>
      <c r="E201" s="109">
        <v>240</v>
      </c>
      <c r="F201" s="106">
        <v>15064.7</v>
      </c>
      <c r="G201" s="34">
        <v>16381.2</v>
      </c>
    </row>
    <row r="202" spans="1:7" ht="18" customHeight="1">
      <c r="A202" s="113" t="s">
        <v>69</v>
      </c>
      <c r="B202" s="107"/>
      <c r="C202" s="107"/>
      <c r="D202" s="57" t="s">
        <v>113</v>
      </c>
      <c r="E202" s="111"/>
      <c r="F202" s="34">
        <f>F203</f>
        <v>2263.8</v>
      </c>
      <c r="G202" s="34">
        <f>G203</f>
        <v>2130.2</v>
      </c>
    </row>
    <row r="203" spans="1:7" ht="16.5" customHeight="1">
      <c r="A203" s="113" t="s">
        <v>50</v>
      </c>
      <c r="B203" s="107"/>
      <c r="C203" s="107"/>
      <c r="D203" s="104" t="s">
        <v>412</v>
      </c>
      <c r="E203" s="111"/>
      <c r="F203" s="34">
        <f>F204</f>
        <v>2263.8</v>
      </c>
      <c r="G203" s="34">
        <f>G204</f>
        <v>2130.2</v>
      </c>
    </row>
    <row r="204" spans="1:7" ht="25.5" customHeight="1">
      <c r="A204" s="116" t="s">
        <v>128</v>
      </c>
      <c r="B204" s="107"/>
      <c r="C204" s="107"/>
      <c r="D204" s="104"/>
      <c r="E204" s="111" t="s">
        <v>133</v>
      </c>
      <c r="F204" s="34">
        <v>2263.8</v>
      </c>
      <c r="G204" s="34">
        <v>2130.2</v>
      </c>
    </row>
    <row r="205" spans="1:7" ht="16.5" customHeight="1">
      <c r="A205" s="64" t="s">
        <v>9</v>
      </c>
      <c r="B205" s="65" t="s">
        <v>37</v>
      </c>
      <c r="C205" s="65" t="s">
        <v>151</v>
      </c>
      <c r="D205" s="66"/>
      <c r="E205" s="66"/>
      <c r="F205" s="34">
        <f>F206+F209+F213+F217</f>
        <v>7421.2</v>
      </c>
      <c r="G205" s="34">
        <f>G206+G209+G213+G217</f>
        <v>8039.9</v>
      </c>
    </row>
    <row r="206" spans="1:7" ht="26.25" customHeight="1">
      <c r="A206" s="33" t="s">
        <v>388</v>
      </c>
      <c r="B206" s="65"/>
      <c r="C206" s="65"/>
      <c r="D206" s="57" t="s">
        <v>392</v>
      </c>
      <c r="E206" s="101"/>
      <c r="F206" s="34">
        <f>F207</f>
        <v>1000</v>
      </c>
      <c r="G206" s="34">
        <f>G207</f>
        <v>1000</v>
      </c>
    </row>
    <row r="207" spans="1:7" ht="27" customHeight="1">
      <c r="A207" s="33" t="s">
        <v>389</v>
      </c>
      <c r="B207" s="65"/>
      <c r="C207" s="65"/>
      <c r="D207" s="57" t="s">
        <v>393</v>
      </c>
      <c r="E207" s="54"/>
      <c r="F207" s="34">
        <f>F208</f>
        <v>1000</v>
      </c>
      <c r="G207" s="34">
        <f>G208</f>
        <v>1000</v>
      </c>
    </row>
    <row r="208" spans="1:7" ht="26.25" customHeight="1">
      <c r="A208" s="33" t="s">
        <v>390</v>
      </c>
      <c r="B208" s="65"/>
      <c r="C208" s="65"/>
      <c r="D208" s="54"/>
      <c r="E208" s="57" t="s">
        <v>394</v>
      </c>
      <c r="F208" s="34">
        <v>1000</v>
      </c>
      <c r="G208" s="34">
        <v>1000</v>
      </c>
    </row>
    <row r="209" spans="1:7" ht="36" customHeight="1">
      <c r="A209" s="33" t="s">
        <v>225</v>
      </c>
      <c r="B209" s="65"/>
      <c r="C209" s="65"/>
      <c r="D209" s="57" t="s">
        <v>161</v>
      </c>
      <c r="E209" s="54"/>
      <c r="F209" s="34">
        <f aca="true" t="shared" si="8" ref="F209:G211">F210</f>
        <v>3000</v>
      </c>
      <c r="G209" s="34">
        <f t="shared" si="8"/>
        <v>3000</v>
      </c>
    </row>
    <row r="210" spans="1:7" ht="27" customHeight="1">
      <c r="A210" s="33" t="s">
        <v>391</v>
      </c>
      <c r="B210" s="65"/>
      <c r="C210" s="65"/>
      <c r="D210" s="57" t="s">
        <v>395</v>
      </c>
      <c r="E210" s="54"/>
      <c r="F210" s="34">
        <f t="shared" si="8"/>
        <v>3000</v>
      </c>
      <c r="G210" s="34">
        <f t="shared" si="8"/>
        <v>3000</v>
      </c>
    </row>
    <row r="211" spans="1:7" ht="14.25" customHeight="1">
      <c r="A211" s="33" t="s">
        <v>15</v>
      </c>
      <c r="B211" s="65"/>
      <c r="C211" s="65"/>
      <c r="D211" s="57" t="s">
        <v>396</v>
      </c>
      <c r="E211" s="54"/>
      <c r="F211" s="34">
        <f t="shared" si="8"/>
        <v>3000</v>
      </c>
      <c r="G211" s="34">
        <f t="shared" si="8"/>
        <v>3000</v>
      </c>
    </row>
    <row r="212" spans="1:7" ht="24.75" customHeight="1">
      <c r="A212" s="33" t="s">
        <v>147</v>
      </c>
      <c r="B212" s="65"/>
      <c r="C212" s="65"/>
      <c r="D212" s="54"/>
      <c r="E212" s="57" t="s">
        <v>133</v>
      </c>
      <c r="F212" s="34">
        <v>3000</v>
      </c>
      <c r="G212" s="34">
        <v>3000</v>
      </c>
    </row>
    <row r="213" spans="1:7" ht="36.75" customHeight="1">
      <c r="A213" s="33" t="s">
        <v>262</v>
      </c>
      <c r="B213" s="67"/>
      <c r="C213" s="51"/>
      <c r="D213" s="91" t="s">
        <v>162</v>
      </c>
      <c r="E213" s="58"/>
      <c r="F213" s="95">
        <f aca="true" t="shared" si="9" ref="F213:G215">F214</f>
        <v>1650</v>
      </c>
      <c r="G213" s="95">
        <f t="shared" si="9"/>
        <v>2182</v>
      </c>
    </row>
    <row r="214" spans="1:7" ht="25.5" customHeight="1">
      <c r="A214" s="33" t="s">
        <v>263</v>
      </c>
      <c r="B214" s="67"/>
      <c r="C214" s="51"/>
      <c r="D214" s="91" t="s">
        <v>270</v>
      </c>
      <c r="E214" s="58"/>
      <c r="F214" s="95">
        <f t="shared" si="9"/>
        <v>1650</v>
      </c>
      <c r="G214" s="95">
        <f t="shared" si="9"/>
        <v>2182</v>
      </c>
    </row>
    <row r="215" spans="1:7" ht="24.75" customHeight="1">
      <c r="A215" s="33" t="s">
        <v>15</v>
      </c>
      <c r="B215" s="67"/>
      <c r="C215" s="51"/>
      <c r="D215" s="91" t="s">
        <v>275</v>
      </c>
      <c r="E215" s="91"/>
      <c r="F215" s="95">
        <f t="shared" si="9"/>
        <v>1650</v>
      </c>
      <c r="G215" s="95">
        <f t="shared" si="9"/>
        <v>2182</v>
      </c>
    </row>
    <row r="216" spans="1:7" ht="24.75" customHeight="1">
      <c r="A216" s="116" t="s">
        <v>128</v>
      </c>
      <c r="B216" s="67"/>
      <c r="C216" s="51"/>
      <c r="D216" s="91"/>
      <c r="E216" s="91" t="s">
        <v>133</v>
      </c>
      <c r="F216" s="95">
        <v>1650</v>
      </c>
      <c r="G216" s="95">
        <v>2182</v>
      </c>
    </row>
    <row r="217" spans="1:7" ht="24.75" customHeight="1">
      <c r="A217" s="147" t="s">
        <v>290</v>
      </c>
      <c r="B217" s="112"/>
      <c r="C217" s="112"/>
      <c r="D217" s="104" t="s">
        <v>291</v>
      </c>
      <c r="E217" s="109"/>
      <c r="F217" s="106">
        <f aca="true" t="shared" si="10" ref="F217:G219">F218</f>
        <v>1771.2</v>
      </c>
      <c r="G217" s="106">
        <f t="shared" si="10"/>
        <v>1857.9</v>
      </c>
    </row>
    <row r="218" spans="1:7" ht="24.75" customHeight="1">
      <c r="A218" s="116" t="s">
        <v>292</v>
      </c>
      <c r="B218" s="107"/>
      <c r="C218" s="108"/>
      <c r="D218" s="104" t="s">
        <v>293</v>
      </c>
      <c r="E218" s="109"/>
      <c r="F218" s="106">
        <f t="shared" si="10"/>
        <v>1771.2</v>
      </c>
      <c r="G218" s="106">
        <f t="shared" si="10"/>
        <v>1857.9</v>
      </c>
    </row>
    <row r="219" spans="1:7" ht="24.75" customHeight="1">
      <c r="A219" s="147" t="s">
        <v>310</v>
      </c>
      <c r="B219" s="107"/>
      <c r="C219" s="107"/>
      <c r="D219" s="104" t="s">
        <v>311</v>
      </c>
      <c r="E219" s="109"/>
      <c r="F219" s="106">
        <f t="shared" si="10"/>
        <v>1771.2</v>
      </c>
      <c r="G219" s="106">
        <f t="shared" si="10"/>
        <v>1857.9</v>
      </c>
    </row>
    <row r="220" spans="1:7" ht="24.75" customHeight="1">
      <c r="A220" s="116" t="s">
        <v>128</v>
      </c>
      <c r="B220" s="104"/>
      <c r="C220" s="114"/>
      <c r="D220" s="112"/>
      <c r="E220" s="109">
        <v>240</v>
      </c>
      <c r="F220" s="106">
        <v>1771.2</v>
      </c>
      <c r="G220" s="34">
        <v>1857.9</v>
      </c>
    </row>
    <row r="221" spans="1:7" ht="18" customHeight="1">
      <c r="A221" s="59" t="s">
        <v>21</v>
      </c>
      <c r="B221" s="60" t="s">
        <v>42</v>
      </c>
      <c r="C221" s="61"/>
      <c r="D221" s="62"/>
      <c r="E221" s="62"/>
      <c r="F221" s="63">
        <f>F222+F241+F250+F265</f>
        <v>182364.39999999997</v>
      </c>
      <c r="G221" s="63">
        <f>G222+G241+G250+G265</f>
        <v>190235.4</v>
      </c>
    </row>
    <row r="222" spans="1:7" ht="13.5" customHeight="1">
      <c r="A222" s="64" t="s">
        <v>22</v>
      </c>
      <c r="B222" s="65" t="s">
        <v>42</v>
      </c>
      <c r="C222" s="65" t="s">
        <v>34</v>
      </c>
      <c r="D222" s="89"/>
      <c r="E222" s="89"/>
      <c r="F222" s="34">
        <f>F223+F232</f>
        <v>44838.2</v>
      </c>
      <c r="G222" s="34">
        <f>G223+G232</f>
        <v>48262.4</v>
      </c>
    </row>
    <row r="223" spans="1:7" ht="39" customHeight="1">
      <c r="A223" s="148" t="s">
        <v>262</v>
      </c>
      <c r="B223" s="67"/>
      <c r="C223" s="51"/>
      <c r="D223" s="91" t="s">
        <v>162</v>
      </c>
      <c r="E223" s="58"/>
      <c r="F223" s="95">
        <f>F224+F227</f>
        <v>27710</v>
      </c>
      <c r="G223" s="95">
        <v>30295</v>
      </c>
    </row>
    <row r="224" spans="1:7" ht="25.5" customHeight="1">
      <c r="A224" s="30" t="s">
        <v>263</v>
      </c>
      <c r="B224" s="67"/>
      <c r="C224" s="51"/>
      <c r="D224" s="91" t="s">
        <v>270</v>
      </c>
      <c r="E224" s="58"/>
      <c r="F224" s="95">
        <f>F225</f>
        <v>710</v>
      </c>
      <c r="G224" s="95">
        <v>750</v>
      </c>
    </row>
    <row r="225" spans="1:9" ht="21.75" customHeight="1">
      <c r="A225" s="93" t="s">
        <v>88</v>
      </c>
      <c r="B225" s="67"/>
      <c r="C225" s="51"/>
      <c r="D225" s="91" t="s">
        <v>279</v>
      </c>
      <c r="E225" s="91"/>
      <c r="F225" s="95">
        <f>F226</f>
        <v>710</v>
      </c>
      <c r="G225" s="95">
        <v>750</v>
      </c>
      <c r="H225" s="21"/>
      <c r="I225" s="21"/>
    </row>
    <row r="226" spans="1:7" ht="25.5" customHeight="1">
      <c r="A226" s="31" t="s">
        <v>128</v>
      </c>
      <c r="B226" s="67"/>
      <c r="C226" s="51"/>
      <c r="D226" s="91"/>
      <c r="E226" s="91" t="s">
        <v>133</v>
      </c>
      <c r="F226" s="95">
        <v>710</v>
      </c>
      <c r="G226" s="95">
        <v>750</v>
      </c>
    </row>
    <row r="227" spans="1:7" ht="15" customHeight="1">
      <c r="A227" s="31" t="s">
        <v>100</v>
      </c>
      <c r="B227" s="67"/>
      <c r="C227" s="51"/>
      <c r="D227" s="91" t="s">
        <v>267</v>
      </c>
      <c r="E227" s="91"/>
      <c r="F227" s="95">
        <v>27000</v>
      </c>
      <c r="G227" s="95">
        <v>29545</v>
      </c>
    </row>
    <row r="228" spans="1:7" ht="31.5" customHeight="1">
      <c r="A228" s="31" t="s">
        <v>276</v>
      </c>
      <c r="B228" s="67"/>
      <c r="C228" s="51"/>
      <c r="D228" s="91" t="s">
        <v>280</v>
      </c>
      <c r="E228" s="91"/>
      <c r="F228" s="95">
        <v>27000</v>
      </c>
      <c r="G228" s="95">
        <v>24300</v>
      </c>
    </row>
    <row r="229" spans="1:7" ht="15" customHeight="1">
      <c r="A229" s="36" t="s">
        <v>129</v>
      </c>
      <c r="B229" s="67"/>
      <c r="C229" s="51"/>
      <c r="D229" s="91"/>
      <c r="E229" s="91" t="s">
        <v>143</v>
      </c>
      <c r="F229" s="95">
        <v>27000</v>
      </c>
      <c r="G229" s="95">
        <v>24300</v>
      </c>
    </row>
    <row r="230" spans="1:7" ht="15" customHeight="1">
      <c r="A230" s="33" t="s">
        <v>277</v>
      </c>
      <c r="B230" s="67"/>
      <c r="C230" s="51"/>
      <c r="D230" s="91" t="s">
        <v>281</v>
      </c>
      <c r="E230" s="91"/>
      <c r="F230" s="95">
        <v>0</v>
      </c>
      <c r="G230" s="95">
        <v>5245</v>
      </c>
    </row>
    <row r="231" spans="1:7" ht="13.5" customHeight="1">
      <c r="A231" s="33" t="s">
        <v>278</v>
      </c>
      <c r="B231" s="67"/>
      <c r="C231" s="51"/>
      <c r="D231" s="91"/>
      <c r="E231" s="91" t="s">
        <v>138</v>
      </c>
      <c r="F231" s="95">
        <v>0</v>
      </c>
      <c r="G231" s="95">
        <v>5245</v>
      </c>
    </row>
    <row r="232" spans="1:7" ht="29.25" customHeight="1">
      <c r="A232" s="147" t="s">
        <v>290</v>
      </c>
      <c r="B232" s="57"/>
      <c r="C232" s="88"/>
      <c r="D232" s="104" t="s">
        <v>291</v>
      </c>
      <c r="E232" s="57"/>
      <c r="F232" s="34">
        <f>F233+F238</f>
        <v>17128.2</v>
      </c>
      <c r="G232" s="34">
        <f>G233+G238</f>
        <v>17967.4</v>
      </c>
    </row>
    <row r="233" spans="1:7" ht="13.5" customHeight="1">
      <c r="A233" s="147" t="s">
        <v>312</v>
      </c>
      <c r="B233" s="107"/>
      <c r="C233" s="108"/>
      <c r="D233" s="104" t="s">
        <v>313</v>
      </c>
      <c r="E233" s="109"/>
      <c r="F233" s="106">
        <f>F234+F236</f>
        <v>4333</v>
      </c>
      <c r="G233" s="106">
        <f>G234+G236</f>
        <v>4545.3</v>
      </c>
    </row>
    <row r="234" spans="1:7" ht="13.5" customHeight="1">
      <c r="A234" s="115" t="s">
        <v>88</v>
      </c>
      <c r="B234" s="107"/>
      <c r="C234" s="108"/>
      <c r="D234" s="104" t="s">
        <v>314</v>
      </c>
      <c r="E234" s="109"/>
      <c r="F234" s="106">
        <f>F235</f>
        <v>4183</v>
      </c>
      <c r="G234" s="106">
        <f>G235</f>
        <v>4395.3</v>
      </c>
    </row>
    <row r="235" spans="1:7" ht="22.5" customHeight="1">
      <c r="A235" s="116" t="s">
        <v>128</v>
      </c>
      <c r="B235" s="107"/>
      <c r="C235" s="108"/>
      <c r="D235" s="104"/>
      <c r="E235" s="109">
        <v>240</v>
      </c>
      <c r="F235" s="106">
        <v>4183</v>
      </c>
      <c r="G235" s="106">
        <v>4395.3</v>
      </c>
    </row>
    <row r="236" spans="1:7" ht="22.5" customHeight="1">
      <c r="A236" s="151" t="s">
        <v>415</v>
      </c>
      <c r="B236" s="152"/>
      <c r="C236" s="153"/>
      <c r="D236" s="154" t="s">
        <v>416</v>
      </c>
      <c r="E236" s="155"/>
      <c r="F236" s="106">
        <f>F237</f>
        <v>150</v>
      </c>
      <c r="G236" s="106">
        <f>G237</f>
        <v>150</v>
      </c>
    </row>
    <row r="237" spans="1:7" ht="22.5" customHeight="1">
      <c r="A237" s="151" t="s">
        <v>128</v>
      </c>
      <c r="B237" s="152"/>
      <c r="C237" s="153"/>
      <c r="D237" s="154"/>
      <c r="E237" s="155">
        <v>240</v>
      </c>
      <c r="F237" s="106">
        <v>150</v>
      </c>
      <c r="G237" s="106">
        <v>150</v>
      </c>
    </row>
    <row r="238" spans="1:7" ht="13.5" customHeight="1">
      <c r="A238" s="147" t="s">
        <v>315</v>
      </c>
      <c r="B238" s="107"/>
      <c r="C238" s="108"/>
      <c r="D238" s="104" t="s">
        <v>316</v>
      </c>
      <c r="E238" s="109"/>
      <c r="F238" s="106">
        <f>F239</f>
        <v>12795.2</v>
      </c>
      <c r="G238" s="106">
        <f>G239</f>
        <v>13422.1</v>
      </c>
    </row>
    <row r="239" spans="1:7" ht="13.5" customHeight="1">
      <c r="A239" s="115" t="s">
        <v>88</v>
      </c>
      <c r="B239" s="107"/>
      <c r="C239" s="108"/>
      <c r="D239" s="104" t="s">
        <v>317</v>
      </c>
      <c r="E239" s="109"/>
      <c r="F239" s="106">
        <f>F240</f>
        <v>12795.2</v>
      </c>
      <c r="G239" s="106">
        <f>G240</f>
        <v>13422.1</v>
      </c>
    </row>
    <row r="240" spans="1:7" ht="28.5" customHeight="1">
      <c r="A240" s="116" t="s">
        <v>128</v>
      </c>
      <c r="B240" s="107"/>
      <c r="C240" s="108"/>
      <c r="D240" s="104"/>
      <c r="E240" s="109">
        <v>240</v>
      </c>
      <c r="F240" s="106">
        <v>12795.2</v>
      </c>
      <c r="G240" s="106">
        <v>13422.1</v>
      </c>
    </row>
    <row r="241" spans="1:7" ht="21" customHeight="1">
      <c r="A241" s="117" t="s">
        <v>283</v>
      </c>
      <c r="B241" s="65" t="s">
        <v>42</v>
      </c>
      <c r="C241" s="65" t="s">
        <v>35</v>
      </c>
      <c r="D241" s="91"/>
      <c r="E241" s="58"/>
      <c r="F241" s="95">
        <f>F242+F246</f>
        <v>1176</v>
      </c>
      <c r="G241" s="95">
        <f>G242+G246</f>
        <v>0</v>
      </c>
    </row>
    <row r="242" spans="1:7" ht="33.75" customHeight="1">
      <c r="A242" s="30" t="s">
        <v>262</v>
      </c>
      <c r="B242" s="65"/>
      <c r="C242" s="65"/>
      <c r="D242" s="91" t="s">
        <v>162</v>
      </c>
      <c r="E242" s="58"/>
      <c r="F242" s="95">
        <f aca="true" t="shared" si="11" ref="F242:G244">F243</f>
        <v>100</v>
      </c>
      <c r="G242" s="95">
        <f t="shared" si="11"/>
        <v>0</v>
      </c>
    </row>
    <row r="243" spans="1:7" ht="13.5" customHeight="1">
      <c r="A243" s="30" t="s">
        <v>100</v>
      </c>
      <c r="B243" s="65"/>
      <c r="C243" s="65"/>
      <c r="D243" s="91" t="s">
        <v>267</v>
      </c>
      <c r="E243" s="58"/>
      <c r="F243" s="95">
        <f t="shared" si="11"/>
        <v>100</v>
      </c>
      <c r="G243" s="95">
        <f t="shared" si="11"/>
        <v>0</v>
      </c>
    </row>
    <row r="244" spans="1:7" ht="13.5" customHeight="1">
      <c r="A244" s="93" t="s">
        <v>51</v>
      </c>
      <c r="B244" s="65"/>
      <c r="C244" s="65"/>
      <c r="D244" s="91" t="s">
        <v>284</v>
      </c>
      <c r="E244" s="91"/>
      <c r="F244" s="34">
        <f t="shared" si="11"/>
        <v>100</v>
      </c>
      <c r="G244" s="34">
        <f t="shared" si="11"/>
        <v>0</v>
      </c>
    </row>
    <row r="245" spans="1:7" ht="13.5" customHeight="1">
      <c r="A245" s="31" t="s">
        <v>128</v>
      </c>
      <c r="B245" s="65"/>
      <c r="C245" s="65"/>
      <c r="D245" s="91"/>
      <c r="E245" s="91" t="s">
        <v>133</v>
      </c>
      <c r="F245" s="95">
        <v>100</v>
      </c>
      <c r="G245" s="95">
        <v>0</v>
      </c>
    </row>
    <row r="246" spans="1:7" ht="30" customHeight="1">
      <c r="A246" s="156" t="s">
        <v>290</v>
      </c>
      <c r="B246" s="152"/>
      <c r="C246" s="152"/>
      <c r="D246" s="154" t="s">
        <v>291</v>
      </c>
      <c r="E246" s="155"/>
      <c r="F246" s="95">
        <f aca="true" t="shared" si="12" ref="F246:G248">F247</f>
        <v>1076</v>
      </c>
      <c r="G246" s="95">
        <f t="shared" si="12"/>
        <v>0</v>
      </c>
    </row>
    <row r="247" spans="1:7" ht="27.75" customHeight="1">
      <c r="A247" s="157" t="s">
        <v>292</v>
      </c>
      <c r="B247" s="152"/>
      <c r="C247" s="153"/>
      <c r="D247" s="154" t="s">
        <v>293</v>
      </c>
      <c r="E247" s="155"/>
      <c r="F247" s="95">
        <f t="shared" si="12"/>
        <v>1076</v>
      </c>
      <c r="G247" s="95">
        <f t="shared" si="12"/>
        <v>0</v>
      </c>
    </row>
    <row r="248" spans="1:7" ht="15" customHeight="1">
      <c r="A248" s="158" t="s">
        <v>417</v>
      </c>
      <c r="B248" s="152"/>
      <c r="C248" s="153"/>
      <c r="D248" s="154" t="s">
        <v>418</v>
      </c>
      <c r="E248" s="155"/>
      <c r="F248" s="95">
        <f t="shared" si="12"/>
        <v>1076</v>
      </c>
      <c r="G248" s="95">
        <f t="shared" si="12"/>
        <v>0</v>
      </c>
    </row>
    <row r="249" spans="1:7" ht="13.5" customHeight="1">
      <c r="A249" s="159" t="s">
        <v>137</v>
      </c>
      <c r="B249" s="152"/>
      <c r="C249" s="153"/>
      <c r="D249" s="154"/>
      <c r="E249" s="155">
        <v>410</v>
      </c>
      <c r="F249" s="95">
        <v>1076</v>
      </c>
      <c r="G249" s="95">
        <v>0</v>
      </c>
    </row>
    <row r="250" spans="1:11" ht="15.75" customHeight="1">
      <c r="A250" s="64" t="s">
        <v>10</v>
      </c>
      <c r="B250" s="65" t="s">
        <v>42</v>
      </c>
      <c r="C250" s="65" t="s">
        <v>36</v>
      </c>
      <c r="D250" s="66"/>
      <c r="E250" s="66"/>
      <c r="F250" s="34">
        <f>F251+F255</f>
        <v>78513.49999999999</v>
      </c>
      <c r="G250" s="34">
        <f>G251+G255</f>
        <v>82361.6</v>
      </c>
      <c r="K250" s="11"/>
    </row>
    <row r="251" spans="1:11" ht="38.25" customHeight="1">
      <c r="A251" s="31" t="s">
        <v>262</v>
      </c>
      <c r="B251" s="67"/>
      <c r="C251" s="51"/>
      <c r="D251" s="91" t="s">
        <v>162</v>
      </c>
      <c r="E251" s="118"/>
      <c r="F251" s="95">
        <f aca="true" t="shared" si="13" ref="F251:G253">F252</f>
        <v>2500</v>
      </c>
      <c r="G251" s="95">
        <f t="shared" si="13"/>
        <v>2622.5</v>
      </c>
      <c r="K251" s="11"/>
    </row>
    <row r="252" spans="1:11" ht="15.75" customHeight="1">
      <c r="A252" s="31" t="s">
        <v>100</v>
      </c>
      <c r="B252" s="67"/>
      <c r="C252" s="51"/>
      <c r="D252" s="91" t="s">
        <v>267</v>
      </c>
      <c r="E252" s="118"/>
      <c r="F252" s="95">
        <f t="shared" si="13"/>
        <v>2500</v>
      </c>
      <c r="G252" s="95">
        <f t="shared" si="13"/>
        <v>2622.5</v>
      </c>
      <c r="K252" s="11"/>
    </row>
    <row r="253" spans="1:11" ht="21" customHeight="1">
      <c r="A253" s="31" t="s">
        <v>27</v>
      </c>
      <c r="B253" s="67"/>
      <c r="C253" s="51"/>
      <c r="D253" s="91" t="s">
        <v>282</v>
      </c>
      <c r="E253" s="91"/>
      <c r="F253" s="95">
        <f t="shared" si="13"/>
        <v>2500</v>
      </c>
      <c r="G253" s="95">
        <f t="shared" si="13"/>
        <v>2622.5</v>
      </c>
      <c r="K253" s="11"/>
    </row>
    <row r="254" spans="1:11" ht="32.25" customHeight="1">
      <c r="A254" s="31" t="s">
        <v>128</v>
      </c>
      <c r="B254" s="67"/>
      <c r="C254" s="51"/>
      <c r="D254" s="91"/>
      <c r="E254" s="91" t="s">
        <v>133</v>
      </c>
      <c r="F254" s="95">
        <v>2500</v>
      </c>
      <c r="G254" s="95">
        <v>2622.5</v>
      </c>
      <c r="K254" s="11"/>
    </row>
    <row r="255" spans="1:11" ht="32.25" customHeight="1">
      <c r="A255" s="147" t="s">
        <v>290</v>
      </c>
      <c r="B255" s="112"/>
      <c r="C255" s="112"/>
      <c r="D255" s="104" t="s">
        <v>291</v>
      </c>
      <c r="E255" s="109"/>
      <c r="F255" s="95">
        <f>F256</f>
        <v>76013.49999999999</v>
      </c>
      <c r="G255" s="95">
        <f>G256</f>
        <v>79739.1</v>
      </c>
      <c r="K255" s="11"/>
    </row>
    <row r="256" spans="1:11" ht="25.5" customHeight="1">
      <c r="A256" s="116" t="s">
        <v>292</v>
      </c>
      <c r="B256" s="107"/>
      <c r="C256" s="108"/>
      <c r="D256" s="104" t="s">
        <v>293</v>
      </c>
      <c r="E256" s="109"/>
      <c r="F256" s="119">
        <f>F257+F259+F261+F263</f>
        <v>76013.49999999999</v>
      </c>
      <c r="G256" s="119">
        <f>G257+G259+G261+G263</f>
        <v>79739.1</v>
      </c>
      <c r="K256" s="11"/>
    </row>
    <row r="257" spans="1:11" ht="18.75" customHeight="1">
      <c r="A257" s="116" t="s">
        <v>318</v>
      </c>
      <c r="B257" s="104"/>
      <c r="C257" s="114"/>
      <c r="D257" s="104" t="s">
        <v>319</v>
      </c>
      <c r="E257" s="109"/>
      <c r="F257" s="106">
        <f>F258</f>
        <v>39312</v>
      </c>
      <c r="G257" s="106">
        <f>G258</f>
        <v>41238.3</v>
      </c>
      <c r="K257" s="11"/>
    </row>
    <row r="258" spans="1:11" ht="26.25" customHeight="1">
      <c r="A258" s="116" t="s">
        <v>128</v>
      </c>
      <c r="B258" s="107"/>
      <c r="C258" s="108"/>
      <c r="D258" s="104"/>
      <c r="E258" s="109">
        <v>240</v>
      </c>
      <c r="F258" s="106">
        <v>39312</v>
      </c>
      <c r="G258" s="106">
        <v>41238.3</v>
      </c>
      <c r="K258" s="11"/>
    </row>
    <row r="259" spans="1:11" ht="16.5" customHeight="1">
      <c r="A259" s="116" t="s">
        <v>320</v>
      </c>
      <c r="B259" s="107"/>
      <c r="C259" s="108"/>
      <c r="D259" s="104" t="s">
        <v>321</v>
      </c>
      <c r="E259" s="109"/>
      <c r="F259" s="106">
        <f>F260</f>
        <v>12512.7</v>
      </c>
      <c r="G259" s="106">
        <f>G260</f>
        <v>13125.8</v>
      </c>
      <c r="K259" s="11"/>
    </row>
    <row r="260" spans="1:7" ht="24" customHeight="1">
      <c r="A260" s="116" t="s">
        <v>128</v>
      </c>
      <c r="B260" s="107"/>
      <c r="C260" s="108"/>
      <c r="D260" s="104"/>
      <c r="E260" s="109">
        <v>240</v>
      </c>
      <c r="F260" s="106">
        <v>12512.7</v>
      </c>
      <c r="G260" s="106">
        <v>13125.8</v>
      </c>
    </row>
    <row r="261" spans="1:11" ht="17.25" customHeight="1">
      <c r="A261" s="116" t="s">
        <v>322</v>
      </c>
      <c r="B261" s="107"/>
      <c r="C261" s="108"/>
      <c r="D261" s="104" t="s">
        <v>323</v>
      </c>
      <c r="E261" s="109"/>
      <c r="F261" s="106">
        <f>F262</f>
        <v>14313.9</v>
      </c>
      <c r="G261" s="106">
        <f>G262</f>
        <v>15015.3</v>
      </c>
      <c r="K261" s="11"/>
    </row>
    <row r="262" spans="1:11" ht="26.25" customHeight="1">
      <c r="A262" s="116" t="s">
        <v>128</v>
      </c>
      <c r="B262" s="107"/>
      <c r="C262" s="108"/>
      <c r="D262" s="104"/>
      <c r="E262" s="109">
        <v>240</v>
      </c>
      <c r="F262" s="106">
        <v>14313.9</v>
      </c>
      <c r="G262" s="106">
        <v>15015.3</v>
      </c>
      <c r="K262" s="11"/>
    </row>
    <row r="263" spans="1:11" ht="15.75" customHeight="1">
      <c r="A263" s="116" t="s">
        <v>27</v>
      </c>
      <c r="B263" s="107"/>
      <c r="C263" s="108"/>
      <c r="D263" s="104" t="s">
        <v>324</v>
      </c>
      <c r="E263" s="109"/>
      <c r="F263" s="106">
        <f>F264</f>
        <v>9874.9</v>
      </c>
      <c r="G263" s="106">
        <f>G264</f>
        <v>10359.7</v>
      </c>
      <c r="K263" s="11"/>
    </row>
    <row r="264" spans="1:11" ht="26.25" customHeight="1">
      <c r="A264" s="116" t="s">
        <v>128</v>
      </c>
      <c r="B264" s="107"/>
      <c r="C264" s="108"/>
      <c r="D264" s="104"/>
      <c r="E264" s="109">
        <v>240</v>
      </c>
      <c r="F264" s="106">
        <v>9874.9</v>
      </c>
      <c r="G264" s="106">
        <v>10359.7</v>
      </c>
      <c r="K264" s="11"/>
    </row>
    <row r="265" spans="1:11" ht="18.75" customHeight="1">
      <c r="A265" s="64" t="s">
        <v>20</v>
      </c>
      <c r="B265" s="65" t="s">
        <v>42</v>
      </c>
      <c r="C265" s="65" t="s">
        <v>42</v>
      </c>
      <c r="D265" s="66"/>
      <c r="E265" s="66"/>
      <c r="F265" s="34">
        <f>F266+F277</f>
        <v>57836.7</v>
      </c>
      <c r="G265" s="34">
        <f>G266+G277</f>
        <v>59611.4</v>
      </c>
      <c r="K265" s="11"/>
    </row>
    <row r="266" spans="1:11" ht="36.75" customHeight="1">
      <c r="A266" s="36" t="s">
        <v>207</v>
      </c>
      <c r="B266" s="107"/>
      <c r="C266" s="108"/>
      <c r="D266" s="104" t="s">
        <v>161</v>
      </c>
      <c r="E266" s="109"/>
      <c r="F266" s="119">
        <f>F267+F274</f>
        <v>3901.5</v>
      </c>
      <c r="G266" s="120">
        <f>G267+G274</f>
        <v>4038.2999999999997</v>
      </c>
      <c r="K266" s="11"/>
    </row>
    <row r="267" spans="1:11" ht="39.75" customHeight="1">
      <c r="A267" s="36" t="s">
        <v>208</v>
      </c>
      <c r="B267" s="104"/>
      <c r="C267" s="121"/>
      <c r="D267" s="122" t="s">
        <v>209</v>
      </c>
      <c r="E267" s="104"/>
      <c r="F267" s="106">
        <f>F268+F271+F272</f>
        <v>3677.1</v>
      </c>
      <c r="G267" s="106">
        <f>G268+G271+G272</f>
        <v>3802.8999999999996</v>
      </c>
      <c r="K267" s="11"/>
    </row>
    <row r="268" spans="1:11" ht="16.5" customHeight="1">
      <c r="A268" s="123" t="s">
        <v>2</v>
      </c>
      <c r="B268" s="104"/>
      <c r="C268" s="121"/>
      <c r="D268" s="122" t="s">
        <v>212</v>
      </c>
      <c r="E268" s="104"/>
      <c r="F268" s="106">
        <f>F269</f>
        <v>389.2</v>
      </c>
      <c r="G268" s="106">
        <f>G269</f>
        <v>408.2</v>
      </c>
      <c r="K268" s="11"/>
    </row>
    <row r="269" spans="1:11" ht="23.25" customHeight="1">
      <c r="A269" s="48" t="s">
        <v>128</v>
      </c>
      <c r="B269" s="107"/>
      <c r="C269" s="108"/>
      <c r="D269" s="104"/>
      <c r="E269" s="109">
        <v>240</v>
      </c>
      <c r="F269" s="106">
        <v>389.2</v>
      </c>
      <c r="G269" s="106">
        <v>408.2</v>
      </c>
      <c r="K269" s="11"/>
    </row>
    <row r="270" spans="1:11" ht="18" customHeight="1">
      <c r="A270" s="49" t="s">
        <v>7</v>
      </c>
      <c r="B270" s="104"/>
      <c r="C270" s="121"/>
      <c r="D270" s="122" t="s">
        <v>210</v>
      </c>
      <c r="E270" s="109"/>
      <c r="F270" s="119">
        <f>F271</f>
        <v>2228.9</v>
      </c>
      <c r="G270" s="119">
        <f>G271</f>
        <v>2335.7</v>
      </c>
      <c r="K270" s="11"/>
    </row>
    <row r="271" spans="1:11" ht="27" customHeight="1">
      <c r="A271" s="48" t="s">
        <v>128</v>
      </c>
      <c r="B271" s="104"/>
      <c r="C271" s="121"/>
      <c r="D271" s="122"/>
      <c r="E271" s="109">
        <v>240</v>
      </c>
      <c r="F271" s="119">
        <v>2228.9</v>
      </c>
      <c r="G271" s="119">
        <v>2335.7</v>
      </c>
      <c r="K271" s="11"/>
    </row>
    <row r="272" spans="1:11" ht="29.25" customHeight="1">
      <c r="A272" s="116" t="s">
        <v>89</v>
      </c>
      <c r="B272" s="104"/>
      <c r="C272" s="121"/>
      <c r="D272" s="122" t="s">
        <v>325</v>
      </c>
      <c r="E272" s="109"/>
      <c r="F272" s="119">
        <f>F273</f>
        <v>1059</v>
      </c>
      <c r="G272" s="119">
        <f>G273</f>
        <v>1059</v>
      </c>
      <c r="K272" s="11"/>
    </row>
    <row r="273" spans="1:11" ht="25.5" customHeight="1">
      <c r="A273" s="48" t="s">
        <v>128</v>
      </c>
      <c r="B273" s="104"/>
      <c r="C273" s="121"/>
      <c r="D273" s="122"/>
      <c r="E273" s="109">
        <v>240</v>
      </c>
      <c r="F273" s="119">
        <v>1059</v>
      </c>
      <c r="G273" s="119">
        <v>1059</v>
      </c>
      <c r="K273" s="11"/>
    </row>
    <row r="274" spans="1:11" ht="30" customHeight="1">
      <c r="A274" s="123" t="s">
        <v>213</v>
      </c>
      <c r="B274" s="107"/>
      <c r="C274" s="108"/>
      <c r="D274" s="104" t="s">
        <v>214</v>
      </c>
      <c r="E274" s="109"/>
      <c r="F274" s="119">
        <f>F275</f>
        <v>224.4</v>
      </c>
      <c r="G274" s="119">
        <f>G275</f>
        <v>235.4</v>
      </c>
      <c r="K274" s="11"/>
    </row>
    <row r="275" spans="1:11" ht="15" customHeight="1">
      <c r="A275" s="123" t="s">
        <v>2</v>
      </c>
      <c r="B275" s="107"/>
      <c r="C275" s="108"/>
      <c r="D275" s="104" t="s">
        <v>215</v>
      </c>
      <c r="E275" s="109"/>
      <c r="F275" s="119">
        <f>F276</f>
        <v>224.4</v>
      </c>
      <c r="G275" s="119">
        <f>G276</f>
        <v>235.4</v>
      </c>
      <c r="K275" s="11"/>
    </row>
    <row r="276" spans="1:11" ht="16.5" customHeight="1">
      <c r="A276" s="48" t="s">
        <v>128</v>
      </c>
      <c r="B276" s="107"/>
      <c r="C276" s="108"/>
      <c r="D276" s="104"/>
      <c r="E276" s="109">
        <v>240</v>
      </c>
      <c r="F276" s="119">
        <v>224.4</v>
      </c>
      <c r="G276" s="106">
        <v>235.4</v>
      </c>
      <c r="K276" s="11"/>
    </row>
    <row r="277" spans="1:11" ht="28.5" customHeight="1">
      <c r="A277" s="147" t="s">
        <v>290</v>
      </c>
      <c r="B277" s="112"/>
      <c r="C277" s="112"/>
      <c r="D277" s="104" t="s">
        <v>291</v>
      </c>
      <c r="E277" s="109"/>
      <c r="F277" s="106">
        <f>F278+F282+F287</f>
        <v>53935.2</v>
      </c>
      <c r="G277" s="106">
        <f>G278+G282+G287</f>
        <v>55573.1</v>
      </c>
      <c r="K277" s="11"/>
    </row>
    <row r="278" spans="1:11" ht="15" customHeight="1">
      <c r="A278" s="116" t="s">
        <v>326</v>
      </c>
      <c r="B278" s="107"/>
      <c r="C278" s="108"/>
      <c r="D278" s="104" t="s">
        <v>327</v>
      </c>
      <c r="E278" s="109"/>
      <c r="F278" s="106">
        <f>F279</f>
        <v>13112</v>
      </c>
      <c r="G278" s="106">
        <f>G279</f>
        <v>13488.4</v>
      </c>
      <c r="K278" s="11"/>
    </row>
    <row r="279" spans="1:11" ht="19.5" customHeight="1">
      <c r="A279" s="124" t="s">
        <v>2</v>
      </c>
      <c r="B279" s="107"/>
      <c r="C279" s="125"/>
      <c r="D279" s="104" t="s">
        <v>328</v>
      </c>
      <c r="E279" s="104"/>
      <c r="F279" s="106">
        <f>F280+F281</f>
        <v>13112</v>
      </c>
      <c r="G279" s="106">
        <f>G280+G281</f>
        <v>13488.4</v>
      </c>
      <c r="K279" s="11"/>
    </row>
    <row r="280" spans="1:11" ht="18.75" customHeight="1">
      <c r="A280" s="48" t="s">
        <v>127</v>
      </c>
      <c r="B280" s="107"/>
      <c r="C280" s="108"/>
      <c r="D280" s="104"/>
      <c r="E280" s="109">
        <v>120</v>
      </c>
      <c r="F280" s="106">
        <v>12678.1</v>
      </c>
      <c r="G280" s="106">
        <v>13033.1</v>
      </c>
      <c r="K280" s="11"/>
    </row>
    <row r="281" spans="1:11" ht="27" customHeight="1">
      <c r="A281" s="48" t="s">
        <v>128</v>
      </c>
      <c r="B281" s="107"/>
      <c r="C281" s="108"/>
      <c r="D281" s="104"/>
      <c r="E281" s="109">
        <v>240</v>
      </c>
      <c r="F281" s="106">
        <v>433.9</v>
      </c>
      <c r="G281" s="106">
        <v>455.3</v>
      </c>
      <c r="K281" s="11"/>
    </row>
    <row r="282" spans="1:11" ht="18" customHeight="1">
      <c r="A282" s="49" t="s">
        <v>7</v>
      </c>
      <c r="B282" s="107"/>
      <c r="C282" s="107"/>
      <c r="D282" s="104" t="s">
        <v>329</v>
      </c>
      <c r="E282" s="104"/>
      <c r="F282" s="119">
        <f>F283+F284+F285+F286</f>
        <v>32046.2</v>
      </c>
      <c r="G282" s="119">
        <f>G283+G284+G285+G286</f>
        <v>33307.7</v>
      </c>
      <c r="K282" s="11"/>
    </row>
    <row r="283" spans="1:11" ht="18.75" customHeight="1">
      <c r="A283" s="49" t="s">
        <v>139</v>
      </c>
      <c r="B283" s="107"/>
      <c r="C283" s="107"/>
      <c r="D283" s="102"/>
      <c r="E283" s="104" t="s">
        <v>140</v>
      </c>
      <c r="F283" s="119">
        <v>25755.5</v>
      </c>
      <c r="G283" s="106">
        <v>26273.1</v>
      </c>
      <c r="K283" s="11"/>
    </row>
    <row r="284" spans="1:11" ht="27" customHeight="1">
      <c r="A284" s="48" t="s">
        <v>128</v>
      </c>
      <c r="B284" s="107"/>
      <c r="C284" s="108"/>
      <c r="D284" s="104"/>
      <c r="E284" s="109">
        <v>240</v>
      </c>
      <c r="F284" s="119">
        <v>6046.2</v>
      </c>
      <c r="G284" s="106">
        <v>6765.5</v>
      </c>
      <c r="K284" s="11"/>
    </row>
    <row r="285" spans="1:11" ht="21.75" customHeight="1">
      <c r="A285" s="36" t="s">
        <v>141</v>
      </c>
      <c r="B285" s="107"/>
      <c r="C285" s="107"/>
      <c r="D285" s="104"/>
      <c r="E285" s="104" t="s">
        <v>142</v>
      </c>
      <c r="F285" s="119">
        <v>228.6</v>
      </c>
      <c r="G285" s="106">
        <v>251.6</v>
      </c>
      <c r="K285" s="11"/>
    </row>
    <row r="286" spans="1:11" ht="21.75" customHeight="1">
      <c r="A286" s="36" t="s">
        <v>129</v>
      </c>
      <c r="B286" s="107"/>
      <c r="C286" s="108"/>
      <c r="D286" s="104"/>
      <c r="E286" s="109">
        <v>850</v>
      </c>
      <c r="F286" s="119">
        <v>15.9</v>
      </c>
      <c r="G286" s="106">
        <v>17.5</v>
      </c>
      <c r="K286" s="11"/>
    </row>
    <row r="287" spans="1:11" ht="27" customHeight="1">
      <c r="A287" s="116" t="s">
        <v>89</v>
      </c>
      <c r="B287" s="107"/>
      <c r="C287" s="107"/>
      <c r="D287" s="104" t="s">
        <v>330</v>
      </c>
      <c r="E287" s="104"/>
      <c r="F287" s="119">
        <f>F288+F289</f>
        <v>8777</v>
      </c>
      <c r="G287" s="119">
        <f>G288+G289</f>
        <v>8777</v>
      </c>
      <c r="K287" s="11"/>
    </row>
    <row r="288" spans="1:11" ht="27" customHeight="1">
      <c r="A288" s="49" t="s">
        <v>139</v>
      </c>
      <c r="B288" s="107"/>
      <c r="C288" s="107"/>
      <c r="D288" s="104"/>
      <c r="E288" s="104" t="s">
        <v>140</v>
      </c>
      <c r="F288" s="119">
        <v>7784.8</v>
      </c>
      <c r="G288" s="119">
        <v>7784.8</v>
      </c>
      <c r="K288" s="11"/>
    </row>
    <row r="289" spans="1:11" ht="27" customHeight="1">
      <c r="A289" s="48" t="s">
        <v>128</v>
      </c>
      <c r="B289" s="107"/>
      <c r="C289" s="108"/>
      <c r="D289" s="104"/>
      <c r="E289" s="109">
        <v>240</v>
      </c>
      <c r="F289" s="119">
        <v>992.2</v>
      </c>
      <c r="G289" s="119">
        <v>992.2</v>
      </c>
      <c r="K289" s="11"/>
    </row>
    <row r="290" spans="1:11" ht="23.25" customHeight="1">
      <c r="A290" s="59" t="s">
        <v>16</v>
      </c>
      <c r="B290" s="60" t="s">
        <v>43</v>
      </c>
      <c r="C290" s="61"/>
      <c r="D290" s="62"/>
      <c r="E290" s="62"/>
      <c r="F290" s="126">
        <f>F291</f>
        <v>986.6</v>
      </c>
      <c r="G290" s="126">
        <f>G291</f>
        <v>1046.3</v>
      </c>
      <c r="K290" s="11"/>
    </row>
    <row r="291" spans="1:11" ht="22.5" customHeight="1">
      <c r="A291" s="127" t="s">
        <v>28</v>
      </c>
      <c r="B291" s="114" t="s">
        <v>43</v>
      </c>
      <c r="C291" s="114" t="s">
        <v>36</v>
      </c>
      <c r="D291" s="128"/>
      <c r="E291" s="128"/>
      <c r="F291" s="119">
        <f>F292+F296+F300</f>
        <v>986.6</v>
      </c>
      <c r="G291" s="119">
        <f>G292+G296+G300</f>
        <v>1046.3</v>
      </c>
      <c r="K291" s="11"/>
    </row>
    <row r="292" spans="1:11" ht="24" customHeight="1">
      <c r="A292" s="33" t="s">
        <v>367</v>
      </c>
      <c r="B292" s="104"/>
      <c r="C292" s="114"/>
      <c r="D292" s="70" t="s">
        <v>150</v>
      </c>
      <c r="E292" s="69"/>
      <c r="F292" s="34">
        <f aca="true" t="shared" si="14" ref="F292:G294">F293</f>
        <v>5</v>
      </c>
      <c r="G292" s="34">
        <f t="shared" si="14"/>
        <v>5</v>
      </c>
      <c r="K292" s="11"/>
    </row>
    <row r="293" spans="1:11" ht="36.75" customHeight="1">
      <c r="A293" s="33" t="s">
        <v>369</v>
      </c>
      <c r="B293" s="104"/>
      <c r="C293" s="114"/>
      <c r="D293" s="43" t="s">
        <v>373</v>
      </c>
      <c r="E293" s="71"/>
      <c r="F293" s="34">
        <f t="shared" si="14"/>
        <v>5</v>
      </c>
      <c r="G293" s="34">
        <f t="shared" si="14"/>
        <v>5</v>
      </c>
      <c r="K293" s="11"/>
    </row>
    <row r="294" spans="1:11" ht="15.75" customHeight="1">
      <c r="A294" s="33" t="s">
        <v>17</v>
      </c>
      <c r="B294" s="104"/>
      <c r="C294" s="114"/>
      <c r="D294" s="43" t="s">
        <v>398</v>
      </c>
      <c r="E294" s="42"/>
      <c r="F294" s="34">
        <f t="shared" si="14"/>
        <v>5</v>
      </c>
      <c r="G294" s="34">
        <f t="shared" si="14"/>
        <v>5</v>
      </c>
      <c r="K294" s="11"/>
    </row>
    <row r="295" spans="1:11" ht="25.5" customHeight="1">
      <c r="A295" s="33" t="s">
        <v>147</v>
      </c>
      <c r="B295" s="104"/>
      <c r="C295" s="114"/>
      <c r="D295" s="89"/>
      <c r="E295" s="101">
        <v>240</v>
      </c>
      <c r="F295" s="34">
        <v>5</v>
      </c>
      <c r="G295" s="34">
        <v>5</v>
      </c>
      <c r="K295" s="11"/>
    </row>
    <row r="296" spans="1:11" ht="38.25" customHeight="1">
      <c r="A296" s="33" t="s">
        <v>225</v>
      </c>
      <c r="B296" s="104"/>
      <c r="C296" s="114"/>
      <c r="D296" s="57" t="s">
        <v>161</v>
      </c>
      <c r="E296" s="54"/>
      <c r="F296" s="34">
        <f aca="true" t="shared" si="15" ref="F296:G298">F297</f>
        <v>275</v>
      </c>
      <c r="G296" s="34">
        <f t="shared" si="15"/>
        <v>300</v>
      </c>
      <c r="K296" s="11"/>
    </row>
    <row r="297" spans="1:11" ht="27" customHeight="1">
      <c r="A297" s="33" t="s">
        <v>397</v>
      </c>
      <c r="B297" s="104"/>
      <c r="C297" s="114"/>
      <c r="D297" s="57" t="s">
        <v>399</v>
      </c>
      <c r="E297" s="54"/>
      <c r="F297" s="34">
        <f t="shared" si="15"/>
        <v>275</v>
      </c>
      <c r="G297" s="34">
        <f t="shared" si="15"/>
        <v>300</v>
      </c>
      <c r="K297" s="11"/>
    </row>
    <row r="298" spans="1:11" ht="20.25" customHeight="1">
      <c r="A298" s="33" t="s">
        <v>17</v>
      </c>
      <c r="B298" s="104"/>
      <c r="C298" s="114"/>
      <c r="D298" s="57" t="s">
        <v>400</v>
      </c>
      <c r="E298" s="54"/>
      <c r="F298" s="34">
        <f t="shared" si="15"/>
        <v>275</v>
      </c>
      <c r="G298" s="34">
        <f t="shared" si="15"/>
        <v>300</v>
      </c>
      <c r="K298" s="11"/>
    </row>
    <row r="299" spans="1:11" ht="27" customHeight="1">
      <c r="A299" s="33" t="s">
        <v>147</v>
      </c>
      <c r="B299" s="104"/>
      <c r="C299" s="114"/>
      <c r="D299" s="54"/>
      <c r="E299" s="57" t="s">
        <v>133</v>
      </c>
      <c r="F299" s="34">
        <v>275</v>
      </c>
      <c r="G299" s="34">
        <v>300</v>
      </c>
      <c r="K299" s="11"/>
    </row>
    <row r="300" spans="1:11" ht="27" customHeight="1">
      <c r="A300" s="147" t="s">
        <v>290</v>
      </c>
      <c r="B300" s="112"/>
      <c r="C300" s="112"/>
      <c r="D300" s="104" t="s">
        <v>291</v>
      </c>
      <c r="E300" s="128"/>
      <c r="F300" s="119">
        <f aca="true" t="shared" si="16" ref="F300:G302">F301</f>
        <v>706.6</v>
      </c>
      <c r="G300" s="119">
        <f t="shared" si="16"/>
        <v>741.3</v>
      </c>
      <c r="K300" s="11"/>
    </row>
    <row r="301" spans="1:11" ht="27" customHeight="1">
      <c r="A301" s="116" t="s">
        <v>292</v>
      </c>
      <c r="B301" s="107"/>
      <c r="C301" s="108"/>
      <c r="D301" s="104" t="s">
        <v>293</v>
      </c>
      <c r="E301" s="128"/>
      <c r="F301" s="119">
        <f t="shared" si="16"/>
        <v>706.6</v>
      </c>
      <c r="G301" s="119">
        <f t="shared" si="16"/>
        <v>741.3</v>
      </c>
      <c r="K301" s="11"/>
    </row>
    <row r="302" spans="1:11" ht="21" customHeight="1">
      <c r="A302" s="48" t="s">
        <v>17</v>
      </c>
      <c r="B302" s="107"/>
      <c r="C302" s="107"/>
      <c r="D302" s="104" t="s">
        <v>331</v>
      </c>
      <c r="E302" s="104"/>
      <c r="F302" s="119">
        <f t="shared" si="16"/>
        <v>706.6</v>
      </c>
      <c r="G302" s="119">
        <f t="shared" si="16"/>
        <v>741.3</v>
      </c>
      <c r="K302" s="11"/>
    </row>
    <row r="303" spans="1:11" ht="27" customHeight="1">
      <c r="A303" s="48" t="s">
        <v>128</v>
      </c>
      <c r="B303" s="107"/>
      <c r="C303" s="108"/>
      <c r="D303" s="104"/>
      <c r="E303" s="109">
        <v>240</v>
      </c>
      <c r="F303" s="119">
        <v>706.6</v>
      </c>
      <c r="G303" s="106">
        <v>741.3</v>
      </c>
      <c r="K303" s="11"/>
    </row>
    <row r="304" spans="1:11" ht="15.75" customHeight="1">
      <c r="A304" s="59" t="s">
        <v>94</v>
      </c>
      <c r="B304" s="60" t="s">
        <v>41</v>
      </c>
      <c r="C304" s="61"/>
      <c r="D304" s="62"/>
      <c r="E304" s="62"/>
      <c r="F304" s="126">
        <f>F305+F320+F372+F387+F361</f>
        <v>2112990.8</v>
      </c>
      <c r="G304" s="126">
        <f>G305+G320+G372+G387+G361</f>
        <v>2133372.3</v>
      </c>
      <c r="K304" s="11"/>
    </row>
    <row r="305" spans="1:11" ht="15.75" customHeight="1">
      <c r="A305" s="129" t="s">
        <v>11</v>
      </c>
      <c r="B305" s="88" t="s">
        <v>41</v>
      </c>
      <c r="C305" s="130" t="s">
        <v>34</v>
      </c>
      <c r="D305" s="40"/>
      <c r="E305" s="69"/>
      <c r="F305" s="34">
        <f>F306</f>
        <v>652344.1</v>
      </c>
      <c r="G305" s="34">
        <f>G306</f>
        <v>657327.1</v>
      </c>
      <c r="K305" s="11"/>
    </row>
    <row r="306" spans="1:11" ht="26.25" customHeight="1">
      <c r="A306" s="33" t="s">
        <v>171</v>
      </c>
      <c r="B306" s="50"/>
      <c r="C306" s="51"/>
      <c r="D306" s="52" t="s">
        <v>103</v>
      </c>
      <c r="E306" s="57"/>
      <c r="F306" s="72">
        <f>F307</f>
        <v>652344.1</v>
      </c>
      <c r="G306" s="72">
        <f>G307</f>
        <v>657327.1</v>
      </c>
      <c r="K306" s="11"/>
    </row>
    <row r="307" spans="1:11" ht="21" customHeight="1">
      <c r="A307" s="53" t="s">
        <v>115</v>
      </c>
      <c r="B307" s="50"/>
      <c r="C307" s="51"/>
      <c r="D307" s="32" t="s">
        <v>163</v>
      </c>
      <c r="E307" s="57"/>
      <c r="F307" s="72">
        <f>F308+F310+F313+F315+F318</f>
        <v>652344.1</v>
      </c>
      <c r="G307" s="72">
        <f>G308+G310+G313+G315+G318</f>
        <v>657327.1</v>
      </c>
      <c r="K307" s="11"/>
    </row>
    <row r="308" spans="1:11" ht="18" customHeight="1">
      <c r="A308" s="31" t="s">
        <v>116</v>
      </c>
      <c r="B308" s="50"/>
      <c r="C308" s="51"/>
      <c r="D308" s="54" t="s">
        <v>172</v>
      </c>
      <c r="E308" s="57"/>
      <c r="F308" s="72">
        <f>F309</f>
        <v>82</v>
      </c>
      <c r="G308" s="72">
        <f>G309</f>
        <v>82</v>
      </c>
      <c r="K308" s="11"/>
    </row>
    <row r="309" spans="1:11" ht="30.75" customHeight="1">
      <c r="A309" s="31" t="s">
        <v>81</v>
      </c>
      <c r="B309" s="50"/>
      <c r="C309" s="51"/>
      <c r="D309" s="54"/>
      <c r="E309" s="57" t="s">
        <v>59</v>
      </c>
      <c r="F309" s="72">
        <v>82</v>
      </c>
      <c r="G309" s="72">
        <v>82</v>
      </c>
      <c r="K309" s="11"/>
    </row>
    <row r="310" spans="1:11" ht="21.75" customHeight="1">
      <c r="A310" s="31" t="s">
        <v>7</v>
      </c>
      <c r="B310" s="50"/>
      <c r="C310" s="51"/>
      <c r="D310" s="54" t="s">
        <v>164</v>
      </c>
      <c r="E310" s="57"/>
      <c r="F310" s="72">
        <f>F311+F312</f>
        <v>208129.1</v>
      </c>
      <c r="G310" s="72">
        <f>G311+G312</f>
        <v>213112.1</v>
      </c>
      <c r="K310" s="11"/>
    </row>
    <row r="311" spans="1:11" ht="17.25" customHeight="1">
      <c r="A311" s="31" t="s">
        <v>132</v>
      </c>
      <c r="B311" s="54"/>
      <c r="C311" s="54"/>
      <c r="D311" s="54"/>
      <c r="E311" s="54">
        <v>610</v>
      </c>
      <c r="F311" s="72">
        <v>201389.1</v>
      </c>
      <c r="G311" s="72">
        <v>206123.1</v>
      </c>
      <c r="K311" s="11"/>
    </row>
    <row r="312" spans="1:11" ht="15.75" customHeight="1">
      <c r="A312" s="31" t="s">
        <v>134</v>
      </c>
      <c r="B312" s="54"/>
      <c r="C312" s="54"/>
      <c r="D312" s="54"/>
      <c r="E312" s="54">
        <v>620</v>
      </c>
      <c r="F312" s="72">
        <v>6740</v>
      </c>
      <c r="G312" s="72">
        <v>6989</v>
      </c>
      <c r="K312" s="11"/>
    </row>
    <row r="313" spans="1:11" ht="44.25" customHeight="1">
      <c r="A313" s="131" t="s">
        <v>173</v>
      </c>
      <c r="B313" s="55"/>
      <c r="C313" s="55"/>
      <c r="D313" s="55" t="s">
        <v>174</v>
      </c>
      <c r="E313" s="55"/>
      <c r="F313" s="72">
        <f>F314</f>
        <v>240</v>
      </c>
      <c r="G313" s="72">
        <f>G314</f>
        <v>240</v>
      </c>
      <c r="K313" s="11"/>
    </row>
    <row r="314" spans="1:11" ht="15.75" customHeight="1">
      <c r="A314" s="31" t="s">
        <v>132</v>
      </c>
      <c r="B314" s="54"/>
      <c r="C314" s="54"/>
      <c r="D314" s="54"/>
      <c r="E314" s="54">
        <v>610</v>
      </c>
      <c r="F314" s="72">
        <v>240</v>
      </c>
      <c r="G314" s="72">
        <v>240</v>
      </c>
      <c r="K314" s="11"/>
    </row>
    <row r="315" spans="1:11" ht="71.25" customHeight="1">
      <c r="A315" s="31" t="s">
        <v>175</v>
      </c>
      <c r="B315" s="50"/>
      <c r="C315" s="51"/>
      <c r="D315" s="54" t="s">
        <v>176</v>
      </c>
      <c r="E315" s="57"/>
      <c r="F315" s="72">
        <f>F316+F317</f>
        <v>442466</v>
      </c>
      <c r="G315" s="72">
        <f>G316+G317</f>
        <v>442466</v>
      </c>
      <c r="K315" s="11"/>
    </row>
    <row r="316" spans="1:11" ht="15" customHeight="1">
      <c r="A316" s="31" t="s">
        <v>132</v>
      </c>
      <c r="B316" s="50"/>
      <c r="C316" s="51"/>
      <c r="D316" s="54"/>
      <c r="E316" s="57" t="s">
        <v>135</v>
      </c>
      <c r="F316" s="72">
        <v>426329.5</v>
      </c>
      <c r="G316" s="72">
        <v>426329.5</v>
      </c>
      <c r="K316" s="11"/>
    </row>
    <row r="317" spans="1:11" ht="14.25" customHeight="1">
      <c r="A317" s="31" t="s">
        <v>134</v>
      </c>
      <c r="B317" s="50"/>
      <c r="C317" s="51"/>
      <c r="D317" s="54"/>
      <c r="E317" s="57" t="s">
        <v>136</v>
      </c>
      <c r="F317" s="72">
        <v>16136.5</v>
      </c>
      <c r="G317" s="72">
        <v>16136.5</v>
      </c>
      <c r="K317" s="11"/>
    </row>
    <row r="318" spans="1:11" ht="58.5" customHeight="1">
      <c r="A318" s="31" t="s">
        <v>177</v>
      </c>
      <c r="B318" s="50"/>
      <c r="C318" s="51"/>
      <c r="D318" s="54" t="s">
        <v>178</v>
      </c>
      <c r="E318" s="57"/>
      <c r="F318" s="72">
        <f>F319</f>
        <v>1427</v>
      </c>
      <c r="G318" s="72">
        <f>G319</f>
        <v>1427</v>
      </c>
      <c r="K318" s="11"/>
    </row>
    <row r="319" spans="1:11" ht="26.25" customHeight="1">
      <c r="A319" s="31" t="s">
        <v>81</v>
      </c>
      <c r="B319" s="50"/>
      <c r="C319" s="51"/>
      <c r="D319" s="54"/>
      <c r="E319" s="57" t="s">
        <v>59</v>
      </c>
      <c r="F319" s="72">
        <v>1427</v>
      </c>
      <c r="G319" s="72">
        <v>1427</v>
      </c>
      <c r="K319" s="11"/>
    </row>
    <row r="320" spans="1:11" ht="27" customHeight="1">
      <c r="A320" s="29" t="s">
        <v>12</v>
      </c>
      <c r="B320" s="82" t="s">
        <v>41</v>
      </c>
      <c r="C320" s="82" t="s">
        <v>35</v>
      </c>
      <c r="D320" s="89"/>
      <c r="E320" s="89"/>
      <c r="F320" s="72">
        <f>F321+F326+F330</f>
        <v>1353785.7</v>
      </c>
      <c r="G320" s="72">
        <f>G321+G326+G330</f>
        <v>1366333</v>
      </c>
      <c r="K320" s="11"/>
    </row>
    <row r="321" spans="1:11" ht="36.75" customHeight="1">
      <c r="A321" s="149" t="s">
        <v>233</v>
      </c>
      <c r="B321" s="82"/>
      <c r="C321" s="82"/>
      <c r="D321" s="66" t="s">
        <v>235</v>
      </c>
      <c r="E321" s="57"/>
      <c r="F321" s="34">
        <f>F322</f>
        <v>67244.29999999999</v>
      </c>
      <c r="G321" s="34">
        <f>G322</f>
        <v>69127.1</v>
      </c>
      <c r="K321" s="11"/>
    </row>
    <row r="322" spans="1:11" ht="27" customHeight="1">
      <c r="A322" s="31" t="s">
        <v>234</v>
      </c>
      <c r="B322" s="82"/>
      <c r="C322" s="82"/>
      <c r="D322" s="66" t="s">
        <v>236</v>
      </c>
      <c r="E322" s="66"/>
      <c r="F322" s="34">
        <f>F323</f>
        <v>67244.29999999999</v>
      </c>
      <c r="G322" s="34">
        <f>G323</f>
        <v>69127.1</v>
      </c>
      <c r="K322" s="11"/>
    </row>
    <row r="323" spans="1:11" ht="21.75" customHeight="1">
      <c r="A323" s="31" t="s">
        <v>7</v>
      </c>
      <c r="B323" s="82"/>
      <c r="C323" s="82"/>
      <c r="D323" s="66" t="s">
        <v>237</v>
      </c>
      <c r="E323" s="66"/>
      <c r="F323" s="34">
        <f>F324+F325</f>
        <v>67244.29999999999</v>
      </c>
      <c r="G323" s="34">
        <f>G324+G325</f>
        <v>69127.1</v>
      </c>
      <c r="K323" s="11"/>
    </row>
    <row r="324" spans="1:11" ht="21" customHeight="1">
      <c r="A324" s="31" t="s">
        <v>132</v>
      </c>
      <c r="B324" s="82"/>
      <c r="C324" s="82"/>
      <c r="D324" s="54"/>
      <c r="E324" s="54">
        <v>610</v>
      </c>
      <c r="F324" s="34">
        <v>42775.2</v>
      </c>
      <c r="G324" s="34">
        <v>43972.9</v>
      </c>
      <c r="K324" s="11"/>
    </row>
    <row r="325" spans="1:11" ht="21" customHeight="1">
      <c r="A325" s="31" t="s">
        <v>134</v>
      </c>
      <c r="B325" s="82"/>
      <c r="C325" s="82"/>
      <c r="D325" s="54"/>
      <c r="E325" s="54">
        <v>620</v>
      </c>
      <c r="F325" s="34">
        <v>24469.1</v>
      </c>
      <c r="G325" s="34">
        <v>25154.2</v>
      </c>
      <c r="K325" s="11"/>
    </row>
    <row r="326" spans="1:11" ht="25.5" customHeight="1">
      <c r="A326" s="33" t="s">
        <v>220</v>
      </c>
      <c r="B326" s="82"/>
      <c r="C326" s="82"/>
      <c r="D326" s="57" t="s">
        <v>101</v>
      </c>
      <c r="E326" s="57"/>
      <c r="F326" s="34">
        <f aca="true" t="shared" si="17" ref="F326:G328">F327</f>
        <v>125849.4</v>
      </c>
      <c r="G326" s="34">
        <f t="shared" si="17"/>
        <v>129146.9</v>
      </c>
      <c r="K326" s="11"/>
    </row>
    <row r="327" spans="1:11" ht="26.25" customHeight="1">
      <c r="A327" s="33" t="s">
        <v>221</v>
      </c>
      <c r="B327" s="82"/>
      <c r="C327" s="82"/>
      <c r="D327" s="57" t="s">
        <v>222</v>
      </c>
      <c r="E327" s="57"/>
      <c r="F327" s="34">
        <f t="shared" si="17"/>
        <v>125849.4</v>
      </c>
      <c r="G327" s="34">
        <f t="shared" si="17"/>
        <v>129146.9</v>
      </c>
      <c r="K327" s="11"/>
    </row>
    <row r="328" spans="1:11" ht="16.5" customHeight="1">
      <c r="A328" s="33" t="s">
        <v>7</v>
      </c>
      <c r="B328" s="82"/>
      <c r="C328" s="82"/>
      <c r="D328" s="57" t="s">
        <v>223</v>
      </c>
      <c r="E328" s="57"/>
      <c r="F328" s="34">
        <f t="shared" si="17"/>
        <v>125849.4</v>
      </c>
      <c r="G328" s="34">
        <f t="shared" si="17"/>
        <v>129146.9</v>
      </c>
      <c r="K328" s="11"/>
    </row>
    <row r="329" spans="1:11" ht="16.5" customHeight="1">
      <c r="A329" s="31" t="s">
        <v>154</v>
      </c>
      <c r="B329" s="82"/>
      <c r="C329" s="82"/>
      <c r="D329" s="57"/>
      <c r="E329" s="57" t="s">
        <v>135</v>
      </c>
      <c r="F329" s="34">
        <v>125849.4</v>
      </c>
      <c r="G329" s="34">
        <v>129146.9</v>
      </c>
      <c r="K329" s="11"/>
    </row>
    <row r="330" spans="1:11" ht="27" customHeight="1">
      <c r="A330" s="33" t="s">
        <v>171</v>
      </c>
      <c r="B330" s="67"/>
      <c r="C330" s="67"/>
      <c r="D330" s="52" t="s">
        <v>103</v>
      </c>
      <c r="E330" s="54"/>
      <c r="F330" s="72">
        <f>F331+F355</f>
        <v>1160692</v>
      </c>
      <c r="G330" s="72">
        <f>G331+G355</f>
        <v>1168059</v>
      </c>
      <c r="K330" s="11"/>
    </row>
    <row r="331" spans="1:11" ht="12" customHeight="1">
      <c r="A331" s="53" t="s">
        <v>117</v>
      </c>
      <c r="B331" s="50"/>
      <c r="C331" s="57"/>
      <c r="D331" s="52" t="s">
        <v>104</v>
      </c>
      <c r="E331" s="57"/>
      <c r="F331" s="72">
        <f>F332+F335+F337+F339+F342+F344+F348+F350+F352</f>
        <v>1108078</v>
      </c>
      <c r="G331" s="72">
        <f>G332+G335+G337+G339+G342+G344+G348+G350+G352</f>
        <v>1113602</v>
      </c>
      <c r="K331" s="11"/>
    </row>
    <row r="332" spans="1:11" ht="23.25" customHeight="1">
      <c r="A332" s="31" t="s">
        <v>7</v>
      </c>
      <c r="B332" s="54"/>
      <c r="C332" s="54"/>
      <c r="D332" s="54" t="s">
        <v>179</v>
      </c>
      <c r="E332" s="54"/>
      <c r="F332" s="72">
        <f>F333+F334</f>
        <v>174736</v>
      </c>
      <c r="G332" s="72">
        <f>G333+G334</f>
        <v>180359</v>
      </c>
      <c r="K332" s="11"/>
    </row>
    <row r="333" spans="1:11" ht="12.75" customHeight="1">
      <c r="A333" s="31" t="s">
        <v>132</v>
      </c>
      <c r="B333" s="54"/>
      <c r="C333" s="54"/>
      <c r="D333" s="54"/>
      <c r="E333" s="54">
        <v>610</v>
      </c>
      <c r="F333" s="72">
        <v>170564</v>
      </c>
      <c r="G333" s="72">
        <v>176034</v>
      </c>
      <c r="K333" s="11"/>
    </row>
    <row r="334" spans="1:11" ht="16.5" customHeight="1">
      <c r="A334" s="31" t="s">
        <v>134</v>
      </c>
      <c r="B334" s="54"/>
      <c r="C334" s="54"/>
      <c r="D334" s="54"/>
      <c r="E334" s="54">
        <v>620</v>
      </c>
      <c r="F334" s="72">
        <v>4172</v>
      </c>
      <c r="G334" s="72">
        <v>4325</v>
      </c>
      <c r="K334" s="11"/>
    </row>
    <row r="335" spans="1:11" ht="48.75" customHeight="1">
      <c r="A335" s="132" t="s">
        <v>169</v>
      </c>
      <c r="B335" s="54"/>
      <c r="C335" s="54"/>
      <c r="D335" s="55" t="s">
        <v>180</v>
      </c>
      <c r="E335" s="54"/>
      <c r="F335" s="72">
        <f>F336</f>
        <v>300</v>
      </c>
      <c r="G335" s="72">
        <f>G336</f>
        <v>300</v>
      </c>
      <c r="K335" s="11"/>
    </row>
    <row r="336" spans="1:11" ht="13.5" customHeight="1">
      <c r="A336" s="31" t="s">
        <v>132</v>
      </c>
      <c r="B336" s="54"/>
      <c r="C336" s="54"/>
      <c r="D336" s="54"/>
      <c r="E336" s="54">
        <v>610</v>
      </c>
      <c r="F336" s="72">
        <v>300</v>
      </c>
      <c r="G336" s="72">
        <v>300</v>
      </c>
      <c r="K336" s="11"/>
    </row>
    <row r="337" spans="1:11" ht="59.25" customHeight="1">
      <c r="A337" s="31" t="s">
        <v>181</v>
      </c>
      <c r="B337" s="54"/>
      <c r="C337" s="54"/>
      <c r="D337" s="54" t="s">
        <v>182</v>
      </c>
      <c r="E337" s="54"/>
      <c r="F337" s="72">
        <f>F338</f>
        <v>1710</v>
      </c>
      <c r="G337" s="72">
        <f>G338</f>
        <v>1710</v>
      </c>
      <c r="K337" s="11"/>
    </row>
    <row r="338" spans="1:11" ht="13.5" customHeight="1">
      <c r="A338" s="31" t="s">
        <v>132</v>
      </c>
      <c r="B338" s="54"/>
      <c r="C338" s="54"/>
      <c r="D338" s="54"/>
      <c r="E338" s="54">
        <v>610</v>
      </c>
      <c r="F338" s="72">
        <v>1710</v>
      </c>
      <c r="G338" s="72">
        <v>1710</v>
      </c>
      <c r="K338" s="11"/>
    </row>
    <row r="339" spans="1:11" ht="88.5" customHeight="1">
      <c r="A339" s="56" t="s">
        <v>183</v>
      </c>
      <c r="B339" s="50"/>
      <c r="C339" s="51"/>
      <c r="D339" s="54" t="s">
        <v>184</v>
      </c>
      <c r="E339" s="54"/>
      <c r="F339" s="72">
        <f>F340+F341</f>
        <v>870247</v>
      </c>
      <c r="G339" s="72">
        <f>G340+G341</f>
        <v>870247</v>
      </c>
      <c r="K339" s="11"/>
    </row>
    <row r="340" spans="1:11" ht="15" customHeight="1">
      <c r="A340" s="31" t="s">
        <v>132</v>
      </c>
      <c r="B340" s="50"/>
      <c r="C340" s="51"/>
      <c r="D340" s="54"/>
      <c r="E340" s="57" t="s">
        <v>135</v>
      </c>
      <c r="F340" s="72">
        <v>821929</v>
      </c>
      <c r="G340" s="72">
        <v>821929</v>
      </c>
      <c r="K340" s="11"/>
    </row>
    <row r="341" spans="1:11" ht="14.25" customHeight="1">
      <c r="A341" s="31" t="s">
        <v>134</v>
      </c>
      <c r="B341" s="50"/>
      <c r="C341" s="51"/>
      <c r="D341" s="54"/>
      <c r="E341" s="57" t="s">
        <v>136</v>
      </c>
      <c r="F341" s="72">
        <v>48318</v>
      </c>
      <c r="G341" s="72">
        <v>48318</v>
      </c>
      <c r="K341" s="11"/>
    </row>
    <row r="342" spans="1:11" ht="95.25" customHeight="1">
      <c r="A342" s="31" t="s">
        <v>185</v>
      </c>
      <c r="B342" s="50"/>
      <c r="C342" s="51"/>
      <c r="D342" s="54" t="s">
        <v>186</v>
      </c>
      <c r="E342" s="57"/>
      <c r="F342" s="72">
        <f>F343</f>
        <v>12280</v>
      </c>
      <c r="G342" s="72">
        <f>G343</f>
        <v>12280</v>
      </c>
      <c r="K342" s="11"/>
    </row>
    <row r="343" spans="1:11" ht="26.25" customHeight="1">
      <c r="A343" s="31" t="s">
        <v>81</v>
      </c>
      <c r="B343" s="50"/>
      <c r="C343" s="51"/>
      <c r="D343" s="54"/>
      <c r="E343" s="57" t="s">
        <v>59</v>
      </c>
      <c r="F343" s="72">
        <v>12280</v>
      </c>
      <c r="G343" s="72">
        <v>12280</v>
      </c>
      <c r="K343" s="11"/>
    </row>
    <row r="344" spans="1:11" ht="58.5" customHeight="1">
      <c r="A344" s="31" t="s">
        <v>187</v>
      </c>
      <c r="B344" s="50"/>
      <c r="C344" s="51"/>
      <c r="D344" s="54" t="s">
        <v>188</v>
      </c>
      <c r="E344" s="57"/>
      <c r="F344" s="72">
        <f>F345+F346+F347</f>
        <v>34346</v>
      </c>
      <c r="G344" s="72">
        <f>G345+G346+G347</f>
        <v>34346</v>
      </c>
      <c r="K344" s="11"/>
    </row>
    <row r="345" spans="1:11" ht="15.75" customHeight="1">
      <c r="A345" s="31" t="s">
        <v>132</v>
      </c>
      <c r="B345" s="50"/>
      <c r="C345" s="51"/>
      <c r="D345" s="54"/>
      <c r="E345" s="57" t="s">
        <v>135</v>
      </c>
      <c r="F345" s="72">
        <v>31862.2</v>
      </c>
      <c r="G345" s="72">
        <v>31862.2</v>
      </c>
      <c r="K345" s="11"/>
    </row>
    <row r="346" spans="1:11" ht="14.25" customHeight="1">
      <c r="A346" s="31" t="s">
        <v>134</v>
      </c>
      <c r="B346" s="50"/>
      <c r="C346" s="51"/>
      <c r="D346" s="54"/>
      <c r="E346" s="57" t="s">
        <v>136</v>
      </c>
      <c r="F346" s="72">
        <v>1543.8</v>
      </c>
      <c r="G346" s="72">
        <v>1543.8</v>
      </c>
      <c r="K346" s="11"/>
    </row>
    <row r="347" spans="1:11" ht="24.75" customHeight="1">
      <c r="A347" s="31" t="s">
        <v>81</v>
      </c>
      <c r="B347" s="50"/>
      <c r="C347" s="51"/>
      <c r="D347" s="54"/>
      <c r="E347" s="57" t="s">
        <v>59</v>
      </c>
      <c r="F347" s="72">
        <v>940</v>
      </c>
      <c r="G347" s="72">
        <v>940</v>
      </c>
      <c r="K347" s="11"/>
    </row>
    <row r="348" spans="1:11" ht="36" customHeight="1">
      <c r="A348" s="31" t="s">
        <v>189</v>
      </c>
      <c r="B348" s="50"/>
      <c r="C348" s="51"/>
      <c r="D348" s="54" t="s">
        <v>190</v>
      </c>
      <c r="E348" s="57"/>
      <c r="F348" s="72">
        <f>F349</f>
        <v>357</v>
      </c>
      <c r="G348" s="72">
        <f>G349</f>
        <v>357</v>
      </c>
      <c r="K348" s="11"/>
    </row>
    <row r="349" spans="1:11" ht="18.75" customHeight="1">
      <c r="A349" s="31" t="s">
        <v>132</v>
      </c>
      <c r="B349" s="50"/>
      <c r="C349" s="51"/>
      <c r="D349" s="54"/>
      <c r="E349" s="57" t="s">
        <v>135</v>
      </c>
      <c r="F349" s="72">
        <v>357</v>
      </c>
      <c r="G349" s="72">
        <v>357</v>
      </c>
      <c r="K349" s="11"/>
    </row>
    <row r="350" spans="1:11" ht="60" customHeight="1">
      <c r="A350" s="31" t="s">
        <v>191</v>
      </c>
      <c r="B350" s="50"/>
      <c r="C350" s="51"/>
      <c r="D350" s="54" t="s">
        <v>192</v>
      </c>
      <c r="E350" s="57"/>
      <c r="F350" s="72">
        <f>F351</f>
        <v>5372</v>
      </c>
      <c r="G350" s="72">
        <f>G351</f>
        <v>5273</v>
      </c>
      <c r="K350" s="11"/>
    </row>
    <row r="351" spans="1:11" ht="15" customHeight="1">
      <c r="A351" s="31" t="s">
        <v>132</v>
      </c>
      <c r="B351" s="50"/>
      <c r="C351" s="51"/>
      <c r="D351" s="54"/>
      <c r="E351" s="57" t="s">
        <v>135</v>
      </c>
      <c r="F351" s="72">
        <v>5372</v>
      </c>
      <c r="G351" s="72">
        <v>5273</v>
      </c>
      <c r="K351" s="11"/>
    </row>
    <row r="352" spans="1:11" ht="35.25" customHeight="1">
      <c r="A352" s="31" t="s">
        <v>83</v>
      </c>
      <c r="B352" s="50"/>
      <c r="C352" s="51"/>
      <c r="D352" s="54" t="s">
        <v>193</v>
      </c>
      <c r="E352" s="57"/>
      <c r="F352" s="72">
        <f>F353+F354</f>
        <v>8730</v>
      </c>
      <c r="G352" s="72">
        <f>G353+G354</f>
        <v>8730</v>
      </c>
      <c r="K352" s="11"/>
    </row>
    <row r="353" spans="1:11" ht="17.25" customHeight="1">
      <c r="A353" s="31" t="s">
        <v>132</v>
      </c>
      <c r="B353" s="50"/>
      <c r="C353" s="51"/>
      <c r="D353" s="54"/>
      <c r="E353" s="57" t="s">
        <v>135</v>
      </c>
      <c r="F353" s="72">
        <v>8152</v>
      </c>
      <c r="G353" s="72">
        <v>8152</v>
      </c>
      <c r="K353" s="11"/>
    </row>
    <row r="354" spans="1:11" ht="18" customHeight="1">
      <c r="A354" s="31" t="s">
        <v>134</v>
      </c>
      <c r="B354" s="50"/>
      <c r="C354" s="51"/>
      <c r="D354" s="54"/>
      <c r="E354" s="57" t="s">
        <v>136</v>
      </c>
      <c r="F354" s="72">
        <v>578</v>
      </c>
      <c r="G354" s="72">
        <v>578</v>
      </c>
      <c r="K354" s="11"/>
    </row>
    <row r="355" spans="1:11" ht="27.75" customHeight="1">
      <c r="A355" s="53" t="s">
        <v>118</v>
      </c>
      <c r="B355" s="50"/>
      <c r="C355" s="51"/>
      <c r="D355" s="32" t="s">
        <v>105</v>
      </c>
      <c r="E355" s="57"/>
      <c r="F355" s="72">
        <f>F356+F359</f>
        <v>52614</v>
      </c>
      <c r="G355" s="72">
        <f>G356+G359</f>
        <v>54457</v>
      </c>
      <c r="K355" s="11"/>
    </row>
    <row r="356" spans="1:11" ht="18" customHeight="1">
      <c r="A356" s="31" t="s">
        <v>7</v>
      </c>
      <c r="B356" s="54"/>
      <c r="C356" s="54"/>
      <c r="D356" s="54" t="s">
        <v>194</v>
      </c>
      <c r="E356" s="54"/>
      <c r="F356" s="72">
        <f>F357+F358</f>
        <v>52414</v>
      </c>
      <c r="G356" s="72">
        <f>G357+G358</f>
        <v>54257</v>
      </c>
      <c r="K356" s="11"/>
    </row>
    <row r="357" spans="1:11" ht="18" customHeight="1">
      <c r="A357" s="31" t="s">
        <v>132</v>
      </c>
      <c r="B357" s="54"/>
      <c r="C357" s="54"/>
      <c r="D357" s="54"/>
      <c r="E357" s="54">
        <v>610</v>
      </c>
      <c r="F357" s="72">
        <v>38770</v>
      </c>
      <c r="G357" s="72">
        <v>40127</v>
      </c>
      <c r="K357" s="11"/>
    </row>
    <row r="358" spans="1:11" ht="18.75" customHeight="1">
      <c r="A358" s="31" t="s">
        <v>134</v>
      </c>
      <c r="B358" s="54"/>
      <c r="C358" s="54"/>
      <c r="D358" s="54"/>
      <c r="E358" s="54">
        <v>620</v>
      </c>
      <c r="F358" s="72">
        <v>13644</v>
      </c>
      <c r="G358" s="72">
        <v>14130</v>
      </c>
      <c r="K358" s="11"/>
    </row>
    <row r="359" spans="1:11" ht="21.75" customHeight="1">
      <c r="A359" s="31" t="s">
        <v>82</v>
      </c>
      <c r="B359" s="50"/>
      <c r="C359" s="51"/>
      <c r="D359" s="54" t="s">
        <v>195</v>
      </c>
      <c r="E359" s="54"/>
      <c r="F359" s="72">
        <f>F360</f>
        <v>200</v>
      </c>
      <c r="G359" s="72">
        <f>G360</f>
        <v>200</v>
      </c>
      <c r="K359" s="11"/>
    </row>
    <row r="360" spans="1:11" ht="25.5" customHeight="1">
      <c r="A360" s="31" t="s">
        <v>128</v>
      </c>
      <c r="B360" s="50"/>
      <c r="C360" s="51"/>
      <c r="D360" s="54"/>
      <c r="E360" s="54">
        <v>240</v>
      </c>
      <c r="F360" s="72">
        <v>200</v>
      </c>
      <c r="G360" s="72">
        <v>200</v>
      </c>
      <c r="K360" s="11"/>
    </row>
    <row r="361" spans="1:11" ht="26.25" customHeight="1">
      <c r="A361" s="29" t="s">
        <v>23</v>
      </c>
      <c r="B361" s="82" t="s">
        <v>41</v>
      </c>
      <c r="C361" s="82" t="s">
        <v>42</v>
      </c>
      <c r="D361" s="57"/>
      <c r="E361" s="57"/>
      <c r="F361" s="72">
        <f>F362</f>
        <v>550</v>
      </c>
      <c r="G361" s="72">
        <f>G362</f>
        <v>550</v>
      </c>
      <c r="K361" s="11"/>
    </row>
    <row r="362" spans="1:11" ht="27" customHeight="1">
      <c r="A362" s="33" t="s">
        <v>171</v>
      </c>
      <c r="B362" s="50"/>
      <c r="C362" s="51"/>
      <c r="D362" s="52" t="s">
        <v>103</v>
      </c>
      <c r="E362" s="54"/>
      <c r="F362" s="72">
        <f>F363+F366+F369</f>
        <v>550</v>
      </c>
      <c r="G362" s="72">
        <f>G363+G366+G369</f>
        <v>550</v>
      </c>
      <c r="K362" s="11"/>
    </row>
    <row r="363" spans="1:11" ht="16.5" customHeight="1">
      <c r="A363" s="53" t="s">
        <v>115</v>
      </c>
      <c r="B363" s="50"/>
      <c r="C363" s="51"/>
      <c r="D363" s="32" t="s">
        <v>163</v>
      </c>
      <c r="E363" s="54"/>
      <c r="F363" s="72">
        <f>F364</f>
        <v>130</v>
      </c>
      <c r="G363" s="72">
        <f>G364</f>
        <v>130</v>
      </c>
      <c r="K363" s="11"/>
    </row>
    <row r="364" spans="1:11" ht="23.25" customHeight="1">
      <c r="A364" s="31" t="s">
        <v>84</v>
      </c>
      <c r="B364" s="50"/>
      <c r="C364" s="57"/>
      <c r="D364" s="54" t="s">
        <v>196</v>
      </c>
      <c r="E364" s="54"/>
      <c r="F364" s="72">
        <f>F365</f>
        <v>130</v>
      </c>
      <c r="G364" s="72">
        <f>G365</f>
        <v>130</v>
      </c>
      <c r="K364" s="11"/>
    </row>
    <row r="365" spans="1:11" ht="25.5" customHeight="1">
      <c r="A365" s="31" t="s">
        <v>128</v>
      </c>
      <c r="B365" s="51"/>
      <c r="C365" s="51"/>
      <c r="D365" s="54"/>
      <c r="E365" s="57" t="s">
        <v>133</v>
      </c>
      <c r="F365" s="72">
        <v>130</v>
      </c>
      <c r="G365" s="72">
        <v>130</v>
      </c>
      <c r="K365" s="11"/>
    </row>
    <row r="366" spans="1:11" ht="14.25" customHeight="1">
      <c r="A366" s="53" t="s">
        <v>117</v>
      </c>
      <c r="B366" s="50"/>
      <c r="C366" s="57"/>
      <c r="D366" s="52" t="s">
        <v>104</v>
      </c>
      <c r="E366" s="57"/>
      <c r="F366" s="72">
        <f>F367</f>
        <v>385</v>
      </c>
      <c r="G366" s="72">
        <f>G367</f>
        <v>385</v>
      </c>
      <c r="K366" s="11"/>
    </row>
    <row r="367" spans="1:11" ht="16.5" customHeight="1">
      <c r="A367" s="31" t="s">
        <v>84</v>
      </c>
      <c r="B367" s="51"/>
      <c r="C367" s="51"/>
      <c r="D367" s="54" t="s">
        <v>197</v>
      </c>
      <c r="E367" s="57"/>
      <c r="F367" s="72">
        <f>F368</f>
        <v>385</v>
      </c>
      <c r="G367" s="72">
        <f>G368</f>
        <v>385</v>
      </c>
      <c r="K367" s="11"/>
    </row>
    <row r="368" spans="1:11" ht="29.25" customHeight="1">
      <c r="A368" s="31" t="s">
        <v>128</v>
      </c>
      <c r="B368" s="51"/>
      <c r="C368" s="51"/>
      <c r="D368" s="54"/>
      <c r="E368" s="57" t="s">
        <v>133</v>
      </c>
      <c r="F368" s="72">
        <v>385</v>
      </c>
      <c r="G368" s="72">
        <v>385</v>
      </c>
      <c r="K368" s="11"/>
    </row>
    <row r="369" spans="1:11" ht="32.25" customHeight="1">
      <c r="A369" s="53" t="s">
        <v>118</v>
      </c>
      <c r="B369" s="50"/>
      <c r="C369" s="51"/>
      <c r="D369" s="32" t="s">
        <v>105</v>
      </c>
      <c r="E369" s="54"/>
      <c r="F369" s="72">
        <f>F371</f>
        <v>35</v>
      </c>
      <c r="G369" s="72">
        <f>G371</f>
        <v>35</v>
      </c>
      <c r="K369" s="11"/>
    </row>
    <row r="370" spans="1:11" ht="21.75" customHeight="1">
      <c r="A370" s="31" t="s">
        <v>84</v>
      </c>
      <c r="B370" s="50"/>
      <c r="C370" s="51"/>
      <c r="D370" s="54" t="s">
        <v>198</v>
      </c>
      <c r="E370" s="54"/>
      <c r="F370" s="72">
        <f>F371</f>
        <v>35</v>
      </c>
      <c r="G370" s="72">
        <f>G371</f>
        <v>35</v>
      </c>
      <c r="K370" s="11"/>
    </row>
    <row r="371" spans="1:11" ht="30" customHeight="1">
      <c r="A371" s="31" t="s">
        <v>128</v>
      </c>
      <c r="B371" s="51"/>
      <c r="C371" s="51"/>
      <c r="D371" s="54"/>
      <c r="E371" s="57" t="s">
        <v>133</v>
      </c>
      <c r="F371" s="72">
        <v>35</v>
      </c>
      <c r="G371" s="72">
        <v>35</v>
      </c>
      <c r="K371" s="11"/>
    </row>
    <row r="372" spans="1:11" ht="18" customHeight="1">
      <c r="A372" s="29" t="s">
        <v>13</v>
      </c>
      <c r="B372" s="82" t="s">
        <v>41</v>
      </c>
      <c r="C372" s="82" t="s">
        <v>41</v>
      </c>
      <c r="D372" s="57"/>
      <c r="E372" s="57"/>
      <c r="F372" s="72">
        <f>F373+F377</f>
        <v>19422.9</v>
      </c>
      <c r="G372" s="72">
        <f>G373+G377</f>
        <v>19896.7</v>
      </c>
      <c r="K372" s="11"/>
    </row>
    <row r="373" spans="1:11" ht="24" customHeight="1">
      <c r="A373" s="33" t="s">
        <v>171</v>
      </c>
      <c r="B373" s="50"/>
      <c r="C373" s="51"/>
      <c r="D373" s="52" t="s">
        <v>103</v>
      </c>
      <c r="E373" s="54"/>
      <c r="F373" s="72">
        <f aca="true" t="shared" si="18" ref="F373:G375">F374</f>
        <v>2500</v>
      </c>
      <c r="G373" s="72">
        <f t="shared" si="18"/>
        <v>2500</v>
      </c>
      <c r="K373" s="11"/>
    </row>
    <row r="374" spans="1:11" ht="25.5" customHeight="1">
      <c r="A374" s="53" t="s">
        <v>118</v>
      </c>
      <c r="B374" s="50"/>
      <c r="C374" s="51"/>
      <c r="D374" s="32" t="s">
        <v>105</v>
      </c>
      <c r="E374" s="54"/>
      <c r="F374" s="72">
        <f t="shared" si="18"/>
        <v>2500</v>
      </c>
      <c r="G374" s="72">
        <f t="shared" si="18"/>
        <v>2500</v>
      </c>
      <c r="K374" s="11"/>
    </row>
    <row r="375" spans="1:11" ht="15.75" customHeight="1">
      <c r="A375" s="31" t="s">
        <v>119</v>
      </c>
      <c r="B375" s="51"/>
      <c r="C375" s="51"/>
      <c r="D375" s="57" t="s">
        <v>199</v>
      </c>
      <c r="E375" s="54"/>
      <c r="F375" s="72">
        <f t="shared" si="18"/>
        <v>2500</v>
      </c>
      <c r="G375" s="72">
        <f t="shared" si="18"/>
        <v>2500</v>
      </c>
      <c r="K375" s="11"/>
    </row>
    <row r="376" spans="1:11" ht="30" customHeight="1">
      <c r="A376" s="31" t="s">
        <v>128</v>
      </c>
      <c r="B376" s="51"/>
      <c r="C376" s="51"/>
      <c r="D376" s="54"/>
      <c r="E376" s="57" t="s">
        <v>133</v>
      </c>
      <c r="F376" s="72">
        <v>2500</v>
      </c>
      <c r="G376" s="72">
        <v>2500</v>
      </c>
      <c r="K376" s="11"/>
    </row>
    <row r="377" spans="1:11" ht="19.5" customHeight="1">
      <c r="A377" s="149" t="s">
        <v>238</v>
      </c>
      <c r="B377" s="51"/>
      <c r="C377" s="51"/>
      <c r="D377" s="66" t="s">
        <v>158</v>
      </c>
      <c r="E377" s="57"/>
      <c r="F377" s="34">
        <f>F378+F381+F384</f>
        <v>16922.9</v>
      </c>
      <c r="G377" s="34">
        <f>G378+G381+G384</f>
        <v>17396.7</v>
      </c>
      <c r="K377" s="11"/>
    </row>
    <row r="378" spans="1:11" ht="21" customHeight="1">
      <c r="A378" s="31" t="s">
        <v>239</v>
      </c>
      <c r="B378" s="51"/>
      <c r="C378" s="51"/>
      <c r="D378" s="66" t="s">
        <v>244</v>
      </c>
      <c r="E378" s="57"/>
      <c r="F378" s="34">
        <f>F379</f>
        <v>1728.4</v>
      </c>
      <c r="G378" s="34">
        <f>G379</f>
        <v>1776.8</v>
      </c>
      <c r="K378" s="11"/>
    </row>
    <row r="379" spans="1:11" ht="20.25" customHeight="1">
      <c r="A379" s="31" t="s">
        <v>240</v>
      </c>
      <c r="B379" s="51"/>
      <c r="C379" s="51"/>
      <c r="D379" s="66" t="s">
        <v>245</v>
      </c>
      <c r="E379" s="57"/>
      <c r="F379" s="34">
        <f>F380</f>
        <v>1728.4</v>
      </c>
      <c r="G379" s="34">
        <f>G380</f>
        <v>1776.8</v>
      </c>
      <c r="K379" s="11"/>
    </row>
    <row r="380" spans="1:11" ht="21" customHeight="1">
      <c r="A380" s="31" t="s">
        <v>132</v>
      </c>
      <c r="B380" s="51"/>
      <c r="C380" s="51"/>
      <c r="D380" s="54"/>
      <c r="E380" s="54">
        <v>610</v>
      </c>
      <c r="F380" s="34">
        <v>1728.4</v>
      </c>
      <c r="G380" s="34">
        <v>1776.8</v>
      </c>
      <c r="K380" s="11"/>
    </row>
    <row r="381" spans="1:11" ht="30" customHeight="1">
      <c r="A381" s="31" t="s">
        <v>241</v>
      </c>
      <c r="B381" s="51"/>
      <c r="C381" s="51"/>
      <c r="D381" s="66" t="s">
        <v>246</v>
      </c>
      <c r="E381" s="57"/>
      <c r="F381" s="34">
        <f>F382</f>
        <v>2121.9</v>
      </c>
      <c r="G381" s="34">
        <f>G382</f>
        <v>2181.3</v>
      </c>
      <c r="K381" s="11"/>
    </row>
    <row r="382" spans="1:11" ht="30" customHeight="1">
      <c r="A382" s="31" t="s">
        <v>242</v>
      </c>
      <c r="B382" s="51"/>
      <c r="C382" s="51"/>
      <c r="D382" s="66" t="s">
        <v>247</v>
      </c>
      <c r="E382" s="57"/>
      <c r="F382" s="34">
        <f>F383</f>
        <v>2121.9</v>
      </c>
      <c r="G382" s="34">
        <f>G383</f>
        <v>2181.3</v>
      </c>
      <c r="K382" s="11"/>
    </row>
    <row r="383" spans="1:11" ht="20.25" customHeight="1">
      <c r="A383" s="31" t="s">
        <v>132</v>
      </c>
      <c r="B383" s="51"/>
      <c r="C383" s="51"/>
      <c r="D383" s="54"/>
      <c r="E383" s="54">
        <v>610</v>
      </c>
      <c r="F383" s="34">
        <v>2121.9</v>
      </c>
      <c r="G383" s="34">
        <v>2181.3</v>
      </c>
      <c r="K383" s="11"/>
    </row>
    <row r="384" spans="1:11" ht="30" customHeight="1">
      <c r="A384" s="31" t="s">
        <v>243</v>
      </c>
      <c r="B384" s="51"/>
      <c r="C384" s="51"/>
      <c r="D384" s="66" t="s">
        <v>248</v>
      </c>
      <c r="E384" s="57"/>
      <c r="F384" s="34">
        <f>F385</f>
        <v>13072.6</v>
      </c>
      <c r="G384" s="34">
        <f>G385</f>
        <v>13438.6</v>
      </c>
      <c r="K384" s="11"/>
    </row>
    <row r="385" spans="1:11" ht="15.75" customHeight="1">
      <c r="A385" s="31" t="s">
        <v>7</v>
      </c>
      <c r="B385" s="51"/>
      <c r="C385" s="51"/>
      <c r="D385" s="66" t="s">
        <v>249</v>
      </c>
      <c r="E385" s="66"/>
      <c r="F385" s="34">
        <f>F386</f>
        <v>13072.6</v>
      </c>
      <c r="G385" s="34">
        <f>G386</f>
        <v>13438.6</v>
      </c>
      <c r="K385" s="11"/>
    </row>
    <row r="386" spans="1:11" ht="19.5" customHeight="1">
      <c r="A386" s="31" t="s">
        <v>132</v>
      </c>
      <c r="B386" s="51"/>
      <c r="C386" s="51"/>
      <c r="D386" s="54"/>
      <c r="E386" s="54">
        <v>610</v>
      </c>
      <c r="F386" s="34">
        <v>13072.6</v>
      </c>
      <c r="G386" s="34">
        <v>13438.6</v>
      </c>
      <c r="K386" s="11"/>
    </row>
    <row r="387" spans="1:11" ht="25.5" customHeight="1">
      <c r="A387" s="29" t="s">
        <v>18</v>
      </c>
      <c r="B387" s="82" t="s">
        <v>41</v>
      </c>
      <c r="C387" s="82" t="s">
        <v>40</v>
      </c>
      <c r="D387" s="105"/>
      <c r="E387" s="105"/>
      <c r="F387" s="72">
        <f>F388+F408</f>
        <v>86888.09999999999</v>
      </c>
      <c r="G387" s="72">
        <f>G388+G408</f>
        <v>89265.5</v>
      </c>
      <c r="K387" s="11"/>
    </row>
    <row r="388" spans="1:11" ht="25.5" customHeight="1">
      <c r="A388" s="33" t="s">
        <v>171</v>
      </c>
      <c r="B388" s="50"/>
      <c r="C388" s="51"/>
      <c r="D388" s="52" t="s">
        <v>103</v>
      </c>
      <c r="E388" s="54"/>
      <c r="F388" s="72">
        <f>F389+F394+F398+F401</f>
        <v>84728.7</v>
      </c>
      <c r="G388" s="72">
        <f>G389+G394+G398+G401</f>
        <v>87014.3</v>
      </c>
      <c r="K388" s="11"/>
    </row>
    <row r="389" spans="1:11" ht="18.75" customHeight="1">
      <c r="A389" s="53" t="s">
        <v>115</v>
      </c>
      <c r="B389" s="50"/>
      <c r="C389" s="51"/>
      <c r="D389" s="52" t="s">
        <v>163</v>
      </c>
      <c r="E389" s="54"/>
      <c r="F389" s="72">
        <f>F390+F392</f>
        <v>1892</v>
      </c>
      <c r="G389" s="72">
        <f>G390+G392</f>
        <v>2022</v>
      </c>
      <c r="H389" s="160"/>
      <c r="I389" s="160"/>
      <c r="J389" s="160"/>
      <c r="K389" s="11"/>
    </row>
    <row r="390" spans="1:11" ht="15.75" customHeight="1">
      <c r="A390" s="31" t="s">
        <v>58</v>
      </c>
      <c r="B390" s="50"/>
      <c r="C390" s="51"/>
      <c r="D390" s="54" t="s">
        <v>200</v>
      </c>
      <c r="E390" s="54"/>
      <c r="F390" s="72">
        <f>F391</f>
        <v>80</v>
      </c>
      <c r="G390" s="72">
        <f>G391</f>
        <v>210</v>
      </c>
      <c r="K390" s="11"/>
    </row>
    <row r="391" spans="1:11" ht="28.5" customHeight="1">
      <c r="A391" s="31" t="s">
        <v>128</v>
      </c>
      <c r="B391" s="51"/>
      <c r="C391" s="51"/>
      <c r="D391" s="54"/>
      <c r="E391" s="57" t="s">
        <v>133</v>
      </c>
      <c r="F391" s="72">
        <v>80</v>
      </c>
      <c r="G391" s="72">
        <v>210</v>
      </c>
      <c r="K391" s="11"/>
    </row>
    <row r="392" spans="1:11" ht="56.25" customHeight="1">
      <c r="A392" s="31" t="s">
        <v>86</v>
      </c>
      <c r="B392" s="50"/>
      <c r="C392" s="57"/>
      <c r="D392" s="54" t="s">
        <v>201</v>
      </c>
      <c r="E392" s="54"/>
      <c r="F392" s="72">
        <f>F393</f>
        <v>1812</v>
      </c>
      <c r="G392" s="72">
        <f>G393</f>
        <v>1812</v>
      </c>
      <c r="K392" s="11"/>
    </row>
    <row r="393" spans="1:11" ht="12.75" customHeight="1">
      <c r="A393" s="31" t="s">
        <v>132</v>
      </c>
      <c r="B393" s="50"/>
      <c r="C393" s="57"/>
      <c r="D393" s="54"/>
      <c r="E393" s="54">
        <v>610</v>
      </c>
      <c r="F393" s="72">
        <v>1812</v>
      </c>
      <c r="G393" s="72">
        <v>1812</v>
      </c>
      <c r="K393" s="11"/>
    </row>
    <row r="394" spans="1:10" ht="23.25" customHeight="1">
      <c r="A394" s="53" t="s">
        <v>117</v>
      </c>
      <c r="B394" s="50"/>
      <c r="C394" s="51"/>
      <c r="D394" s="54" t="s">
        <v>104</v>
      </c>
      <c r="E394" s="54"/>
      <c r="F394" s="72">
        <f>F395</f>
        <v>1011</v>
      </c>
      <c r="G394" s="72">
        <f>G395</f>
        <v>1045</v>
      </c>
      <c r="J394" s="11"/>
    </row>
    <row r="395" spans="1:11" ht="22.5" customHeight="1">
      <c r="A395" s="31" t="s">
        <v>58</v>
      </c>
      <c r="B395" s="50"/>
      <c r="C395" s="51"/>
      <c r="D395" s="54" t="s">
        <v>202</v>
      </c>
      <c r="E395" s="54"/>
      <c r="F395" s="72">
        <f>F396+F397</f>
        <v>1011</v>
      </c>
      <c r="G395" s="72">
        <f>G396+G397</f>
        <v>1045</v>
      </c>
      <c r="K395" s="11"/>
    </row>
    <row r="396" spans="1:11" ht="29.25" customHeight="1">
      <c r="A396" s="31" t="s">
        <v>128</v>
      </c>
      <c r="B396" s="51"/>
      <c r="C396" s="51"/>
      <c r="D396" s="54"/>
      <c r="E396" s="57" t="s">
        <v>133</v>
      </c>
      <c r="F396" s="72">
        <v>891</v>
      </c>
      <c r="G396" s="72">
        <v>925</v>
      </c>
      <c r="K396" s="11"/>
    </row>
    <row r="397" spans="1:11" ht="18" customHeight="1">
      <c r="A397" s="31" t="s">
        <v>85</v>
      </c>
      <c r="B397" s="50"/>
      <c r="C397" s="51"/>
      <c r="D397" s="54"/>
      <c r="E397" s="54">
        <v>340</v>
      </c>
      <c r="F397" s="72">
        <v>120</v>
      </c>
      <c r="G397" s="72">
        <v>120</v>
      </c>
      <c r="K397" s="11"/>
    </row>
    <row r="398" spans="1:11" ht="24" customHeight="1">
      <c r="A398" s="53" t="s">
        <v>118</v>
      </c>
      <c r="B398" s="50"/>
      <c r="C398" s="51"/>
      <c r="D398" s="32" t="s">
        <v>105</v>
      </c>
      <c r="E398" s="54"/>
      <c r="F398" s="72">
        <f>F399</f>
        <v>278</v>
      </c>
      <c r="G398" s="72">
        <f>G399</f>
        <v>288</v>
      </c>
      <c r="K398" s="11"/>
    </row>
    <row r="399" spans="1:11" ht="27.75" customHeight="1">
      <c r="A399" s="31" t="s">
        <v>58</v>
      </c>
      <c r="B399" s="50"/>
      <c r="C399" s="51"/>
      <c r="D399" s="54" t="s">
        <v>203</v>
      </c>
      <c r="E399" s="54"/>
      <c r="F399" s="72">
        <f>F400</f>
        <v>278</v>
      </c>
      <c r="G399" s="72">
        <f>G400</f>
        <v>288</v>
      </c>
      <c r="K399" s="11"/>
    </row>
    <row r="400" spans="1:11" ht="23.25" customHeight="1">
      <c r="A400" s="31" t="s">
        <v>128</v>
      </c>
      <c r="B400" s="51"/>
      <c r="C400" s="51"/>
      <c r="D400" s="54"/>
      <c r="E400" s="57" t="s">
        <v>133</v>
      </c>
      <c r="F400" s="72">
        <v>278</v>
      </c>
      <c r="G400" s="72">
        <v>288</v>
      </c>
      <c r="K400" s="11"/>
    </row>
    <row r="401" spans="1:11" ht="15.75" customHeight="1">
      <c r="A401" s="53" t="s">
        <v>120</v>
      </c>
      <c r="B401" s="50"/>
      <c r="C401" s="57"/>
      <c r="D401" s="54" t="s">
        <v>204</v>
      </c>
      <c r="E401" s="54"/>
      <c r="F401" s="72">
        <f>F402+F404</f>
        <v>81547.7</v>
      </c>
      <c r="G401" s="72">
        <f>G402+G404</f>
        <v>83659.3</v>
      </c>
      <c r="K401" s="11"/>
    </row>
    <row r="402" spans="1:11" ht="15.75" customHeight="1">
      <c r="A402" s="31" t="s">
        <v>7</v>
      </c>
      <c r="B402" s="50"/>
      <c r="C402" s="57"/>
      <c r="D402" s="54" t="s">
        <v>205</v>
      </c>
      <c r="E402" s="54"/>
      <c r="F402" s="72">
        <f>F403</f>
        <v>66595</v>
      </c>
      <c r="G402" s="72">
        <f>G403</f>
        <v>68555</v>
      </c>
      <c r="K402" s="11"/>
    </row>
    <row r="403" spans="1:11" ht="20.25" customHeight="1">
      <c r="A403" s="31" t="s">
        <v>132</v>
      </c>
      <c r="B403" s="50"/>
      <c r="C403" s="57"/>
      <c r="D403" s="54"/>
      <c r="E403" s="54">
        <v>610</v>
      </c>
      <c r="F403" s="72">
        <v>66595</v>
      </c>
      <c r="G403" s="72">
        <v>68555</v>
      </c>
      <c r="H403" s="22"/>
      <c r="K403" s="11"/>
    </row>
    <row r="404" spans="1:11" ht="19.5" customHeight="1">
      <c r="A404" s="31" t="s">
        <v>2</v>
      </c>
      <c r="B404" s="50"/>
      <c r="C404" s="51"/>
      <c r="D404" s="57" t="s">
        <v>206</v>
      </c>
      <c r="E404" s="54"/>
      <c r="F404" s="72">
        <f>F405+F406+F407</f>
        <v>14952.7</v>
      </c>
      <c r="G404" s="72">
        <f>G405+G406+G407</f>
        <v>15104.3</v>
      </c>
      <c r="K404" s="11"/>
    </row>
    <row r="405" spans="1:11" ht="19.5" customHeight="1">
      <c r="A405" s="31" t="s">
        <v>127</v>
      </c>
      <c r="B405" s="50"/>
      <c r="C405" s="51"/>
      <c r="D405" s="57"/>
      <c r="E405" s="54">
        <v>120</v>
      </c>
      <c r="F405" s="72">
        <v>14668.7</v>
      </c>
      <c r="G405" s="72">
        <v>14815.3</v>
      </c>
      <c r="K405" s="11"/>
    </row>
    <row r="406" spans="1:11" ht="30.75" customHeight="1">
      <c r="A406" s="31" t="s">
        <v>128</v>
      </c>
      <c r="B406" s="50"/>
      <c r="C406" s="51"/>
      <c r="D406" s="57"/>
      <c r="E406" s="54">
        <v>240</v>
      </c>
      <c r="F406" s="72">
        <v>267</v>
      </c>
      <c r="G406" s="72">
        <v>272</v>
      </c>
      <c r="K406" s="11"/>
    </row>
    <row r="407" spans="1:11" ht="16.5" customHeight="1">
      <c r="A407" s="36" t="s">
        <v>129</v>
      </c>
      <c r="B407" s="50"/>
      <c r="C407" s="51"/>
      <c r="D407" s="57"/>
      <c r="E407" s="54">
        <v>850</v>
      </c>
      <c r="F407" s="72">
        <v>17</v>
      </c>
      <c r="G407" s="72">
        <v>17</v>
      </c>
      <c r="K407" s="11"/>
    </row>
    <row r="408" spans="1:11" ht="41.25" customHeight="1">
      <c r="A408" s="36" t="s">
        <v>207</v>
      </c>
      <c r="B408" s="50"/>
      <c r="C408" s="51"/>
      <c r="D408" s="54" t="s">
        <v>161</v>
      </c>
      <c r="E408" s="54"/>
      <c r="F408" s="72">
        <f>F409+F416</f>
        <v>2159.4</v>
      </c>
      <c r="G408" s="72">
        <f>G409+G416</f>
        <v>2251.2</v>
      </c>
      <c r="K408" s="11"/>
    </row>
    <row r="409" spans="1:11" ht="46.5" customHeight="1">
      <c r="A409" s="36" t="s">
        <v>208</v>
      </c>
      <c r="B409" s="50"/>
      <c r="C409" s="51"/>
      <c r="D409" s="54" t="s">
        <v>209</v>
      </c>
      <c r="E409" s="54"/>
      <c r="F409" s="72">
        <f>F410+F412+F414</f>
        <v>2062.4</v>
      </c>
      <c r="G409" s="72">
        <f>G410+G412+G414</f>
        <v>2141.2</v>
      </c>
      <c r="K409" s="11"/>
    </row>
    <row r="410" spans="1:11" ht="18" customHeight="1">
      <c r="A410" s="31" t="s">
        <v>7</v>
      </c>
      <c r="B410" s="50"/>
      <c r="C410" s="51"/>
      <c r="D410" s="54" t="s">
        <v>210</v>
      </c>
      <c r="E410" s="54"/>
      <c r="F410" s="72">
        <f>F411</f>
        <v>1943.4</v>
      </c>
      <c r="G410" s="72">
        <f>G411</f>
        <v>2019.2</v>
      </c>
      <c r="K410" s="11"/>
    </row>
    <row r="411" spans="1:11" ht="18" customHeight="1">
      <c r="A411" s="31" t="s">
        <v>132</v>
      </c>
      <c r="B411" s="50"/>
      <c r="C411" s="51"/>
      <c r="D411" s="54"/>
      <c r="E411" s="54">
        <v>610</v>
      </c>
      <c r="F411" s="72">
        <v>1943.4</v>
      </c>
      <c r="G411" s="72">
        <v>2019.2</v>
      </c>
      <c r="K411" s="11"/>
    </row>
    <row r="412" spans="1:11" ht="15.75" customHeight="1">
      <c r="A412" s="31" t="s">
        <v>58</v>
      </c>
      <c r="B412" s="50"/>
      <c r="C412" s="51"/>
      <c r="D412" s="54" t="s">
        <v>211</v>
      </c>
      <c r="E412" s="54"/>
      <c r="F412" s="72">
        <f>F413</f>
        <v>9</v>
      </c>
      <c r="G412" s="72">
        <f>G413</f>
        <v>9</v>
      </c>
      <c r="K412" s="11"/>
    </row>
    <row r="413" spans="1:11" ht="27.75" customHeight="1">
      <c r="A413" s="31" t="s">
        <v>128</v>
      </c>
      <c r="B413" s="50"/>
      <c r="C413" s="51"/>
      <c r="D413" s="54"/>
      <c r="E413" s="54">
        <v>240</v>
      </c>
      <c r="F413" s="72">
        <v>9</v>
      </c>
      <c r="G413" s="72">
        <v>9</v>
      </c>
      <c r="K413" s="11"/>
    </row>
    <row r="414" spans="1:11" ht="21.75" customHeight="1">
      <c r="A414" s="78" t="s">
        <v>2</v>
      </c>
      <c r="B414" s="50"/>
      <c r="C414" s="51"/>
      <c r="D414" s="54" t="s">
        <v>212</v>
      </c>
      <c r="E414" s="54"/>
      <c r="F414" s="72">
        <f>F415</f>
        <v>110</v>
      </c>
      <c r="G414" s="72">
        <f>G415</f>
        <v>113</v>
      </c>
      <c r="K414" s="11"/>
    </row>
    <row r="415" spans="1:11" ht="29.25" customHeight="1">
      <c r="A415" s="31" t="s">
        <v>128</v>
      </c>
      <c r="B415" s="50"/>
      <c r="C415" s="51"/>
      <c r="D415" s="54"/>
      <c r="E415" s="54">
        <v>240</v>
      </c>
      <c r="F415" s="72">
        <v>110</v>
      </c>
      <c r="G415" s="72">
        <v>113</v>
      </c>
      <c r="K415" s="11"/>
    </row>
    <row r="416" spans="1:11" ht="26.25" customHeight="1">
      <c r="A416" s="79" t="s">
        <v>213</v>
      </c>
      <c r="B416" s="50"/>
      <c r="C416" s="51"/>
      <c r="D416" s="54" t="s">
        <v>214</v>
      </c>
      <c r="E416" s="54"/>
      <c r="F416" s="72">
        <f>F417</f>
        <v>97</v>
      </c>
      <c r="G416" s="72">
        <f>G417</f>
        <v>110</v>
      </c>
      <c r="K416" s="11"/>
    </row>
    <row r="417" spans="1:11" ht="18" customHeight="1">
      <c r="A417" s="78" t="s">
        <v>2</v>
      </c>
      <c r="B417" s="50"/>
      <c r="C417" s="51"/>
      <c r="D417" s="54" t="s">
        <v>215</v>
      </c>
      <c r="E417" s="54"/>
      <c r="F417" s="72">
        <f>F418</f>
        <v>97</v>
      </c>
      <c r="G417" s="72">
        <f>G418</f>
        <v>110</v>
      </c>
      <c r="K417" s="11"/>
    </row>
    <row r="418" spans="1:11" ht="29.25" customHeight="1">
      <c r="A418" s="31" t="s">
        <v>128</v>
      </c>
      <c r="B418" s="50"/>
      <c r="C418" s="51"/>
      <c r="D418" s="54"/>
      <c r="E418" s="54">
        <v>240</v>
      </c>
      <c r="F418" s="72">
        <v>97</v>
      </c>
      <c r="G418" s="72">
        <v>110</v>
      </c>
      <c r="K418" s="11"/>
    </row>
    <row r="419" spans="1:11" ht="16.5" customHeight="1">
      <c r="A419" s="59" t="s">
        <v>95</v>
      </c>
      <c r="B419" s="60" t="s">
        <v>93</v>
      </c>
      <c r="C419" s="61"/>
      <c r="D419" s="62"/>
      <c r="E419" s="62"/>
      <c r="F419" s="133">
        <f>F420+F435</f>
        <v>92117.59999999999</v>
      </c>
      <c r="G419" s="133">
        <f>G420+G435</f>
        <v>94696.90000000001</v>
      </c>
      <c r="K419" s="11"/>
    </row>
    <row r="420" spans="1:11" ht="15.75" customHeight="1">
      <c r="A420" s="134" t="s">
        <v>14</v>
      </c>
      <c r="B420" s="65" t="s">
        <v>93</v>
      </c>
      <c r="C420" s="65" t="s">
        <v>34</v>
      </c>
      <c r="D420" s="135"/>
      <c r="E420" s="77"/>
      <c r="F420" s="39">
        <f>F421</f>
        <v>79858.29999999999</v>
      </c>
      <c r="G420" s="39">
        <f>G421</f>
        <v>82094.40000000001</v>
      </c>
      <c r="K420" s="11"/>
    </row>
    <row r="421" spans="1:11" ht="39.75" customHeight="1">
      <c r="A421" s="31" t="s">
        <v>165</v>
      </c>
      <c r="B421" s="65"/>
      <c r="C421" s="65"/>
      <c r="D421" s="66" t="s">
        <v>235</v>
      </c>
      <c r="E421" s="136"/>
      <c r="F421" s="39">
        <f>F422+F425+F428+F431</f>
        <v>79858.29999999999</v>
      </c>
      <c r="G421" s="39">
        <f>G422+G425+G428+G431</f>
        <v>82094.40000000001</v>
      </c>
      <c r="K421" s="11"/>
    </row>
    <row r="422" spans="1:11" ht="15.75" customHeight="1">
      <c r="A422" s="31" t="s">
        <v>166</v>
      </c>
      <c r="B422" s="65"/>
      <c r="C422" s="65"/>
      <c r="D422" s="66" t="s">
        <v>250</v>
      </c>
      <c r="E422" s="66"/>
      <c r="F422" s="34">
        <f>F423</f>
        <v>11008.6</v>
      </c>
      <c r="G422" s="34">
        <f>G423</f>
        <v>11316.8</v>
      </c>
      <c r="K422" s="11"/>
    </row>
    <row r="423" spans="1:11" ht="15.75" customHeight="1">
      <c r="A423" s="31" t="s">
        <v>7</v>
      </c>
      <c r="B423" s="65"/>
      <c r="C423" s="65"/>
      <c r="D423" s="66" t="s">
        <v>251</v>
      </c>
      <c r="E423" s="66"/>
      <c r="F423" s="34">
        <f>F424</f>
        <v>11008.6</v>
      </c>
      <c r="G423" s="34">
        <f>G424</f>
        <v>11316.8</v>
      </c>
      <c r="K423" s="11"/>
    </row>
    <row r="424" spans="1:11" ht="15.75" customHeight="1">
      <c r="A424" s="31" t="s">
        <v>132</v>
      </c>
      <c r="B424" s="65"/>
      <c r="C424" s="65"/>
      <c r="D424" s="54"/>
      <c r="E424" s="54">
        <v>610</v>
      </c>
      <c r="F424" s="34">
        <v>11008.6</v>
      </c>
      <c r="G424" s="34">
        <v>11316.8</v>
      </c>
      <c r="K424" s="11"/>
    </row>
    <row r="425" spans="1:11" ht="24.75" customHeight="1">
      <c r="A425" s="33" t="s">
        <v>167</v>
      </c>
      <c r="B425" s="65"/>
      <c r="C425" s="65"/>
      <c r="D425" s="66" t="s">
        <v>252</v>
      </c>
      <c r="E425" s="57"/>
      <c r="F425" s="34">
        <f>F426</f>
        <v>37339</v>
      </c>
      <c r="G425" s="34">
        <f>G426</f>
        <v>38384.5</v>
      </c>
      <c r="K425" s="11"/>
    </row>
    <row r="426" spans="1:11" ht="15.75" customHeight="1">
      <c r="A426" s="31" t="s">
        <v>7</v>
      </c>
      <c r="B426" s="65"/>
      <c r="C426" s="65"/>
      <c r="D426" s="66" t="s">
        <v>253</v>
      </c>
      <c r="E426" s="57"/>
      <c r="F426" s="34">
        <f>F427</f>
        <v>37339</v>
      </c>
      <c r="G426" s="34">
        <f>G427</f>
        <v>38384.5</v>
      </c>
      <c r="K426" s="11"/>
    </row>
    <row r="427" spans="1:11" ht="20.25" customHeight="1">
      <c r="A427" s="31" t="s">
        <v>132</v>
      </c>
      <c r="B427" s="67"/>
      <c r="C427" s="51"/>
      <c r="D427" s="54"/>
      <c r="E427" s="54">
        <v>610</v>
      </c>
      <c r="F427" s="34">
        <v>37339</v>
      </c>
      <c r="G427" s="34">
        <v>38384.5</v>
      </c>
      <c r="K427" s="11"/>
    </row>
    <row r="428" spans="1:11" ht="25.5" customHeight="1">
      <c r="A428" s="33" t="s">
        <v>168</v>
      </c>
      <c r="B428" s="67"/>
      <c r="C428" s="51"/>
      <c r="D428" s="66" t="s">
        <v>254</v>
      </c>
      <c r="E428" s="57"/>
      <c r="F428" s="34">
        <f>F429</f>
        <v>25748.8</v>
      </c>
      <c r="G428" s="34">
        <f>G429</f>
        <v>26469.8</v>
      </c>
      <c r="K428" s="11"/>
    </row>
    <row r="429" spans="1:11" ht="15" customHeight="1">
      <c r="A429" s="31" t="s">
        <v>7</v>
      </c>
      <c r="B429" s="67"/>
      <c r="C429" s="51"/>
      <c r="D429" s="66" t="s">
        <v>255</v>
      </c>
      <c r="E429" s="57"/>
      <c r="F429" s="34">
        <f>F430</f>
        <v>25748.8</v>
      </c>
      <c r="G429" s="34">
        <f>G430</f>
        <v>26469.8</v>
      </c>
      <c r="K429" s="11"/>
    </row>
    <row r="430" spans="1:11" ht="14.25" customHeight="1">
      <c r="A430" s="31" t="s">
        <v>132</v>
      </c>
      <c r="B430" s="67"/>
      <c r="C430" s="51"/>
      <c r="D430" s="54"/>
      <c r="E430" s="54">
        <v>610</v>
      </c>
      <c r="F430" s="34">
        <v>25748.8</v>
      </c>
      <c r="G430" s="34">
        <v>26469.8</v>
      </c>
      <c r="K430" s="11"/>
    </row>
    <row r="431" spans="1:11" ht="20.25" customHeight="1">
      <c r="A431" s="33" t="s">
        <v>102</v>
      </c>
      <c r="B431" s="67"/>
      <c r="C431" s="51"/>
      <c r="D431" s="66" t="s">
        <v>256</v>
      </c>
      <c r="E431" s="66"/>
      <c r="F431" s="34">
        <f>F432</f>
        <v>5761.9</v>
      </c>
      <c r="G431" s="34">
        <f>G432</f>
        <v>5923.3</v>
      </c>
      <c r="K431" s="11"/>
    </row>
    <row r="432" spans="1:11" ht="28.5" customHeight="1">
      <c r="A432" s="31" t="s">
        <v>90</v>
      </c>
      <c r="B432" s="67"/>
      <c r="C432" s="51"/>
      <c r="D432" s="66" t="s">
        <v>257</v>
      </c>
      <c r="E432" s="66"/>
      <c r="F432" s="34">
        <f>F433+F434</f>
        <v>5761.9</v>
      </c>
      <c r="G432" s="34">
        <f>G433+G434</f>
        <v>5923.3</v>
      </c>
      <c r="K432" s="11"/>
    </row>
    <row r="433" spans="1:11" ht="25.5" customHeight="1">
      <c r="A433" s="31" t="s">
        <v>128</v>
      </c>
      <c r="B433" s="67"/>
      <c r="C433" s="51"/>
      <c r="D433" s="66"/>
      <c r="E433" s="66" t="s">
        <v>133</v>
      </c>
      <c r="F433" s="34">
        <v>1102.1</v>
      </c>
      <c r="G433" s="34">
        <v>1133</v>
      </c>
      <c r="K433" s="11"/>
    </row>
    <row r="434" spans="1:11" ht="20.25" customHeight="1">
      <c r="A434" s="31" t="s">
        <v>132</v>
      </c>
      <c r="B434" s="67"/>
      <c r="C434" s="51"/>
      <c r="D434" s="54"/>
      <c r="E434" s="54">
        <v>610</v>
      </c>
      <c r="F434" s="34">
        <v>4659.8</v>
      </c>
      <c r="G434" s="34">
        <v>4790.3</v>
      </c>
      <c r="K434" s="11"/>
    </row>
    <row r="435" spans="1:11" ht="14.25" customHeight="1">
      <c r="A435" s="134" t="s">
        <v>62</v>
      </c>
      <c r="B435" s="65" t="s">
        <v>93</v>
      </c>
      <c r="C435" s="65" t="s">
        <v>37</v>
      </c>
      <c r="D435" s="135"/>
      <c r="E435" s="77"/>
      <c r="F435" s="39">
        <f>F437+F442</f>
        <v>12259.3</v>
      </c>
      <c r="G435" s="39">
        <f>G437+G442</f>
        <v>12602.499999999998</v>
      </c>
      <c r="K435" s="11"/>
    </row>
    <row r="436" spans="1:11" ht="33" customHeight="1">
      <c r="A436" s="31" t="s">
        <v>165</v>
      </c>
      <c r="B436" s="65"/>
      <c r="C436" s="65"/>
      <c r="D436" s="66" t="s">
        <v>235</v>
      </c>
      <c r="E436" s="136"/>
      <c r="F436" s="39">
        <f>F437</f>
        <v>11961.699999999999</v>
      </c>
      <c r="G436" s="39">
        <f>G437</f>
        <v>12296.699999999999</v>
      </c>
      <c r="K436" s="11"/>
    </row>
    <row r="437" spans="1:11" ht="15" customHeight="1">
      <c r="A437" s="31" t="s">
        <v>258</v>
      </c>
      <c r="B437" s="67"/>
      <c r="C437" s="51"/>
      <c r="D437" s="66" t="s">
        <v>259</v>
      </c>
      <c r="E437" s="57"/>
      <c r="F437" s="34">
        <f>F438</f>
        <v>11961.699999999999</v>
      </c>
      <c r="G437" s="34">
        <f>G438</f>
        <v>12296.699999999999</v>
      </c>
      <c r="K437" s="11"/>
    </row>
    <row r="438" spans="1:11" ht="18.75" customHeight="1">
      <c r="A438" s="31" t="s">
        <v>2</v>
      </c>
      <c r="B438" s="67"/>
      <c r="C438" s="51"/>
      <c r="D438" s="66" t="s">
        <v>260</v>
      </c>
      <c r="E438" s="57"/>
      <c r="F438" s="34">
        <f>F439+F440+F441</f>
        <v>11961.699999999999</v>
      </c>
      <c r="G438" s="34">
        <f>G439+G440+G441</f>
        <v>12296.699999999999</v>
      </c>
      <c r="K438" s="11"/>
    </row>
    <row r="439" spans="1:11" ht="22.5" customHeight="1">
      <c r="A439" s="31" t="s">
        <v>127</v>
      </c>
      <c r="B439" s="67"/>
      <c r="C439" s="51"/>
      <c r="D439" s="57"/>
      <c r="E439" s="54">
        <v>120</v>
      </c>
      <c r="F439" s="34">
        <v>10488.6</v>
      </c>
      <c r="G439" s="34">
        <v>10782.3</v>
      </c>
      <c r="K439" s="11"/>
    </row>
    <row r="440" spans="1:11" ht="24.75" customHeight="1">
      <c r="A440" s="31" t="s">
        <v>128</v>
      </c>
      <c r="B440" s="67"/>
      <c r="C440" s="51"/>
      <c r="D440" s="57"/>
      <c r="E440" s="54">
        <v>240</v>
      </c>
      <c r="F440" s="34">
        <v>1444.8</v>
      </c>
      <c r="G440" s="34">
        <v>1485.3</v>
      </c>
      <c r="K440" s="11"/>
    </row>
    <row r="441" spans="1:7" ht="17.25" customHeight="1">
      <c r="A441" s="31" t="s">
        <v>129</v>
      </c>
      <c r="B441" s="65"/>
      <c r="C441" s="65"/>
      <c r="D441" s="57"/>
      <c r="E441" s="54">
        <v>850</v>
      </c>
      <c r="F441" s="34">
        <v>28.3</v>
      </c>
      <c r="G441" s="34">
        <v>29.1</v>
      </c>
    </row>
    <row r="442" spans="1:7" ht="35.25" customHeight="1">
      <c r="A442" s="36" t="s">
        <v>207</v>
      </c>
      <c r="B442" s="67"/>
      <c r="C442" s="51"/>
      <c r="D442" s="57" t="s">
        <v>161</v>
      </c>
      <c r="E442" s="54"/>
      <c r="F442" s="34">
        <f>F443+F446</f>
        <v>297.6</v>
      </c>
      <c r="G442" s="34">
        <f>G443+G446</f>
        <v>305.8</v>
      </c>
    </row>
    <row r="443" spans="1:7" ht="37.5" customHeight="1">
      <c r="A443" s="36" t="s">
        <v>208</v>
      </c>
      <c r="B443" s="67"/>
      <c r="C443" s="51"/>
      <c r="D443" s="66" t="s">
        <v>209</v>
      </c>
      <c r="E443" s="57"/>
      <c r="F443" s="34">
        <f>F444</f>
        <v>217.6</v>
      </c>
      <c r="G443" s="34">
        <f>G444</f>
        <v>223.6</v>
      </c>
    </row>
    <row r="444" spans="1:7" ht="15.75" customHeight="1">
      <c r="A444" s="78" t="s">
        <v>2</v>
      </c>
      <c r="B444" s="67"/>
      <c r="C444" s="51"/>
      <c r="D444" s="66" t="s">
        <v>212</v>
      </c>
      <c r="E444" s="57"/>
      <c r="F444" s="34">
        <f>F445</f>
        <v>217.6</v>
      </c>
      <c r="G444" s="34">
        <f>G445</f>
        <v>223.6</v>
      </c>
    </row>
    <row r="445" spans="1:7" ht="24" customHeight="1">
      <c r="A445" s="31" t="s">
        <v>128</v>
      </c>
      <c r="B445" s="67"/>
      <c r="C445" s="51"/>
      <c r="D445" s="57"/>
      <c r="E445" s="54">
        <v>240</v>
      </c>
      <c r="F445" s="34">
        <v>217.6</v>
      </c>
      <c r="G445" s="34">
        <v>223.6</v>
      </c>
    </row>
    <row r="446" spans="1:7" ht="24.75" customHeight="1">
      <c r="A446" s="79" t="s">
        <v>213</v>
      </c>
      <c r="B446" s="67"/>
      <c r="C446" s="51"/>
      <c r="D446" s="57" t="s">
        <v>214</v>
      </c>
      <c r="E446" s="54"/>
      <c r="F446" s="34">
        <f>F447</f>
        <v>80</v>
      </c>
      <c r="G446" s="34">
        <f>G447</f>
        <v>82.2</v>
      </c>
    </row>
    <row r="447" spans="1:7" ht="15" customHeight="1">
      <c r="A447" s="78" t="s">
        <v>2</v>
      </c>
      <c r="B447" s="67"/>
      <c r="C447" s="51"/>
      <c r="D447" s="57" t="s">
        <v>215</v>
      </c>
      <c r="E447" s="54"/>
      <c r="F447" s="34">
        <f>F448</f>
        <v>80</v>
      </c>
      <c r="G447" s="34">
        <f>G448</f>
        <v>82.2</v>
      </c>
    </row>
    <row r="448" spans="1:7" ht="27" customHeight="1">
      <c r="A448" s="31" t="s">
        <v>128</v>
      </c>
      <c r="B448" s="67"/>
      <c r="C448" s="51"/>
      <c r="D448" s="57"/>
      <c r="E448" s="54">
        <v>240</v>
      </c>
      <c r="F448" s="34">
        <v>80</v>
      </c>
      <c r="G448" s="133">
        <v>82.2</v>
      </c>
    </row>
    <row r="449" spans="1:7" ht="15" customHeight="1">
      <c r="A449" s="59" t="s">
        <v>96</v>
      </c>
      <c r="B449" s="60" t="s">
        <v>44</v>
      </c>
      <c r="C449" s="61"/>
      <c r="D449" s="62"/>
      <c r="E449" s="62"/>
      <c r="F449" s="63">
        <f>F450+F470+F497</f>
        <v>135741.6</v>
      </c>
      <c r="G449" s="63">
        <f>G450+G470+G497</f>
        <v>137183.7</v>
      </c>
    </row>
    <row r="450" spans="1:7" ht="14.25" customHeight="1">
      <c r="A450" s="64" t="s">
        <v>153</v>
      </c>
      <c r="B450" s="65" t="s">
        <v>44</v>
      </c>
      <c r="C450" s="65" t="s">
        <v>34</v>
      </c>
      <c r="D450" s="66"/>
      <c r="E450" s="66"/>
      <c r="F450" s="34">
        <f>F451+F455+F459+F463+F467</f>
        <v>5237.3</v>
      </c>
      <c r="G450" s="34">
        <f>G451+G455+G459+G463+G467</f>
        <v>5781.9</v>
      </c>
    </row>
    <row r="451" spans="1:7" ht="29.25" customHeight="1">
      <c r="A451" s="33" t="s">
        <v>171</v>
      </c>
      <c r="B451" s="50"/>
      <c r="C451" s="51"/>
      <c r="D451" s="52" t="s">
        <v>103</v>
      </c>
      <c r="E451" s="136"/>
      <c r="F451" s="34">
        <f aca="true" t="shared" si="19" ref="F451:G453">F452</f>
        <v>556</v>
      </c>
      <c r="G451" s="34">
        <f t="shared" si="19"/>
        <v>561</v>
      </c>
    </row>
    <row r="452" spans="1:14" ht="23.25" customHeight="1">
      <c r="A452" s="53" t="s">
        <v>120</v>
      </c>
      <c r="B452" s="50"/>
      <c r="C452" s="51"/>
      <c r="D452" s="54" t="s">
        <v>204</v>
      </c>
      <c r="E452" s="54"/>
      <c r="F452" s="72">
        <f t="shared" si="19"/>
        <v>556</v>
      </c>
      <c r="G452" s="72">
        <f t="shared" si="19"/>
        <v>561</v>
      </c>
      <c r="H452" s="13"/>
      <c r="I452" s="13"/>
      <c r="J452" s="14"/>
      <c r="K452" s="12"/>
      <c r="L452" s="15"/>
      <c r="M452" s="15"/>
      <c r="N452" s="15"/>
    </row>
    <row r="453" spans="1:15" ht="49.5" customHeight="1">
      <c r="A453" s="31" t="s">
        <v>216</v>
      </c>
      <c r="B453" s="50"/>
      <c r="C453" s="51"/>
      <c r="D453" s="54" t="s">
        <v>217</v>
      </c>
      <c r="E453" s="54"/>
      <c r="F453" s="72">
        <f t="shared" si="19"/>
        <v>556</v>
      </c>
      <c r="G453" s="72">
        <f t="shared" si="19"/>
        <v>561</v>
      </c>
      <c r="H453" s="19"/>
      <c r="I453" s="19"/>
      <c r="J453" s="20"/>
      <c r="K453" s="20"/>
      <c r="L453" s="13"/>
      <c r="M453" s="15"/>
      <c r="N453" s="17"/>
      <c r="O453" s="17"/>
    </row>
    <row r="454" spans="1:7" ht="31.5" customHeight="1">
      <c r="A454" s="31" t="s">
        <v>125</v>
      </c>
      <c r="B454" s="50"/>
      <c r="C454" s="51"/>
      <c r="D454" s="54"/>
      <c r="E454" s="57" t="s">
        <v>126</v>
      </c>
      <c r="F454" s="72">
        <v>556</v>
      </c>
      <c r="G454" s="72">
        <v>561</v>
      </c>
    </row>
    <row r="455" spans="1:7" ht="37.5" customHeight="1">
      <c r="A455" s="33" t="s">
        <v>225</v>
      </c>
      <c r="B455" s="50"/>
      <c r="C455" s="51"/>
      <c r="D455" s="54" t="s">
        <v>161</v>
      </c>
      <c r="E455" s="54"/>
      <c r="F455" s="34">
        <f aca="true" t="shared" si="20" ref="F455:G457">F456</f>
        <v>3000</v>
      </c>
      <c r="G455" s="34">
        <f t="shared" si="20"/>
        <v>3500</v>
      </c>
    </row>
    <row r="456" spans="1:7" ht="18.75" customHeight="1">
      <c r="A456" s="33" t="s">
        <v>342</v>
      </c>
      <c r="B456" s="31"/>
      <c r="C456" s="51"/>
      <c r="D456" s="54" t="s">
        <v>343</v>
      </c>
      <c r="E456" s="54"/>
      <c r="F456" s="34">
        <f t="shared" si="20"/>
        <v>3000</v>
      </c>
      <c r="G456" s="34">
        <f t="shared" si="20"/>
        <v>3500</v>
      </c>
    </row>
    <row r="457" spans="1:7" ht="49.5" customHeight="1">
      <c r="A457" s="33" t="s">
        <v>216</v>
      </c>
      <c r="B457" s="50"/>
      <c r="C457" s="51"/>
      <c r="D457" s="57" t="s">
        <v>401</v>
      </c>
      <c r="E457" s="54"/>
      <c r="F457" s="34">
        <f t="shared" si="20"/>
        <v>3000</v>
      </c>
      <c r="G457" s="34">
        <f t="shared" si="20"/>
        <v>3500</v>
      </c>
    </row>
    <row r="458" spans="1:7" ht="25.5" customHeight="1">
      <c r="A458" s="31" t="s">
        <v>125</v>
      </c>
      <c r="B458" s="50"/>
      <c r="C458" s="51"/>
      <c r="D458" s="54"/>
      <c r="E458" s="57" t="s">
        <v>126</v>
      </c>
      <c r="F458" s="34">
        <v>3000</v>
      </c>
      <c r="G458" s="34">
        <v>3500</v>
      </c>
    </row>
    <row r="459" spans="1:7" ht="35.25" customHeight="1">
      <c r="A459" s="31" t="s">
        <v>262</v>
      </c>
      <c r="B459" s="50"/>
      <c r="C459" s="51"/>
      <c r="D459" s="91" t="s">
        <v>162</v>
      </c>
      <c r="E459" s="91"/>
      <c r="F459" s="95">
        <f aca="true" t="shared" si="21" ref="F459:G461">F460</f>
        <v>766.5</v>
      </c>
      <c r="G459" s="95">
        <f t="shared" si="21"/>
        <v>800</v>
      </c>
    </row>
    <row r="460" spans="1:7" ht="22.5" customHeight="1">
      <c r="A460" s="31" t="s">
        <v>100</v>
      </c>
      <c r="B460" s="50"/>
      <c r="C460" s="51"/>
      <c r="D460" s="91" t="s">
        <v>267</v>
      </c>
      <c r="E460" s="91"/>
      <c r="F460" s="95">
        <f t="shared" si="21"/>
        <v>766.5</v>
      </c>
      <c r="G460" s="95">
        <f t="shared" si="21"/>
        <v>800</v>
      </c>
    </row>
    <row r="461" spans="1:7" ht="35.25" customHeight="1">
      <c r="A461" s="31" t="s">
        <v>216</v>
      </c>
      <c r="B461" s="50"/>
      <c r="C461" s="51"/>
      <c r="D461" s="91" t="s">
        <v>285</v>
      </c>
      <c r="E461" s="91"/>
      <c r="F461" s="95">
        <f t="shared" si="21"/>
        <v>766.5</v>
      </c>
      <c r="G461" s="95">
        <f t="shared" si="21"/>
        <v>800</v>
      </c>
    </row>
    <row r="462" spans="1:7" ht="35.25" customHeight="1">
      <c r="A462" s="31" t="s">
        <v>125</v>
      </c>
      <c r="B462" s="50"/>
      <c r="C462" s="51"/>
      <c r="D462" s="137"/>
      <c r="E462" s="91" t="s">
        <v>126</v>
      </c>
      <c r="F462" s="95">
        <v>766.5</v>
      </c>
      <c r="G462" s="95">
        <v>800</v>
      </c>
    </row>
    <row r="463" spans="1:7" ht="27.75" customHeight="1">
      <c r="A463" s="147" t="s">
        <v>290</v>
      </c>
      <c r="B463" s="112"/>
      <c r="C463" s="112"/>
      <c r="D463" s="104" t="s">
        <v>291</v>
      </c>
      <c r="E463" s="128"/>
      <c r="F463" s="72">
        <f aca="true" t="shared" si="22" ref="F463:G465">F464</f>
        <v>177.8</v>
      </c>
      <c r="G463" s="72">
        <f t="shared" si="22"/>
        <v>179.5</v>
      </c>
    </row>
    <row r="464" spans="1:7" ht="20.25" customHeight="1">
      <c r="A464" s="116" t="s">
        <v>326</v>
      </c>
      <c r="B464" s="107"/>
      <c r="C464" s="108"/>
      <c r="D464" s="104" t="s">
        <v>327</v>
      </c>
      <c r="E464" s="57"/>
      <c r="F464" s="34">
        <f t="shared" si="22"/>
        <v>177.8</v>
      </c>
      <c r="G464" s="34">
        <f t="shared" si="22"/>
        <v>179.5</v>
      </c>
    </row>
    <row r="465" spans="1:7" ht="35.25" customHeight="1">
      <c r="A465" s="31" t="s">
        <v>216</v>
      </c>
      <c r="B465" s="57"/>
      <c r="C465" s="88"/>
      <c r="D465" s="122" t="s">
        <v>332</v>
      </c>
      <c r="E465" s="109"/>
      <c r="F465" s="138">
        <f t="shared" si="22"/>
        <v>177.8</v>
      </c>
      <c r="G465" s="138">
        <f t="shared" si="22"/>
        <v>179.5</v>
      </c>
    </row>
    <row r="466" spans="1:7" ht="26.25" customHeight="1">
      <c r="A466" s="31" t="s">
        <v>125</v>
      </c>
      <c r="B466" s="57"/>
      <c r="C466" s="65"/>
      <c r="D466" s="122"/>
      <c r="E466" s="122" t="s">
        <v>126</v>
      </c>
      <c r="F466" s="72">
        <v>177.8</v>
      </c>
      <c r="G466" s="72">
        <v>179.5</v>
      </c>
    </row>
    <row r="467" spans="1:7" ht="16.5" customHeight="1">
      <c r="A467" s="30" t="s">
        <v>69</v>
      </c>
      <c r="B467" s="50"/>
      <c r="C467" s="51"/>
      <c r="D467" s="54" t="s">
        <v>113</v>
      </c>
      <c r="E467" s="54"/>
      <c r="F467" s="34">
        <f>F468</f>
        <v>737</v>
      </c>
      <c r="G467" s="34">
        <f>G468</f>
        <v>741.4</v>
      </c>
    </row>
    <row r="468" spans="1:7" ht="60" customHeight="1">
      <c r="A468" s="33" t="s">
        <v>67</v>
      </c>
      <c r="B468" s="50"/>
      <c r="C468" s="51"/>
      <c r="D468" s="57" t="s">
        <v>114</v>
      </c>
      <c r="E468" s="54"/>
      <c r="F468" s="34">
        <f>F469</f>
        <v>737</v>
      </c>
      <c r="G468" s="34">
        <f>G469</f>
        <v>741.4</v>
      </c>
    </row>
    <row r="469" spans="1:7" ht="27" customHeight="1">
      <c r="A469" s="31" t="s">
        <v>125</v>
      </c>
      <c r="B469" s="50"/>
      <c r="C469" s="51"/>
      <c r="D469" s="54"/>
      <c r="E469" s="57" t="s">
        <v>126</v>
      </c>
      <c r="F469" s="34">
        <v>737</v>
      </c>
      <c r="G469" s="34">
        <v>741.4</v>
      </c>
    </row>
    <row r="470" spans="1:7" ht="15.75" customHeight="1">
      <c r="A470" s="29" t="s">
        <v>74</v>
      </c>
      <c r="B470" s="82" t="s">
        <v>44</v>
      </c>
      <c r="C470" s="82" t="s">
        <v>36</v>
      </c>
      <c r="D470" s="89"/>
      <c r="E470" s="89"/>
      <c r="F470" s="72">
        <f>F471+F477+F485+F489</f>
        <v>71319.3</v>
      </c>
      <c r="G470" s="72">
        <f>G471+G477+G485+G489</f>
        <v>74818.8</v>
      </c>
    </row>
    <row r="471" spans="1:7" ht="28.5" customHeight="1">
      <c r="A471" s="33" t="s">
        <v>171</v>
      </c>
      <c r="B471" s="50"/>
      <c r="C471" s="51"/>
      <c r="D471" s="52" t="s">
        <v>103</v>
      </c>
      <c r="E471" s="54"/>
      <c r="F471" s="72">
        <f>F472+F474</f>
        <v>3198</v>
      </c>
      <c r="G471" s="72">
        <f>G472+G474</f>
        <v>3198</v>
      </c>
    </row>
    <row r="472" spans="1:7" ht="15" customHeight="1">
      <c r="A472" s="31" t="s">
        <v>56</v>
      </c>
      <c r="B472" s="67"/>
      <c r="C472" s="51"/>
      <c r="D472" s="54" t="s">
        <v>218</v>
      </c>
      <c r="E472" s="54"/>
      <c r="F472" s="72">
        <f>F473</f>
        <v>348</v>
      </c>
      <c r="G472" s="72">
        <f>G473</f>
        <v>348</v>
      </c>
    </row>
    <row r="473" spans="1:7" ht="15.75" customHeight="1">
      <c r="A473" s="31" t="s">
        <v>124</v>
      </c>
      <c r="B473" s="50"/>
      <c r="C473" s="51"/>
      <c r="D473" s="54"/>
      <c r="E473" s="57" t="s">
        <v>123</v>
      </c>
      <c r="F473" s="72">
        <v>348</v>
      </c>
      <c r="G473" s="72">
        <v>348</v>
      </c>
    </row>
    <row r="474" spans="1:7" ht="15" customHeight="1">
      <c r="A474" s="53" t="s">
        <v>117</v>
      </c>
      <c r="B474" s="50"/>
      <c r="C474" s="57"/>
      <c r="D474" s="54" t="s">
        <v>104</v>
      </c>
      <c r="E474" s="54"/>
      <c r="F474" s="72">
        <f>F475</f>
        <v>2850</v>
      </c>
      <c r="G474" s="72">
        <f>G475</f>
        <v>2850</v>
      </c>
    </row>
    <row r="475" spans="1:7" ht="16.5" customHeight="1">
      <c r="A475" s="31" t="s">
        <v>56</v>
      </c>
      <c r="B475" s="50"/>
      <c r="C475" s="57"/>
      <c r="D475" s="54" t="s">
        <v>219</v>
      </c>
      <c r="E475" s="54"/>
      <c r="F475" s="72">
        <f>F476</f>
        <v>2850</v>
      </c>
      <c r="G475" s="72">
        <f>G476</f>
        <v>2850</v>
      </c>
    </row>
    <row r="476" spans="1:7" ht="18" customHeight="1">
      <c r="A476" s="31" t="s">
        <v>124</v>
      </c>
      <c r="B476" s="50"/>
      <c r="C476" s="51"/>
      <c r="D476" s="54"/>
      <c r="E476" s="57" t="s">
        <v>123</v>
      </c>
      <c r="F476" s="72">
        <v>2850</v>
      </c>
      <c r="G476" s="72">
        <v>2850</v>
      </c>
    </row>
    <row r="477" spans="1:7" ht="36" customHeight="1">
      <c r="A477" s="33" t="s">
        <v>225</v>
      </c>
      <c r="B477" s="50"/>
      <c r="C477" s="51"/>
      <c r="D477" s="54" t="s">
        <v>161</v>
      </c>
      <c r="E477" s="54"/>
      <c r="F477" s="34">
        <f>F478</f>
        <v>8554</v>
      </c>
      <c r="G477" s="34">
        <f>G478</f>
        <v>8997.5</v>
      </c>
    </row>
    <row r="478" spans="1:7" ht="27.75" customHeight="1">
      <c r="A478" s="33" t="s">
        <v>391</v>
      </c>
      <c r="B478" s="50"/>
      <c r="C478" s="51"/>
      <c r="D478" s="54" t="s">
        <v>395</v>
      </c>
      <c r="E478" s="54"/>
      <c r="F478" s="34">
        <f>F479+F481</f>
        <v>8554</v>
      </c>
      <c r="G478" s="34">
        <f>G479+G481</f>
        <v>8997.5</v>
      </c>
    </row>
    <row r="479" spans="1:7" ht="18.75" customHeight="1">
      <c r="A479" s="33" t="s">
        <v>402</v>
      </c>
      <c r="B479" s="50"/>
      <c r="C479" s="51"/>
      <c r="D479" s="54" t="s">
        <v>406</v>
      </c>
      <c r="E479" s="54"/>
      <c r="F479" s="34">
        <f>F480</f>
        <v>350</v>
      </c>
      <c r="G479" s="34">
        <f>G480</f>
        <v>350</v>
      </c>
    </row>
    <row r="480" spans="1:7" ht="23.25" customHeight="1">
      <c r="A480" s="33" t="s">
        <v>147</v>
      </c>
      <c r="B480" s="50"/>
      <c r="C480" s="51"/>
      <c r="D480" s="54"/>
      <c r="E480" s="54">
        <v>240</v>
      </c>
      <c r="F480" s="34">
        <v>350</v>
      </c>
      <c r="G480" s="34">
        <v>350</v>
      </c>
    </row>
    <row r="481" spans="1:7" ht="15.75" customHeight="1">
      <c r="A481" s="33" t="s">
        <v>56</v>
      </c>
      <c r="B481" s="50"/>
      <c r="C481" s="51"/>
      <c r="D481" s="85" t="s">
        <v>407</v>
      </c>
      <c r="E481" s="97"/>
      <c r="F481" s="39">
        <f>SUM(F482:F484)</f>
        <v>8204</v>
      </c>
      <c r="G481" s="39">
        <f>SUM(G482:G484)</f>
        <v>8647.5</v>
      </c>
    </row>
    <row r="482" spans="1:7" ht="23.25" customHeight="1">
      <c r="A482" s="33" t="s">
        <v>147</v>
      </c>
      <c r="B482" s="50"/>
      <c r="C482" s="51"/>
      <c r="D482" s="70"/>
      <c r="E482" s="71" t="s">
        <v>133</v>
      </c>
      <c r="F482" s="34">
        <v>0</v>
      </c>
      <c r="G482" s="34">
        <v>0</v>
      </c>
    </row>
    <row r="483" spans="1:7" ht="17.25" customHeight="1">
      <c r="A483" s="31" t="s">
        <v>130</v>
      </c>
      <c r="B483" s="50"/>
      <c r="C483" s="51"/>
      <c r="D483" s="70"/>
      <c r="E483" s="71" t="s">
        <v>131</v>
      </c>
      <c r="F483" s="34">
        <v>8186</v>
      </c>
      <c r="G483" s="34">
        <v>8629.5</v>
      </c>
    </row>
    <row r="484" spans="1:7" ht="17.25" customHeight="1">
      <c r="A484" s="33" t="s">
        <v>146</v>
      </c>
      <c r="B484" s="50"/>
      <c r="C484" s="51"/>
      <c r="D484" s="44"/>
      <c r="E484" s="45" t="s">
        <v>143</v>
      </c>
      <c r="F484" s="34">
        <v>18</v>
      </c>
      <c r="G484" s="34">
        <v>18</v>
      </c>
    </row>
    <row r="485" spans="1:7" ht="23.25" customHeight="1">
      <c r="A485" s="33" t="s">
        <v>403</v>
      </c>
      <c r="B485" s="50"/>
      <c r="C485" s="51"/>
      <c r="D485" s="57" t="s">
        <v>289</v>
      </c>
      <c r="E485" s="57"/>
      <c r="F485" s="34">
        <f aca="true" t="shared" si="23" ref="F485:G487">F486</f>
        <v>1100.5</v>
      </c>
      <c r="G485" s="34">
        <f t="shared" si="23"/>
        <v>1205.3</v>
      </c>
    </row>
    <row r="486" spans="1:7" ht="17.25" customHeight="1">
      <c r="A486" s="33" t="s">
        <v>404</v>
      </c>
      <c r="B486" s="50"/>
      <c r="C486" s="51"/>
      <c r="D486" s="57" t="s">
        <v>408</v>
      </c>
      <c r="E486" s="57"/>
      <c r="F486" s="34">
        <f t="shared" si="23"/>
        <v>1100.5</v>
      </c>
      <c r="G486" s="34">
        <f t="shared" si="23"/>
        <v>1205.3</v>
      </c>
    </row>
    <row r="487" spans="1:7" ht="16.5" customHeight="1">
      <c r="A487" s="33" t="s">
        <v>405</v>
      </c>
      <c r="B487" s="50"/>
      <c r="C487" s="51"/>
      <c r="D487" s="57" t="s">
        <v>409</v>
      </c>
      <c r="E487" s="54"/>
      <c r="F487" s="34">
        <f t="shared" si="23"/>
        <v>1100.5</v>
      </c>
      <c r="G487" s="34">
        <f t="shared" si="23"/>
        <v>1205.3</v>
      </c>
    </row>
    <row r="488" spans="1:7" ht="17.25" customHeight="1">
      <c r="A488" s="31" t="s">
        <v>130</v>
      </c>
      <c r="B488" s="50"/>
      <c r="C488" s="51"/>
      <c r="D488" s="54"/>
      <c r="E488" s="57" t="s">
        <v>131</v>
      </c>
      <c r="F488" s="34">
        <v>1100.5</v>
      </c>
      <c r="G488" s="34">
        <v>1205.3</v>
      </c>
    </row>
    <row r="489" spans="1:7" ht="23.25" customHeight="1">
      <c r="A489" s="150" t="s">
        <v>290</v>
      </c>
      <c r="B489" s="139"/>
      <c r="C489" s="139"/>
      <c r="D489" s="140" t="s">
        <v>291</v>
      </c>
      <c r="E489" s="136"/>
      <c r="F489" s="39">
        <f>F490</f>
        <v>58466.8</v>
      </c>
      <c r="G489" s="39">
        <f>G490</f>
        <v>61418</v>
      </c>
    </row>
    <row r="490" spans="1:7" ht="23.25" customHeight="1">
      <c r="A490" s="116" t="s">
        <v>326</v>
      </c>
      <c r="B490" s="50"/>
      <c r="C490" s="50"/>
      <c r="D490" s="104" t="s">
        <v>327</v>
      </c>
      <c r="E490" s="57"/>
      <c r="F490" s="34">
        <f>F491+F494</f>
        <v>58466.8</v>
      </c>
      <c r="G490" s="34">
        <f>G491+G494</f>
        <v>61418</v>
      </c>
    </row>
    <row r="491" spans="1:7" ht="23.25" customHeight="1">
      <c r="A491" s="48" t="s">
        <v>333</v>
      </c>
      <c r="B491" s="57"/>
      <c r="C491" s="88"/>
      <c r="D491" s="104" t="s">
        <v>334</v>
      </c>
      <c r="E491" s="104"/>
      <c r="F491" s="119">
        <f>F492+F493</f>
        <v>2755.8</v>
      </c>
      <c r="G491" s="119">
        <f>G492+G493</f>
        <v>2811</v>
      </c>
    </row>
    <row r="492" spans="1:7" ht="23.25" customHeight="1">
      <c r="A492" s="48" t="s">
        <v>128</v>
      </c>
      <c r="B492" s="50"/>
      <c r="C492" s="51"/>
      <c r="D492" s="104"/>
      <c r="E492" s="109">
        <v>240</v>
      </c>
      <c r="F492" s="119">
        <v>20.9</v>
      </c>
      <c r="G492" s="34">
        <v>21.4</v>
      </c>
    </row>
    <row r="493" spans="1:7" ht="23.25" customHeight="1">
      <c r="A493" s="48" t="s">
        <v>130</v>
      </c>
      <c r="B493" s="50"/>
      <c r="C493" s="50"/>
      <c r="D493" s="104"/>
      <c r="E493" s="104" t="s">
        <v>131</v>
      </c>
      <c r="F493" s="119">
        <v>2734.9</v>
      </c>
      <c r="G493" s="34">
        <v>2789.6</v>
      </c>
    </row>
    <row r="494" spans="1:7" ht="23.25" customHeight="1">
      <c r="A494" s="48" t="s">
        <v>335</v>
      </c>
      <c r="B494" s="50"/>
      <c r="C494" s="50"/>
      <c r="D494" s="104" t="s">
        <v>336</v>
      </c>
      <c r="E494" s="104"/>
      <c r="F494" s="34">
        <f>F495+F496</f>
        <v>55711</v>
      </c>
      <c r="G494" s="34">
        <f>G495+G496</f>
        <v>58607</v>
      </c>
    </row>
    <row r="495" spans="1:7" ht="23.25" customHeight="1">
      <c r="A495" s="48" t="s">
        <v>130</v>
      </c>
      <c r="B495" s="50"/>
      <c r="C495" s="50"/>
      <c r="D495" s="102"/>
      <c r="E495" s="104" t="s">
        <v>131</v>
      </c>
      <c r="F495" s="119">
        <v>55284.4</v>
      </c>
      <c r="G495" s="34">
        <v>58154.8</v>
      </c>
    </row>
    <row r="496" spans="1:7" ht="23.25" customHeight="1">
      <c r="A496" s="48" t="s">
        <v>128</v>
      </c>
      <c r="B496" s="50"/>
      <c r="C496" s="51"/>
      <c r="D496" s="104"/>
      <c r="E496" s="109">
        <v>240</v>
      </c>
      <c r="F496" s="119">
        <v>426.6</v>
      </c>
      <c r="G496" s="34">
        <v>452.2</v>
      </c>
    </row>
    <row r="497" spans="1:7" ht="18.75" customHeight="1">
      <c r="A497" s="64" t="s">
        <v>29</v>
      </c>
      <c r="B497" s="65" t="s">
        <v>44</v>
      </c>
      <c r="C497" s="65" t="s">
        <v>37</v>
      </c>
      <c r="D497" s="66"/>
      <c r="E497" s="66"/>
      <c r="F497" s="34">
        <f>F498+F503</f>
        <v>59185</v>
      </c>
      <c r="G497" s="34">
        <f>G498+G503</f>
        <v>56583</v>
      </c>
    </row>
    <row r="498" spans="1:7" ht="27" customHeight="1">
      <c r="A498" s="33" t="s">
        <v>171</v>
      </c>
      <c r="B498" s="50"/>
      <c r="C498" s="51"/>
      <c r="D498" s="52" t="s">
        <v>103</v>
      </c>
      <c r="E498" s="54"/>
      <c r="F498" s="72">
        <f>F499</f>
        <v>43769</v>
      </c>
      <c r="G498" s="72">
        <f>G499</f>
        <v>43769</v>
      </c>
    </row>
    <row r="499" spans="1:7" ht="17.25" customHeight="1">
      <c r="A499" s="53" t="s">
        <v>115</v>
      </c>
      <c r="B499" s="50"/>
      <c r="C499" s="51"/>
      <c r="D499" s="32" t="s">
        <v>163</v>
      </c>
      <c r="E499" s="54"/>
      <c r="F499" s="72">
        <f>F500</f>
        <v>43769</v>
      </c>
      <c r="G499" s="72">
        <f>G500</f>
        <v>43769</v>
      </c>
    </row>
    <row r="500" spans="1:7" ht="38.25" customHeight="1">
      <c r="A500" s="31" t="s">
        <v>87</v>
      </c>
      <c r="B500" s="57"/>
      <c r="C500" s="51"/>
      <c r="D500" s="57" t="s">
        <v>201</v>
      </c>
      <c r="E500" s="54"/>
      <c r="F500" s="72">
        <f>F501+F502</f>
        <v>43769</v>
      </c>
      <c r="G500" s="72">
        <f>G501+G502</f>
        <v>43769</v>
      </c>
    </row>
    <row r="501" spans="1:7" ht="27.75" customHeight="1">
      <c r="A501" s="31" t="s">
        <v>128</v>
      </c>
      <c r="B501" s="57"/>
      <c r="C501" s="51"/>
      <c r="D501" s="57"/>
      <c r="E501" s="54">
        <v>240</v>
      </c>
      <c r="F501" s="72">
        <v>858</v>
      </c>
      <c r="G501" s="72">
        <v>858</v>
      </c>
    </row>
    <row r="502" spans="1:7" ht="18.75" customHeight="1">
      <c r="A502" s="31" t="s">
        <v>130</v>
      </c>
      <c r="B502" s="50"/>
      <c r="C502" s="51"/>
      <c r="D502" s="54"/>
      <c r="E502" s="57" t="s">
        <v>131</v>
      </c>
      <c r="F502" s="72">
        <v>42911</v>
      </c>
      <c r="G502" s="72">
        <v>42911</v>
      </c>
    </row>
    <row r="503" spans="1:7" ht="27" customHeight="1">
      <c r="A503" s="33" t="s">
        <v>413</v>
      </c>
      <c r="B503" s="50"/>
      <c r="C503" s="51"/>
      <c r="D503" s="57" t="s">
        <v>289</v>
      </c>
      <c r="E503" s="57"/>
      <c r="F503" s="34">
        <f>F504</f>
        <v>15416</v>
      </c>
      <c r="G503" s="34">
        <f>G504</f>
        <v>12814</v>
      </c>
    </row>
    <row r="504" spans="1:7" ht="27" customHeight="1">
      <c r="A504" s="33" t="s">
        <v>286</v>
      </c>
      <c r="B504" s="50"/>
      <c r="C504" s="51"/>
      <c r="D504" s="66" t="s">
        <v>337</v>
      </c>
      <c r="E504" s="57"/>
      <c r="F504" s="34">
        <f>F505+F507</f>
        <v>15416</v>
      </c>
      <c r="G504" s="34">
        <f>G505+G507</f>
        <v>12814</v>
      </c>
    </row>
    <row r="505" spans="1:7" ht="27" customHeight="1">
      <c r="A505" s="78" t="s">
        <v>287</v>
      </c>
      <c r="B505" s="50"/>
      <c r="C505" s="51"/>
      <c r="D505" s="66" t="s">
        <v>338</v>
      </c>
      <c r="E505" s="89"/>
      <c r="F505" s="34">
        <f>F506</f>
        <v>1000</v>
      </c>
      <c r="G505" s="34">
        <f>G506</f>
        <v>800</v>
      </c>
    </row>
    <row r="506" spans="1:7" ht="16.5" customHeight="1">
      <c r="A506" s="87" t="s">
        <v>137</v>
      </c>
      <c r="B506" s="50"/>
      <c r="C506" s="51"/>
      <c r="D506" s="91"/>
      <c r="E506" s="58" t="s">
        <v>138</v>
      </c>
      <c r="F506" s="34">
        <v>1000</v>
      </c>
      <c r="G506" s="34">
        <v>800</v>
      </c>
    </row>
    <row r="507" spans="1:7" ht="45.75" customHeight="1">
      <c r="A507" s="31" t="s">
        <v>288</v>
      </c>
      <c r="B507" s="50"/>
      <c r="C507" s="51"/>
      <c r="D507" s="66" t="s">
        <v>339</v>
      </c>
      <c r="E507" s="91"/>
      <c r="F507" s="34">
        <f>F508</f>
        <v>14416</v>
      </c>
      <c r="G507" s="34">
        <f>G508</f>
        <v>12014</v>
      </c>
    </row>
    <row r="508" spans="1:7" ht="21" customHeight="1">
      <c r="A508" s="87" t="s">
        <v>137</v>
      </c>
      <c r="B508" s="50"/>
      <c r="C508" s="51"/>
      <c r="D508" s="91"/>
      <c r="E508" s="58" t="s">
        <v>138</v>
      </c>
      <c r="F508" s="34">
        <v>14416</v>
      </c>
      <c r="G508" s="34">
        <v>12014</v>
      </c>
    </row>
    <row r="509" spans="1:7" ht="18" customHeight="1">
      <c r="A509" s="59" t="s">
        <v>97</v>
      </c>
      <c r="B509" s="60" t="s">
        <v>38</v>
      </c>
      <c r="C509" s="61"/>
      <c r="D509" s="62"/>
      <c r="E509" s="62"/>
      <c r="F509" s="126">
        <f>F510+F519</f>
        <v>41983</v>
      </c>
      <c r="G509" s="126">
        <f>G510+G519</f>
        <v>43387</v>
      </c>
    </row>
    <row r="510" spans="1:7" ht="18" customHeight="1">
      <c r="A510" s="129" t="s">
        <v>98</v>
      </c>
      <c r="B510" s="65" t="s">
        <v>38</v>
      </c>
      <c r="C510" s="65" t="s">
        <v>34</v>
      </c>
      <c r="D510" s="40"/>
      <c r="E510" s="69"/>
      <c r="F510" s="34">
        <f>F511</f>
        <v>31934</v>
      </c>
      <c r="G510" s="34">
        <f>G511</f>
        <v>32845</v>
      </c>
    </row>
    <row r="511" spans="1:7" ht="27" customHeight="1">
      <c r="A511" s="33" t="s">
        <v>224</v>
      </c>
      <c r="B511" s="50"/>
      <c r="C511" s="51"/>
      <c r="D511" s="57" t="s">
        <v>101</v>
      </c>
      <c r="E511" s="57"/>
      <c r="F511" s="34">
        <f>F512</f>
        <v>31934</v>
      </c>
      <c r="G511" s="34">
        <f>G512</f>
        <v>32845</v>
      </c>
    </row>
    <row r="512" spans="1:7" ht="16.5" customHeight="1">
      <c r="A512" s="33" t="s">
        <v>155</v>
      </c>
      <c r="B512" s="50"/>
      <c r="C512" s="51"/>
      <c r="D512" s="57" t="s">
        <v>106</v>
      </c>
      <c r="E512" s="57"/>
      <c r="F512" s="34">
        <f>F513+F516</f>
        <v>31934</v>
      </c>
      <c r="G512" s="34">
        <f>G513+G516</f>
        <v>32845</v>
      </c>
    </row>
    <row r="513" spans="1:7" ht="19.5" customHeight="1">
      <c r="A513" s="33" t="s">
        <v>7</v>
      </c>
      <c r="B513" s="50"/>
      <c r="C513" s="51"/>
      <c r="D513" s="57" t="s">
        <v>107</v>
      </c>
      <c r="E513" s="57"/>
      <c r="F513" s="34">
        <f>F514+F515</f>
        <v>29818</v>
      </c>
      <c r="G513" s="34">
        <f>G514+G515</f>
        <v>30623</v>
      </c>
    </row>
    <row r="514" spans="1:7" ht="16.5" customHeight="1">
      <c r="A514" s="33" t="s">
        <v>132</v>
      </c>
      <c r="B514" s="50"/>
      <c r="C514" s="51"/>
      <c r="D514" s="57"/>
      <c r="E514" s="57" t="s">
        <v>135</v>
      </c>
      <c r="F514" s="34">
        <v>4910</v>
      </c>
      <c r="G514" s="34">
        <v>5043</v>
      </c>
    </row>
    <row r="515" spans="1:7" ht="18" customHeight="1">
      <c r="A515" s="33" t="s">
        <v>156</v>
      </c>
      <c r="B515" s="50"/>
      <c r="C515" s="51"/>
      <c r="D515" s="57"/>
      <c r="E515" s="57" t="s">
        <v>136</v>
      </c>
      <c r="F515" s="34">
        <v>24908</v>
      </c>
      <c r="G515" s="34">
        <v>25580</v>
      </c>
    </row>
    <row r="516" spans="1:7" ht="15.75" customHeight="1">
      <c r="A516" s="33" t="s">
        <v>52</v>
      </c>
      <c r="B516" s="50"/>
      <c r="C516" s="51"/>
      <c r="D516" s="57" t="s">
        <v>228</v>
      </c>
      <c r="E516" s="57"/>
      <c r="F516" s="34">
        <f>F517+F518</f>
        <v>2116</v>
      </c>
      <c r="G516" s="34">
        <f>G517+G518</f>
        <v>2222</v>
      </c>
    </row>
    <row r="517" spans="1:7" ht="24.75" customHeight="1">
      <c r="A517" s="33" t="s">
        <v>147</v>
      </c>
      <c r="B517" s="50"/>
      <c r="C517" s="51"/>
      <c r="D517" s="57"/>
      <c r="E517" s="57" t="s">
        <v>133</v>
      </c>
      <c r="F517" s="34">
        <v>1766</v>
      </c>
      <c r="G517" s="34">
        <v>1872</v>
      </c>
    </row>
    <row r="518" spans="1:7" ht="15" customHeight="1">
      <c r="A518" s="33" t="s">
        <v>85</v>
      </c>
      <c r="B518" s="50"/>
      <c r="C518" s="51"/>
      <c r="D518" s="57"/>
      <c r="E518" s="57" t="s">
        <v>157</v>
      </c>
      <c r="F518" s="34">
        <v>350</v>
      </c>
      <c r="G518" s="34">
        <v>350</v>
      </c>
    </row>
    <row r="519" spans="1:7" ht="14.25" customHeight="1">
      <c r="A519" s="134" t="s">
        <v>77</v>
      </c>
      <c r="B519" s="65" t="s">
        <v>38</v>
      </c>
      <c r="C519" s="65" t="s">
        <v>42</v>
      </c>
      <c r="D519" s="135"/>
      <c r="E519" s="77"/>
      <c r="F519" s="39">
        <f>F520+F526</f>
        <v>10049</v>
      </c>
      <c r="G519" s="39">
        <f>G520+G526</f>
        <v>10542</v>
      </c>
    </row>
    <row r="520" spans="1:7" ht="25.5" customHeight="1">
      <c r="A520" s="33" t="s">
        <v>224</v>
      </c>
      <c r="B520" s="50"/>
      <c r="C520" s="51"/>
      <c r="D520" s="57" t="s">
        <v>101</v>
      </c>
      <c r="E520" s="57"/>
      <c r="F520" s="34">
        <f>F521</f>
        <v>9452</v>
      </c>
      <c r="G520" s="34">
        <f>G521</f>
        <v>9919</v>
      </c>
    </row>
    <row r="521" spans="1:7" ht="16.5" customHeight="1">
      <c r="A521" s="33" t="s">
        <v>100</v>
      </c>
      <c r="B521" s="50"/>
      <c r="C521" s="51"/>
      <c r="D521" s="57" t="s">
        <v>108</v>
      </c>
      <c r="E521" s="57"/>
      <c r="F521" s="34">
        <f>F522</f>
        <v>9452</v>
      </c>
      <c r="G521" s="34">
        <f>G522</f>
        <v>9919</v>
      </c>
    </row>
    <row r="522" spans="1:7" ht="15.75" customHeight="1">
      <c r="A522" s="33" t="s">
        <v>2</v>
      </c>
      <c r="B522" s="50"/>
      <c r="C522" s="51"/>
      <c r="D522" s="57" t="s">
        <v>229</v>
      </c>
      <c r="E522" s="57"/>
      <c r="F522" s="34">
        <f>SUM(F523:F525)</f>
        <v>9452</v>
      </c>
      <c r="G522" s="34">
        <f>SUM(G523:G525)</f>
        <v>9919</v>
      </c>
    </row>
    <row r="523" spans="1:7" ht="17.25" customHeight="1">
      <c r="A523" s="33" t="s">
        <v>127</v>
      </c>
      <c r="B523" s="50"/>
      <c r="C523" s="51"/>
      <c r="D523" s="57"/>
      <c r="E523" s="57" t="s">
        <v>145</v>
      </c>
      <c r="F523" s="34">
        <v>8912.9</v>
      </c>
      <c r="G523" s="34">
        <v>9350</v>
      </c>
    </row>
    <row r="524" spans="1:7" ht="29.25" customHeight="1">
      <c r="A524" s="33" t="s">
        <v>147</v>
      </c>
      <c r="B524" s="141"/>
      <c r="C524" s="112"/>
      <c r="D524" s="57"/>
      <c r="E524" s="57" t="s">
        <v>133</v>
      </c>
      <c r="F524" s="34">
        <v>529</v>
      </c>
      <c r="G524" s="34">
        <v>558.8</v>
      </c>
    </row>
    <row r="525" spans="1:7" ht="17.25" customHeight="1">
      <c r="A525" s="33" t="s">
        <v>146</v>
      </c>
      <c r="B525" s="50"/>
      <c r="C525" s="51"/>
      <c r="D525" s="57"/>
      <c r="E525" s="57" t="s">
        <v>143</v>
      </c>
      <c r="F525" s="34">
        <v>10.1</v>
      </c>
      <c r="G525" s="34">
        <v>10.2</v>
      </c>
    </row>
    <row r="526" spans="1:7" ht="36" customHeight="1">
      <c r="A526" s="37" t="s">
        <v>225</v>
      </c>
      <c r="B526" s="50"/>
      <c r="C526" s="51"/>
      <c r="D526" s="76" t="s">
        <v>161</v>
      </c>
      <c r="E526" s="77"/>
      <c r="F526" s="39">
        <f>F527+F530</f>
        <v>597</v>
      </c>
      <c r="G526" s="39">
        <f>G527+G530</f>
        <v>623</v>
      </c>
    </row>
    <row r="527" spans="1:7" ht="35.25" customHeight="1">
      <c r="A527" s="37" t="s">
        <v>226</v>
      </c>
      <c r="B527" s="50"/>
      <c r="C527" s="51"/>
      <c r="D527" s="76" t="s">
        <v>209</v>
      </c>
      <c r="E527" s="77"/>
      <c r="F527" s="39">
        <f>F528</f>
        <v>507</v>
      </c>
      <c r="G527" s="39">
        <f>G528</f>
        <v>532</v>
      </c>
    </row>
    <row r="528" spans="1:7" ht="18" customHeight="1">
      <c r="A528" s="33" t="s">
        <v>2</v>
      </c>
      <c r="B528" s="50"/>
      <c r="C528" s="51"/>
      <c r="D528" s="68" t="s">
        <v>212</v>
      </c>
      <c r="E528" s="69"/>
      <c r="F528" s="34">
        <f>F529</f>
        <v>507</v>
      </c>
      <c r="G528" s="34">
        <f>G529</f>
        <v>532</v>
      </c>
    </row>
    <row r="529" spans="1:7" ht="24.75" customHeight="1">
      <c r="A529" s="33" t="s">
        <v>147</v>
      </c>
      <c r="B529" s="50"/>
      <c r="C529" s="51"/>
      <c r="D529" s="68"/>
      <c r="E529" s="69">
        <v>240</v>
      </c>
      <c r="F529" s="34">
        <v>507</v>
      </c>
      <c r="G529" s="34">
        <v>532</v>
      </c>
    </row>
    <row r="530" spans="1:7" ht="27.75" customHeight="1">
      <c r="A530" s="33" t="s">
        <v>227</v>
      </c>
      <c r="B530" s="50"/>
      <c r="C530" s="51"/>
      <c r="D530" s="68" t="s">
        <v>214</v>
      </c>
      <c r="E530" s="69"/>
      <c r="F530" s="34">
        <f>F531</f>
        <v>90</v>
      </c>
      <c r="G530" s="34">
        <f>G531</f>
        <v>91</v>
      </c>
    </row>
    <row r="531" spans="1:7" ht="16.5" customHeight="1">
      <c r="A531" s="33" t="s">
        <v>2</v>
      </c>
      <c r="B531" s="50"/>
      <c r="C531" s="51"/>
      <c r="D531" s="68" t="s">
        <v>215</v>
      </c>
      <c r="E531" s="69"/>
      <c r="F531" s="34">
        <f>F532</f>
        <v>90</v>
      </c>
      <c r="G531" s="34">
        <f>G532</f>
        <v>91</v>
      </c>
    </row>
    <row r="532" spans="1:7" ht="22.5" customHeight="1">
      <c r="A532" s="33" t="s">
        <v>147</v>
      </c>
      <c r="B532" s="50"/>
      <c r="C532" s="51"/>
      <c r="D532" s="68"/>
      <c r="E532" s="41">
        <v>240</v>
      </c>
      <c r="F532" s="34">
        <v>90</v>
      </c>
      <c r="G532" s="34">
        <v>91</v>
      </c>
    </row>
    <row r="533" spans="1:7" ht="17.25" customHeight="1">
      <c r="A533" s="59" t="s">
        <v>63</v>
      </c>
      <c r="B533" s="60" t="s">
        <v>48</v>
      </c>
      <c r="C533" s="61"/>
      <c r="D533" s="62"/>
      <c r="E533" s="62"/>
      <c r="F533" s="63">
        <f aca="true" t="shared" si="24" ref="F533:G535">F534</f>
        <v>30128.6</v>
      </c>
      <c r="G533" s="63">
        <f t="shared" si="24"/>
        <v>30177.6</v>
      </c>
    </row>
    <row r="534" spans="1:7" ht="24" customHeight="1">
      <c r="A534" s="64" t="s">
        <v>152</v>
      </c>
      <c r="B534" s="65" t="s">
        <v>48</v>
      </c>
      <c r="C534" s="65" t="s">
        <v>34</v>
      </c>
      <c r="D534" s="66"/>
      <c r="E534" s="66"/>
      <c r="F534" s="34">
        <f t="shared" si="24"/>
        <v>30128.6</v>
      </c>
      <c r="G534" s="34">
        <f t="shared" si="24"/>
        <v>30177.6</v>
      </c>
    </row>
    <row r="535" spans="1:7" ht="35.25" customHeight="1">
      <c r="A535" s="33" t="s">
        <v>410</v>
      </c>
      <c r="B535" s="50"/>
      <c r="C535" s="51"/>
      <c r="D535" s="54" t="s">
        <v>160</v>
      </c>
      <c r="E535" s="97"/>
      <c r="F535" s="34">
        <f t="shared" si="24"/>
        <v>30128.6</v>
      </c>
      <c r="G535" s="34">
        <f t="shared" si="24"/>
        <v>30177.6</v>
      </c>
    </row>
    <row r="536" spans="1:7" ht="15" customHeight="1">
      <c r="A536" s="33" t="s">
        <v>53</v>
      </c>
      <c r="B536" s="50"/>
      <c r="C536" s="51"/>
      <c r="D536" s="142" t="s">
        <v>411</v>
      </c>
      <c r="E536" s="42"/>
      <c r="F536" s="34">
        <f>F537</f>
        <v>30128.6</v>
      </c>
      <c r="G536" s="34">
        <f>G537</f>
        <v>30177.6</v>
      </c>
    </row>
    <row r="537" spans="1:7" ht="16.5" customHeight="1">
      <c r="A537" s="33" t="s">
        <v>75</v>
      </c>
      <c r="B537" s="50"/>
      <c r="C537" s="51"/>
      <c r="D537" s="143"/>
      <c r="E537" s="71" t="s">
        <v>76</v>
      </c>
      <c r="F537" s="34">
        <v>30128.6</v>
      </c>
      <c r="G537" s="34">
        <v>30177.6</v>
      </c>
    </row>
    <row r="538" spans="1:7" ht="19.5" customHeight="1">
      <c r="A538" s="144" t="s">
        <v>45</v>
      </c>
      <c r="B538" s="145"/>
      <c r="C538" s="146"/>
      <c r="D538" s="57"/>
      <c r="E538" s="57"/>
      <c r="F538" s="63">
        <f>F9+F127+F139+F174+F221+F290+F304+F419+F449+F509+F533</f>
        <v>3071253.1</v>
      </c>
      <c r="G538" s="63">
        <f>G9+G127+G139+G174+G221+G290+G304+G419+G449+G509+G533</f>
        <v>3115700.9</v>
      </c>
    </row>
    <row r="539" spans="1:7" ht="36" customHeight="1">
      <c r="A539" s="2"/>
      <c r="B539" s="7"/>
      <c r="C539" s="8"/>
      <c r="D539" s="9"/>
      <c r="E539" s="9"/>
      <c r="F539" s="9"/>
      <c r="G539" s="10"/>
    </row>
    <row r="540" spans="6:7" ht="15">
      <c r="F540" s="23"/>
      <c r="G540" s="23"/>
    </row>
    <row r="541" spans="6:7" ht="15">
      <c r="F541" s="23"/>
      <c r="G541" s="23"/>
    </row>
  </sheetData>
  <sheetProtection/>
  <mergeCells count="5">
    <mergeCell ref="H389:J389"/>
    <mergeCell ref="A5:G5"/>
    <mergeCell ref="E1:G1"/>
    <mergeCell ref="E2:G2"/>
    <mergeCell ref="E3:G3"/>
  </mergeCells>
  <printOptions/>
  <pageMargins left="0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2014-11-06T13:38:49Z</cp:lastPrinted>
  <dcterms:created xsi:type="dcterms:W3CDTF">2007-06-21T04:52:44Z</dcterms:created>
  <dcterms:modified xsi:type="dcterms:W3CDTF">2014-11-19T13:39:53Z</dcterms:modified>
  <cp:category/>
  <cp:version/>
  <cp:contentType/>
  <cp:contentStatus/>
</cp:coreProperties>
</file>