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<sst xmlns="http://schemas.openxmlformats.org/spreadsheetml/2006/main" count="897" uniqueCount="580">
  <si>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</si>
  <si>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</si>
  <si>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</si>
  <si>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</si>
  <si>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</si>
  <si>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09 1 03 47000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</si>
  <si>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</si>
  <si>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</si>
  <si>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</si>
  <si>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</si>
  <si>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</si>
  <si>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</si>
  <si>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</si>
  <si>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</si>
  <si>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</si>
  <si>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</si>
  <si>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</si>
  <si>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</si>
  <si>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</si>
  <si>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</si>
  <si>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</si>
  <si>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</si>
  <si>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13 1 02 10010</t>
  </si>
  <si>
    <t>13 1 03 00000</t>
  </si>
  <si>
    <t>13 1 03 10010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</si>
  <si>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</si>
  <si>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</si>
  <si>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</si>
  <si>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</si>
  <si>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</si>
  <si>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</si>
  <si>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</si>
  <si>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</si>
  <si>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</si>
  <si>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</si>
  <si>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</si>
  <si>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</si>
  <si>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</si>
  <si>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</si>
  <si>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</si>
  <si>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</si>
  <si>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</si>
  <si>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</si>
  <si>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</si>
  <si>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</si>
  <si>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</si>
  <si>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</si>
  <si>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</si>
  <si>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</si>
  <si>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</si>
  <si>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</si>
  <si>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</si>
  <si>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</si>
  <si>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</si>
  <si>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</si>
  <si>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</si>
  <si>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</si>
  <si>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</si>
  <si>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</si>
  <si>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</si>
  <si>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</si>
  <si>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</si>
  <si>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</si>
  <si>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</si>
  <si>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</si>
  <si>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</si>
  <si>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</si>
  <si>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</si>
  <si>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</si>
  <si>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</si>
  <si>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</si>
  <si>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</si>
  <si>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</si>
  <si>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</si>
  <si>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</si>
  <si>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</si>
  <si>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</si>
  <si>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</si>
  <si>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</si>
  <si>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</si>
  <si>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</si>
  <si>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</si>
  <si>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</si>
  <si>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</si>
  <si>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</si>
  <si>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</si>
  <si>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</si>
  <si>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</si>
  <si>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</si>
  <si>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</si>
  <si>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</si>
  <si>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</si>
  <si>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</si>
  <si>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</si>
  <si>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</si>
  <si>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</si>
  <si>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</si>
  <si>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</si>
  <si>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</si>
  <si>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</si>
  <si>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</si>
  <si>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</si>
  <si>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</si>
  <si>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</si>
  <si>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</si>
  <si>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</si>
  <si>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</si>
  <si>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</si>
  <si>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</si>
  <si>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</si>
  <si>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</si>
  <si>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</si>
  <si>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</si>
  <si>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</si>
  <si>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</si>
  <si>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</si>
  <si>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</si>
  <si>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</si>
  <si>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</si>
  <si>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</si>
  <si>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</si>
  <si>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</si>
  <si>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</si>
  <si>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</si>
  <si>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</si>
  <si>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</si>
  <si>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</si>
  <si>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</si>
  <si>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</si>
  <si>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</si>
  <si>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</si>
  <si>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</si>
  <si>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</si>
  <si>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 xml:space="preserve">Наименования </t>
  </si>
  <si>
    <t>ЦСР</t>
  </si>
  <si>
    <t>ВР</t>
  </si>
  <si>
    <t>тыс.рублей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</si>
  <si>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</si>
  <si>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</si>
  <si>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</si>
  <si>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</si>
  <si>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</si>
  <si>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Оказание услуг частными дошкольными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</si>
  <si>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</si>
  <si>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</si>
  <si>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</si>
  <si>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</si>
  <si>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</si>
  <si>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</si>
  <si>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</si>
  <si>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</si>
  <si>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</si>
  <si>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</si>
  <si>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</si>
  <si>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</si>
  <si>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</si>
  <si>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</si>
  <si>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</si>
  <si>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</si>
  <si>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</si>
  <si>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</si>
  <si>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</si>
  <si>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</si>
  <si>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</si>
  <si>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</si>
  <si>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</si>
  <si>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</si>
  <si>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</si>
  <si>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</si>
  <si>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</si>
  <si>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</si>
  <si>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</si>
  <si>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</si>
  <si>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</si>
  <si>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</si>
  <si>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</si>
  <si>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</si>
  <si>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</si>
  <si>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</si>
  <si>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</si>
  <si>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</si>
  <si>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</si>
  <si>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</si>
  <si>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</si>
  <si>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</si>
  <si>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</si>
  <si>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</si>
  <si>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</si>
  <si>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</si>
  <si>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</si>
  <si>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</si>
  <si>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</si>
  <si>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</si>
  <si>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</si>
  <si>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</si>
  <si>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</si>
  <si>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</si>
  <si>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</si>
  <si>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</si>
  <si>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</si>
  <si>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</si>
  <si>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</si>
  <si>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</si>
  <si>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</si>
  <si>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</si>
  <si>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</si>
  <si>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</si>
  <si>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</si>
  <si>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</si>
  <si>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</si>
  <si>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</si>
  <si>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</si>
  <si>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</si>
  <si>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</si>
  <si>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</si>
  <si>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</si>
  <si>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</si>
  <si>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</si>
  <si>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</si>
  <si>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</si>
  <si>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</si>
  <si>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</si>
  <si>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</si>
  <si>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</si>
  <si>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</si>
  <si>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</si>
  <si>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</si>
  <si>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</si>
  <si>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</si>
  <si>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</si>
  <si>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</si>
  <si>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</si>
  <si>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</si>
  <si>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</si>
  <si>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</si>
  <si>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</si>
  <si>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</si>
  <si>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</si>
  <si>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</si>
  <si>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</si>
  <si>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</si>
  <si>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</si>
  <si>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</si>
  <si>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</si>
  <si>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</si>
  <si>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</si>
  <si>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</si>
  <si>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Обеспечение жильем молодых семей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</si>
  <si>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</si>
  <si>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</si>
  <si>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</si>
  <si>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</si>
  <si>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</si>
  <si>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</si>
  <si>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от                             2015г.     №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</si>
  <si>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</si>
  <si>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</si>
  <si>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</si>
  <si>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</si>
  <si>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</si>
  <si>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</si>
  <si>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</si>
  <si>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</si>
  <si>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</si>
  <si>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</si>
  <si>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</si>
  <si>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</si>
  <si>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</si>
  <si>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</si>
  <si>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</si>
  <si>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</si>
  <si>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</si>
  <si>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</si>
  <si>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</si>
  <si>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05 1 03 00630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</si>
  <si>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</si>
  <si>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</si>
  <si>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</si>
  <si>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</si>
  <si>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</si>
  <si>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</si>
  <si>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</si>
  <si>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</si>
  <si>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</si>
  <si>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</si>
  <si>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</si>
  <si>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</si>
  <si>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</si>
  <si>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</si>
  <si>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</si>
  <si>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</si>
  <si>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</si>
  <si>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</si>
  <si>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</si>
  <si>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</si>
  <si>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</si>
  <si>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</si>
  <si>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</si>
  <si>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</si>
  <si>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</si>
  <si>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</si>
  <si>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</si>
  <si>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</si>
  <si>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Субсидии бюджетным учреждения"</t>
  </si>
  <si>
    <t xml:space="preserve">Основное мероприятие "Обеспечение деятельности  учреждения"  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</si>
  <si>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</si>
  <si>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</si>
  <si>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</si>
  <si>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</si>
  <si>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</si>
  <si>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</si>
  <si>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</si>
  <si>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</si>
  <si>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</si>
  <si>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</si>
  <si>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</si>
  <si>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</si>
  <si>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</si>
  <si>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</si>
  <si>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</si>
  <si>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</si>
  <si>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</si>
  <si>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</si>
  <si>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</si>
  <si>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"Реализация мер, направленных на раннее выявление алкогольной и наркотической зависимости у детей"</t>
  </si>
  <si>
    <t>Основное мероприятие "Финансовое обеспечение деятельности организаций дополнительного образования детей"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</si>
  <si>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</si>
  <si>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</si>
  <si>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</si>
  <si>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</si>
  <si>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</si>
  <si>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</si>
  <si>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</si>
  <si>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</si>
  <si>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</si>
  <si>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</si>
  <si>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</si>
  <si>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</si>
  <si>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</si>
  <si>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</si>
  <si>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</si>
  <si>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</si>
  <si>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</si>
  <si>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</si>
  <si>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</si>
  <si>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</si>
  <si>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</si>
  <si>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</si>
  <si>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</si>
  <si>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</si>
  <si>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</si>
  <si>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</si>
  <si>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</si>
  <si>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r>
      <t>Подпрограмма</t>
    </r>
    <r>
      <rPr>
        <sz val="8"/>
        <color indexed="8"/>
        <rFont val="Times New Roman"/>
        <family val="1"/>
      </rPr>
      <t xml:space="preserve"> "Обеспечивающая подпрограмма"</t>
    </r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</si>
  <si>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</si>
  <si>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</si>
  <si>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</si>
  <si>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</si>
  <si>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</si>
  <si>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</si>
  <si>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</si>
  <si>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</si>
  <si>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</si>
  <si>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</si>
  <si>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</si>
  <si>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</si>
  <si>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</si>
  <si>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</si>
  <si>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</si>
  <si>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</si>
  <si>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</si>
  <si>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</si>
  <si>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</si>
  <si>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</si>
  <si>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</si>
  <si>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</si>
  <si>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>05 5 02 60680</t>
  </si>
  <si>
    <t>12 3 02 00050</t>
  </si>
  <si>
    <t>Взнос в уставной капитал  муниципального унитарного предприятия "ПТП ГХ"</t>
  </si>
  <si>
    <t>Субсидии юридическим лицам (кроме некоммерческих организаций), индивидуальным предпринимателям,физическим лицам</t>
  </si>
  <si>
    <t>12 3 02 00600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</si>
  <si>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</si>
  <si>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</si>
  <si>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</si>
  <si>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</si>
  <si>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</si>
  <si>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</si>
  <si>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</si>
  <si>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</si>
  <si>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</si>
  <si>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</si>
  <si>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</si>
  <si>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</si>
  <si>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</si>
  <si>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</si>
  <si>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</si>
  <si>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Приложение  №16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</si>
  <si>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</si>
  <si>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</si>
  <si>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</si>
  <si>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</si>
  <si>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</si>
  <si>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</si>
  <si>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</si>
  <si>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</si>
  <si>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</si>
  <si>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</si>
  <si>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</si>
  <si>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</si>
  <si>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</si>
  <si>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</si>
  <si>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</si>
  <si>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</si>
  <si>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</si>
  <si>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</si>
  <si>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</si>
  <si>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</si>
  <si>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</si>
  <si>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</si>
  <si>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</si>
  <si>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</si>
  <si>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</si>
  <si>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03 0 03 10050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</si>
  <si>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</si>
  <si>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</si>
  <si>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</si>
  <si>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</si>
  <si>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</si>
  <si>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</si>
  <si>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</si>
  <si>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</si>
  <si>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</si>
  <si>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</si>
  <si>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</si>
  <si>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</si>
  <si>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r>
      <t>Создание безбарьерной среды</t>
    </r>
    <r>
      <rPr>
        <sz val="8"/>
        <color indexed="53"/>
        <rFont val="Times New Roman"/>
        <family val="1"/>
      </rPr>
      <t xml:space="preserve"> </t>
    </r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</si>
  <si>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</si>
  <si>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</si>
  <si>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</si>
  <si>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</si>
  <si>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</si>
  <si>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</si>
  <si>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</si>
  <si>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</si>
  <si>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</si>
  <si>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</si>
  <si>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</si>
  <si>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</si>
  <si>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</si>
  <si>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</si>
  <si>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</si>
  <si>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</si>
  <si>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</si>
  <si>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11 1 09 00000</t>
  </si>
  <si>
    <t>11 1 09 40110</t>
  </si>
  <si>
    <t>Основное мероприятие  "Внедрение Стандарта развития конкуренции"</t>
  </si>
  <si>
    <t>Организация и содержание мест захоронения</t>
  </si>
  <si>
    <t>11 1 08 00000</t>
  </si>
  <si>
    <t>11 1 08 00040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</si>
  <si>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</si>
  <si>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</si>
  <si>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</si>
  <si>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</si>
  <si>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</si>
  <si>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</si>
  <si>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</si>
  <si>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Капитальный ремонт ЛДС "Кристалл"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</si>
  <si>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</si>
  <si>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</si>
  <si>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</si>
  <si>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04 3 01 10370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</si>
  <si>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</si>
  <si>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</si>
  <si>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</si>
  <si>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</si>
  <si>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</si>
  <si>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</si>
  <si>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</si>
  <si>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</si>
  <si>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</si>
  <si>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</si>
  <si>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</si>
  <si>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</si>
  <si>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</si>
  <si>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</si>
  <si>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</si>
  <si>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</si>
  <si>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</si>
  <si>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</si>
  <si>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</si>
  <si>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</si>
  <si>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</si>
  <si>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</si>
  <si>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</si>
  <si>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</si>
  <si>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</si>
  <si>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</si>
  <si>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</si>
  <si>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</si>
  <si>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</si>
  <si>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</si>
  <si>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</si>
  <si>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</si>
  <si>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</si>
  <si>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</si>
  <si>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</si>
  <si>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</si>
  <si>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</si>
  <si>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</si>
  <si>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</si>
  <si>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</si>
  <si>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</si>
  <si>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</si>
  <si>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</si>
  <si>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</si>
  <si>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12 3 02 10380</t>
  </si>
  <si>
    <t>13 3 01 60820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</si>
  <si>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</si>
  <si>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</si>
  <si>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</si>
  <si>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</si>
  <si>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</si>
  <si>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</si>
  <si>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</si>
  <si>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</si>
  <si>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</si>
  <si>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</si>
  <si>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Софинансирование на приобретение техники для коммунальных нужд</t>
  </si>
  <si>
    <t>14 4 00 00000</t>
  </si>
  <si>
    <t>14 4 05 00000</t>
  </si>
  <si>
    <t>14 4 05 10170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</si>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</sst>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43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1"/>
    </font>
    <font>
      <b/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53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wrapText="1"/>
    </xf>
    <xf numFmtId="190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left"/>
    </xf>
    <xf numFmtId="49" fontId="32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0" fontId="12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center" vertical="center"/>
    </xf>
    <xf numFmtId="49" fontId="36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12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36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6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6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40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90" fontId="11" fillId="24" borderId="11" xfId="0" applyNumberFormat="1" applyFont="1" applyFill="1" applyBorder="1" applyAlignment="1" applyProtection="1">
      <alignment horizontal="right" wrapText="1"/>
      <protection hidden="1" locked="0"/>
    </xf>
    <xf numFmtId="194" fontId="12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4" fillId="0" borderId="10" xfId="0" applyFont="1" applyBorder="1" applyAlignment="1">
      <alignment vertical="top" wrapText="1"/>
    </xf>
    <xf numFmtId="0" fontId="42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42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4" fillId="24" borderId="11" xfId="0" applyNumberFormat="1" applyFont="1" applyFill="1" applyBorder="1" applyAlignment="1" applyProtection="1">
      <alignment vertical="top" wrapText="1"/>
      <protection hidden="1" locked="0"/>
    </xf>
    <xf numFmtId="49" fontId="34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4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7.28125" style="0" customWidth="1"/>
    <col min="4" max="4" width="12.57421875" style="0" customWidth="1"/>
    <col min="5" max="5" width="9.57421875" style="0" customWidth="1"/>
  </cols>
  <sheetData>
    <row r="1" spans="2:4" ht="15.75">
      <c r="B1" s="15" t="s">
        <v>396</v>
      </c>
      <c r="C1" s="16"/>
      <c r="D1" s="17"/>
    </row>
    <row r="2" spans="2:4" ht="15.75">
      <c r="B2" s="2" t="s">
        <v>137</v>
      </c>
      <c r="C2" s="3"/>
      <c r="D2" s="18"/>
    </row>
    <row r="3" spans="2:4" ht="15.75">
      <c r="B3" s="2" t="s">
        <v>138</v>
      </c>
      <c r="C3" s="3"/>
      <c r="D3" s="19"/>
    </row>
    <row r="4" spans="2:4" ht="15.75">
      <c r="B4" s="2" t="s">
        <v>139</v>
      </c>
      <c r="C4" s="3"/>
      <c r="D4" s="19"/>
    </row>
    <row r="5" spans="1:4" ht="15.75">
      <c r="A5" s="1"/>
      <c r="B5" s="2" t="s">
        <v>254</v>
      </c>
      <c r="C5" s="3"/>
      <c r="D5" s="20"/>
    </row>
    <row r="6" spans="1:4" ht="15.75">
      <c r="A6" s="4"/>
      <c r="B6" s="2"/>
      <c r="C6" s="3"/>
      <c r="D6" s="3"/>
    </row>
    <row r="7" spans="1:4" ht="75.75" customHeight="1">
      <c r="A7" s="45" t="s">
        <v>256</v>
      </c>
      <c r="B7" s="45"/>
      <c r="C7" s="45"/>
      <c r="D7" s="45"/>
    </row>
    <row r="8" spans="1:4" ht="13.5">
      <c r="A8" s="5"/>
      <c r="B8" s="6"/>
      <c r="C8" s="7"/>
      <c r="D8" s="11" t="s">
        <v>136</v>
      </c>
    </row>
    <row r="9" spans="1:4" ht="18" customHeight="1">
      <c r="A9" s="8" t="s">
        <v>133</v>
      </c>
      <c r="B9" s="9" t="s">
        <v>134</v>
      </c>
      <c r="C9" s="9" t="s">
        <v>135</v>
      </c>
      <c r="D9" s="10" t="s">
        <v>255</v>
      </c>
    </row>
    <row r="10" spans="1:4" ht="38.25">
      <c r="A10" s="12" t="s">
        <v>193</v>
      </c>
      <c r="B10" s="24" t="s">
        <v>397</v>
      </c>
      <c r="C10" s="24"/>
      <c r="D10" s="33">
        <f>D11+D15+D19+D24+D28</f>
        <v>110334.5</v>
      </c>
    </row>
    <row r="11" spans="1:4" ht="15.75" customHeight="1">
      <c r="A11" s="29" t="s">
        <v>194</v>
      </c>
      <c r="B11" s="30" t="s">
        <v>494</v>
      </c>
      <c r="C11" s="31"/>
      <c r="D11" s="32">
        <f>D12</f>
        <v>8648.6</v>
      </c>
    </row>
    <row r="12" spans="1:4" ht="25.5" customHeight="1">
      <c r="A12" s="29" t="s">
        <v>493</v>
      </c>
      <c r="B12" s="30" t="s">
        <v>495</v>
      </c>
      <c r="C12" s="31"/>
      <c r="D12" s="32">
        <f>D13</f>
        <v>8648.6</v>
      </c>
    </row>
    <row r="13" spans="1:4" ht="14.25" customHeight="1">
      <c r="A13" s="29" t="s">
        <v>144</v>
      </c>
      <c r="B13" s="30" t="s">
        <v>496</v>
      </c>
      <c r="C13" s="31"/>
      <c r="D13" s="32">
        <f>D14</f>
        <v>8648.6</v>
      </c>
    </row>
    <row r="14" spans="1:4" ht="16.5" customHeight="1">
      <c r="A14" s="29" t="s">
        <v>145</v>
      </c>
      <c r="B14" s="30"/>
      <c r="C14" s="31">
        <v>610</v>
      </c>
      <c r="D14" s="32">
        <v>8648.6</v>
      </c>
    </row>
    <row r="15" spans="1:4" ht="23.25" customHeight="1">
      <c r="A15" s="29" t="s">
        <v>195</v>
      </c>
      <c r="B15" s="30" t="s">
        <v>497</v>
      </c>
      <c r="C15" s="31"/>
      <c r="D15" s="32">
        <f>D16</f>
        <v>33182</v>
      </c>
    </row>
    <row r="16" spans="1:4" ht="18.75" customHeight="1">
      <c r="A16" s="44" t="s">
        <v>304</v>
      </c>
      <c r="B16" s="30" t="s">
        <v>498</v>
      </c>
      <c r="C16" s="31"/>
      <c r="D16" s="32">
        <f>D17</f>
        <v>33182</v>
      </c>
    </row>
    <row r="17" spans="1:4" ht="15" customHeight="1">
      <c r="A17" s="44" t="s">
        <v>144</v>
      </c>
      <c r="B17" s="30" t="s">
        <v>499</v>
      </c>
      <c r="C17" s="31"/>
      <c r="D17" s="32">
        <f>D18</f>
        <v>33182</v>
      </c>
    </row>
    <row r="18" spans="1:4" ht="18.75" customHeight="1">
      <c r="A18" s="44" t="s">
        <v>303</v>
      </c>
      <c r="B18" s="30"/>
      <c r="C18" s="31">
        <v>610</v>
      </c>
      <c r="D18" s="32">
        <v>33182</v>
      </c>
    </row>
    <row r="19" spans="1:4" ht="26.25" customHeight="1">
      <c r="A19" s="44" t="s">
        <v>298</v>
      </c>
      <c r="B19" s="30" t="s">
        <v>399</v>
      </c>
      <c r="C19" s="31"/>
      <c r="D19" s="32">
        <f>D20</f>
        <v>42871</v>
      </c>
    </row>
    <row r="20" spans="1:4" ht="27.75" customHeight="1">
      <c r="A20" s="29" t="s">
        <v>398</v>
      </c>
      <c r="B20" s="30" t="s">
        <v>400</v>
      </c>
      <c r="C20" s="31"/>
      <c r="D20" s="32">
        <f>D21</f>
        <v>42871</v>
      </c>
    </row>
    <row r="21" spans="1:4" ht="20.25" customHeight="1">
      <c r="A21" s="29" t="s">
        <v>144</v>
      </c>
      <c r="B21" s="30" t="s">
        <v>401</v>
      </c>
      <c r="C21" s="31"/>
      <c r="D21" s="32">
        <f>D22+D23</f>
        <v>42871</v>
      </c>
    </row>
    <row r="22" spans="1:4" ht="18" customHeight="1">
      <c r="A22" s="29" t="s">
        <v>145</v>
      </c>
      <c r="B22" s="30"/>
      <c r="C22" s="31">
        <v>610</v>
      </c>
      <c r="D22" s="32">
        <v>27781</v>
      </c>
    </row>
    <row r="23" spans="1:4" ht="16.5" customHeight="1">
      <c r="A23" s="29" t="s">
        <v>146</v>
      </c>
      <c r="B23" s="30"/>
      <c r="C23" s="31">
        <v>620</v>
      </c>
      <c r="D23" s="32">
        <v>15090</v>
      </c>
    </row>
    <row r="24" spans="1:4" ht="18.75" customHeight="1">
      <c r="A24" s="29" t="s">
        <v>196</v>
      </c>
      <c r="B24" s="30" t="s">
        <v>481</v>
      </c>
      <c r="C24" s="31"/>
      <c r="D24" s="32">
        <f>D25</f>
        <v>19871</v>
      </c>
    </row>
    <row r="25" spans="1:4" ht="26.25" customHeight="1">
      <c r="A25" s="29" t="s">
        <v>476</v>
      </c>
      <c r="B25" s="30" t="s">
        <v>482</v>
      </c>
      <c r="C25" s="31"/>
      <c r="D25" s="32">
        <f>D26</f>
        <v>19871</v>
      </c>
    </row>
    <row r="26" spans="1:4" ht="16.5" customHeight="1">
      <c r="A26" s="29" t="s">
        <v>144</v>
      </c>
      <c r="B26" s="30" t="s">
        <v>483</v>
      </c>
      <c r="C26" s="31"/>
      <c r="D26" s="32">
        <f>D27</f>
        <v>19871</v>
      </c>
    </row>
    <row r="27" spans="1:4" ht="14.25" customHeight="1">
      <c r="A27" s="29" t="s">
        <v>145</v>
      </c>
      <c r="B27" s="30"/>
      <c r="C27" s="31">
        <v>610</v>
      </c>
      <c r="D27" s="32">
        <v>19871</v>
      </c>
    </row>
    <row r="28" spans="1:4" ht="15" customHeight="1">
      <c r="A28" s="29" t="s">
        <v>197</v>
      </c>
      <c r="B28" s="30" t="s">
        <v>484</v>
      </c>
      <c r="C28" s="31"/>
      <c r="D28" s="32">
        <f>D29+D32+D35+D39</f>
        <v>5761.9</v>
      </c>
    </row>
    <row r="29" spans="1:4" ht="15" customHeight="1">
      <c r="A29" s="29" t="s">
        <v>477</v>
      </c>
      <c r="B29" s="30" t="s">
        <v>485</v>
      </c>
      <c r="C29" s="31"/>
      <c r="D29" s="32">
        <f>D30</f>
        <v>416.6</v>
      </c>
    </row>
    <row r="30" spans="1:4" ht="24.75" customHeight="1">
      <c r="A30" s="29" t="s">
        <v>198</v>
      </c>
      <c r="B30" s="30" t="s">
        <v>486</v>
      </c>
      <c r="C30" s="31"/>
      <c r="D30" s="32">
        <f>SUM(D31:D31)</f>
        <v>416.6</v>
      </c>
    </row>
    <row r="31" spans="1:4" ht="12.75" customHeight="1">
      <c r="A31" s="29" t="s">
        <v>145</v>
      </c>
      <c r="B31" s="30"/>
      <c r="C31" s="31">
        <v>610</v>
      </c>
      <c r="D31" s="32">
        <v>416.6</v>
      </c>
    </row>
    <row r="32" spans="1:4" ht="21.75" customHeight="1">
      <c r="A32" s="29" t="s">
        <v>478</v>
      </c>
      <c r="B32" s="30" t="s">
        <v>487</v>
      </c>
      <c r="C32" s="31"/>
      <c r="D32" s="32">
        <f>D33</f>
        <v>282.6</v>
      </c>
    </row>
    <row r="33" spans="1:4" ht="24.75" customHeight="1">
      <c r="A33" s="29" t="s">
        <v>198</v>
      </c>
      <c r="B33" s="30" t="s">
        <v>488</v>
      </c>
      <c r="C33" s="31"/>
      <c r="D33" s="32">
        <f>D34</f>
        <v>282.6</v>
      </c>
    </row>
    <row r="34" spans="1:4" ht="13.5" customHeight="1">
      <c r="A34" s="29" t="s">
        <v>145</v>
      </c>
      <c r="B34" s="30"/>
      <c r="C34" s="31">
        <v>610</v>
      </c>
      <c r="D34" s="32">
        <v>282.6</v>
      </c>
    </row>
    <row r="35" spans="1:4" ht="22.5" customHeight="1">
      <c r="A35" s="29" t="s">
        <v>479</v>
      </c>
      <c r="B35" s="30" t="s">
        <v>489</v>
      </c>
      <c r="C35" s="31"/>
      <c r="D35" s="32">
        <f>D36</f>
        <v>488.4</v>
      </c>
    </row>
    <row r="36" spans="1:4" ht="22.5" customHeight="1">
      <c r="A36" s="29" t="s">
        <v>198</v>
      </c>
      <c r="B36" s="30" t="s">
        <v>490</v>
      </c>
      <c r="C36" s="31"/>
      <c r="D36" s="32">
        <f>SUM(D37:D38)</f>
        <v>488.4</v>
      </c>
    </row>
    <row r="37" spans="1:4" ht="15" customHeight="1">
      <c r="A37" s="29" t="s">
        <v>145</v>
      </c>
      <c r="B37" s="30"/>
      <c r="C37" s="31">
        <v>610</v>
      </c>
      <c r="D37" s="32">
        <v>384.8</v>
      </c>
    </row>
    <row r="38" spans="1:4" ht="13.5" customHeight="1">
      <c r="A38" s="29" t="s">
        <v>146</v>
      </c>
      <c r="B38" s="30"/>
      <c r="C38" s="31">
        <v>620</v>
      </c>
      <c r="D38" s="32">
        <v>103.6</v>
      </c>
    </row>
    <row r="39" spans="1:4" ht="22.5" customHeight="1">
      <c r="A39" s="29" t="s">
        <v>480</v>
      </c>
      <c r="B39" s="30" t="s">
        <v>491</v>
      </c>
      <c r="C39" s="31"/>
      <c r="D39" s="32">
        <f>D40</f>
        <v>4574.3</v>
      </c>
    </row>
    <row r="40" spans="1:4" ht="24" customHeight="1">
      <c r="A40" s="29" t="s">
        <v>198</v>
      </c>
      <c r="B40" s="30" t="s">
        <v>492</v>
      </c>
      <c r="C40" s="31"/>
      <c r="D40" s="32">
        <f>SUM(D41:D42)</f>
        <v>4574.3</v>
      </c>
    </row>
    <row r="41" spans="1:4" ht="13.5" customHeight="1">
      <c r="A41" s="29" t="s">
        <v>157</v>
      </c>
      <c r="B41" s="30"/>
      <c r="C41" s="31" t="s">
        <v>185</v>
      </c>
      <c r="D41" s="32">
        <v>415</v>
      </c>
    </row>
    <row r="42" spans="1:4" ht="13.5" customHeight="1">
      <c r="A42" s="29" t="s">
        <v>145</v>
      </c>
      <c r="B42" s="30"/>
      <c r="C42" s="31">
        <v>610</v>
      </c>
      <c r="D42" s="32">
        <v>4159.3</v>
      </c>
    </row>
    <row r="43" spans="1:4" ht="26.25" customHeight="1">
      <c r="A43" s="12" t="s">
        <v>228</v>
      </c>
      <c r="B43" s="24" t="s">
        <v>419</v>
      </c>
      <c r="C43" s="24"/>
      <c r="D43" s="33">
        <f>D44+D48+D52</f>
        <v>18206.4</v>
      </c>
    </row>
    <row r="44" spans="1:4" ht="12.75">
      <c r="A44" s="29" t="s">
        <v>402</v>
      </c>
      <c r="B44" s="30" t="s">
        <v>403</v>
      </c>
      <c r="C44" s="31"/>
      <c r="D44" s="32">
        <f>D45</f>
        <v>1728.4</v>
      </c>
    </row>
    <row r="45" spans="1:4" ht="36" customHeight="1">
      <c r="A45" s="29" t="s">
        <v>404</v>
      </c>
      <c r="B45" s="30" t="s">
        <v>405</v>
      </c>
      <c r="C45" s="31"/>
      <c r="D45" s="32">
        <f>D46</f>
        <v>1728.4</v>
      </c>
    </row>
    <row r="46" spans="1:4" ht="14.25" customHeight="1">
      <c r="A46" s="29" t="s">
        <v>199</v>
      </c>
      <c r="B46" s="30" t="s">
        <v>406</v>
      </c>
      <c r="C46" s="31"/>
      <c r="D46" s="32">
        <f>D47</f>
        <v>1728.4</v>
      </c>
    </row>
    <row r="47" spans="1:4" ht="15.75" customHeight="1">
      <c r="A47" s="29" t="s">
        <v>145</v>
      </c>
      <c r="B47" s="30"/>
      <c r="C47" s="31">
        <v>610</v>
      </c>
      <c r="D47" s="32">
        <v>1728.4</v>
      </c>
    </row>
    <row r="48" spans="1:4" ht="22.5">
      <c r="A48" s="29" t="s">
        <v>407</v>
      </c>
      <c r="B48" s="30" t="s">
        <v>408</v>
      </c>
      <c r="C48" s="31"/>
      <c r="D48" s="32">
        <f>D49</f>
        <v>2570</v>
      </c>
    </row>
    <row r="49" spans="1:4" ht="22.5">
      <c r="A49" s="29" t="s">
        <v>409</v>
      </c>
      <c r="B49" s="30" t="s">
        <v>410</v>
      </c>
      <c r="C49" s="31"/>
      <c r="D49" s="32">
        <f>D50</f>
        <v>2570</v>
      </c>
    </row>
    <row r="50" spans="1:4" ht="22.5">
      <c r="A50" s="44" t="s">
        <v>200</v>
      </c>
      <c r="B50" s="30" t="s">
        <v>411</v>
      </c>
      <c r="C50" s="31"/>
      <c r="D50" s="32">
        <f>D51</f>
        <v>2570</v>
      </c>
    </row>
    <row r="51" spans="1:4" ht="14.25" customHeight="1">
      <c r="A51" s="29" t="s">
        <v>145</v>
      </c>
      <c r="B51" s="30"/>
      <c r="C51" s="31">
        <v>610</v>
      </c>
      <c r="D51" s="32">
        <v>2570</v>
      </c>
    </row>
    <row r="52" spans="1:4" ht="15" customHeight="1">
      <c r="A52" s="29" t="s">
        <v>412</v>
      </c>
      <c r="B52" s="30" t="s">
        <v>413</v>
      </c>
      <c r="C52" s="31"/>
      <c r="D52" s="32">
        <f>D53</f>
        <v>13908</v>
      </c>
    </row>
    <row r="53" spans="1:4" ht="22.5" customHeight="1">
      <c r="A53" s="29" t="s">
        <v>414</v>
      </c>
      <c r="B53" s="30" t="s">
        <v>415</v>
      </c>
      <c r="C53" s="31"/>
      <c r="D53" s="32">
        <f>D54</f>
        <v>13908</v>
      </c>
    </row>
    <row r="54" spans="1:4" ht="14.25" customHeight="1">
      <c r="A54" s="29" t="s">
        <v>144</v>
      </c>
      <c r="B54" s="30" t="s">
        <v>416</v>
      </c>
      <c r="C54" s="31"/>
      <c r="D54" s="32">
        <f>D55</f>
        <v>13908</v>
      </c>
    </row>
    <row r="55" spans="1:4" ht="13.5" customHeight="1">
      <c r="A55" s="29" t="s">
        <v>145</v>
      </c>
      <c r="B55" s="30"/>
      <c r="C55" s="31">
        <v>610</v>
      </c>
      <c r="D55" s="32">
        <v>13908</v>
      </c>
    </row>
    <row r="56" spans="1:4" ht="38.25">
      <c r="A56" s="12" t="s">
        <v>417</v>
      </c>
      <c r="B56" s="24" t="s">
        <v>418</v>
      </c>
      <c r="C56" s="24"/>
      <c r="D56" s="33">
        <f>D57</f>
        <v>1000</v>
      </c>
    </row>
    <row r="57" spans="1:4" ht="22.5">
      <c r="A57" s="29" t="s">
        <v>420</v>
      </c>
      <c r="B57" s="30" t="s">
        <v>421</v>
      </c>
      <c r="C57" s="31"/>
      <c r="D57" s="32">
        <f>D58</f>
        <v>1000</v>
      </c>
    </row>
    <row r="58" spans="1:4" ht="22.5">
      <c r="A58" s="29" t="s">
        <v>240</v>
      </c>
      <c r="B58" s="30" t="s">
        <v>422</v>
      </c>
      <c r="C58" s="31"/>
      <c r="D58" s="32">
        <f>D59</f>
        <v>1000</v>
      </c>
    </row>
    <row r="59" spans="1:4" ht="24" customHeight="1">
      <c r="A59" s="29" t="s">
        <v>241</v>
      </c>
      <c r="B59" s="30"/>
      <c r="C59" s="31" t="s">
        <v>242</v>
      </c>
      <c r="D59" s="32">
        <v>1000</v>
      </c>
    </row>
    <row r="60" spans="1:4" ht="38.25">
      <c r="A60" s="12" t="s">
        <v>180</v>
      </c>
      <c r="B60" s="24" t="s">
        <v>423</v>
      </c>
      <c r="C60" s="24"/>
      <c r="D60" s="33">
        <f>D61+D73+D77</f>
        <v>511935.1</v>
      </c>
    </row>
    <row r="61" spans="1:4" ht="15" customHeight="1">
      <c r="A61" s="29" t="s">
        <v>181</v>
      </c>
      <c r="B61" s="30" t="s">
        <v>427</v>
      </c>
      <c r="C61" s="31"/>
      <c r="D61" s="32">
        <f>D62+D67+D70</f>
        <v>36882.7</v>
      </c>
    </row>
    <row r="62" spans="1:4" ht="25.5" customHeight="1">
      <c r="A62" s="29" t="s">
        <v>424</v>
      </c>
      <c r="B62" s="30" t="s">
        <v>428</v>
      </c>
      <c r="C62" s="31"/>
      <c r="D62" s="32">
        <f>D63</f>
        <v>6379.8</v>
      </c>
    </row>
    <row r="63" spans="1:4" ht="15.75" customHeight="1">
      <c r="A63" s="29" t="s">
        <v>183</v>
      </c>
      <c r="B63" s="30" t="s">
        <v>429</v>
      </c>
      <c r="C63" s="31"/>
      <c r="D63" s="32">
        <f>SUM(D64:D66)</f>
        <v>6379.8</v>
      </c>
    </row>
    <row r="64" spans="1:4" ht="15" customHeight="1">
      <c r="A64" s="29" t="s">
        <v>157</v>
      </c>
      <c r="B64" s="30"/>
      <c r="C64" s="31" t="s">
        <v>185</v>
      </c>
      <c r="D64" s="32">
        <v>450</v>
      </c>
    </row>
    <row r="65" spans="1:4" ht="14.25" customHeight="1">
      <c r="A65" s="29" t="s">
        <v>145</v>
      </c>
      <c r="B65" s="30"/>
      <c r="C65" s="31">
        <v>610</v>
      </c>
      <c r="D65" s="32">
        <v>1649.8</v>
      </c>
    </row>
    <row r="66" spans="1:4" ht="15.75" customHeight="1">
      <c r="A66" s="29" t="s">
        <v>182</v>
      </c>
      <c r="B66" s="30"/>
      <c r="C66" s="31">
        <v>620</v>
      </c>
      <c r="D66" s="32">
        <v>4280</v>
      </c>
    </row>
    <row r="67" spans="1:4" ht="33.75">
      <c r="A67" s="29" t="s">
        <v>425</v>
      </c>
      <c r="B67" s="30" t="s">
        <v>430</v>
      </c>
      <c r="C67" s="31"/>
      <c r="D67" s="32">
        <f>D68</f>
        <v>4790</v>
      </c>
    </row>
    <row r="68" spans="1:4" ht="14.25" customHeight="1">
      <c r="A68" s="29" t="s">
        <v>144</v>
      </c>
      <c r="B68" s="30" t="s">
        <v>431</v>
      </c>
      <c r="C68" s="31"/>
      <c r="D68" s="32">
        <f>D69</f>
        <v>4790</v>
      </c>
    </row>
    <row r="69" spans="1:4" ht="16.5" customHeight="1">
      <c r="A69" s="29" t="s">
        <v>145</v>
      </c>
      <c r="B69" s="30"/>
      <c r="C69" s="31" t="s">
        <v>163</v>
      </c>
      <c r="D69" s="32">
        <v>4790</v>
      </c>
    </row>
    <row r="70" spans="1:4" ht="24" customHeight="1">
      <c r="A70" s="29" t="s">
        <v>426</v>
      </c>
      <c r="B70" s="30" t="s">
        <v>432</v>
      </c>
      <c r="C70" s="31"/>
      <c r="D70" s="32">
        <f>D71</f>
        <v>25712.9</v>
      </c>
    </row>
    <row r="71" spans="1:4" ht="15.75" customHeight="1">
      <c r="A71" s="29" t="s">
        <v>144</v>
      </c>
      <c r="B71" s="30" t="s">
        <v>433</v>
      </c>
      <c r="C71" s="31"/>
      <c r="D71" s="32">
        <f>D72</f>
        <v>25712.9</v>
      </c>
    </row>
    <row r="72" spans="1:4" ht="15.75" customHeight="1">
      <c r="A72" s="29" t="s">
        <v>182</v>
      </c>
      <c r="B72" s="30"/>
      <c r="C72" s="31" t="s">
        <v>164</v>
      </c>
      <c r="D72" s="32">
        <v>25712.9</v>
      </c>
    </row>
    <row r="73" spans="1:4" ht="22.5" customHeight="1">
      <c r="A73" s="29" t="s">
        <v>186</v>
      </c>
      <c r="B73" s="30" t="s">
        <v>473</v>
      </c>
      <c r="C73" s="31"/>
      <c r="D73" s="32">
        <f>D74</f>
        <v>125837.2</v>
      </c>
    </row>
    <row r="74" spans="1:4" ht="36" customHeight="1">
      <c r="A74" s="29" t="s">
        <v>472</v>
      </c>
      <c r="B74" s="30" t="s">
        <v>474</v>
      </c>
      <c r="C74" s="31"/>
      <c r="D74" s="32">
        <f>D75</f>
        <v>125837.2</v>
      </c>
    </row>
    <row r="75" spans="1:4" ht="15" customHeight="1">
      <c r="A75" s="29" t="s">
        <v>144</v>
      </c>
      <c r="B75" s="30" t="s">
        <v>475</v>
      </c>
      <c r="C75" s="31"/>
      <c r="D75" s="32">
        <f>D76</f>
        <v>125837.2</v>
      </c>
    </row>
    <row r="76" spans="1:4" ht="16.5" customHeight="1">
      <c r="A76" s="29" t="s">
        <v>187</v>
      </c>
      <c r="B76" s="30"/>
      <c r="C76" s="31" t="s">
        <v>163</v>
      </c>
      <c r="D76" s="32">
        <v>125837.2</v>
      </c>
    </row>
    <row r="77" spans="1:4" ht="15.75" customHeight="1">
      <c r="A77" s="29" t="s">
        <v>464</v>
      </c>
      <c r="B77" s="30" t="s">
        <v>468</v>
      </c>
      <c r="C77" s="31"/>
      <c r="D77" s="32">
        <f>D78+D81</f>
        <v>349215.2</v>
      </c>
    </row>
    <row r="78" spans="1:4" ht="15.75" customHeight="1">
      <c r="A78" s="29" t="s">
        <v>465</v>
      </c>
      <c r="B78" s="30" t="s">
        <v>469</v>
      </c>
      <c r="C78" s="31"/>
      <c r="D78" s="32">
        <f>D79</f>
        <v>69843.2</v>
      </c>
    </row>
    <row r="79" spans="1:4" ht="15.75" customHeight="1">
      <c r="A79" s="29" t="s">
        <v>466</v>
      </c>
      <c r="B79" s="30" t="s">
        <v>470</v>
      </c>
      <c r="C79" s="31"/>
      <c r="D79" s="32">
        <f>D80</f>
        <v>69843.2</v>
      </c>
    </row>
    <row r="80" spans="1:4" ht="24" customHeight="1">
      <c r="A80" s="29" t="s">
        <v>153</v>
      </c>
      <c r="B80" s="30"/>
      <c r="C80" s="31" t="s">
        <v>166</v>
      </c>
      <c r="D80" s="32">
        <v>69843.2</v>
      </c>
    </row>
    <row r="81" spans="1:4" ht="34.5" customHeight="1">
      <c r="A81" s="29" t="s">
        <v>467</v>
      </c>
      <c r="B81" s="30" t="s">
        <v>471</v>
      </c>
      <c r="C81" s="31"/>
      <c r="D81" s="32">
        <f>D82</f>
        <v>279372</v>
      </c>
    </row>
    <row r="82" spans="1:4" ht="23.25" customHeight="1">
      <c r="A82" s="29" t="s">
        <v>153</v>
      </c>
      <c r="B82" s="30"/>
      <c r="C82" s="31" t="s">
        <v>166</v>
      </c>
      <c r="D82" s="32">
        <v>279372</v>
      </c>
    </row>
    <row r="83" spans="1:4" ht="25.5">
      <c r="A83" s="12" t="s">
        <v>140</v>
      </c>
      <c r="B83" s="24" t="s">
        <v>257</v>
      </c>
      <c r="C83" s="24"/>
      <c r="D83" s="33">
        <f>D84+D116+D162+D183</f>
        <v>1978559.6000000003</v>
      </c>
    </row>
    <row r="84" spans="1:4" ht="12.75">
      <c r="A84" s="29" t="s">
        <v>141</v>
      </c>
      <c r="B84" s="30" t="s">
        <v>258</v>
      </c>
      <c r="C84" s="31"/>
      <c r="D84" s="32">
        <f>D85+D89+D105</f>
        <v>751486.1</v>
      </c>
    </row>
    <row r="85" spans="1:4" ht="35.25" customHeight="1">
      <c r="A85" s="29" t="s">
        <v>259</v>
      </c>
      <c r="B85" s="30" t="s">
        <v>260</v>
      </c>
      <c r="C85" s="31"/>
      <c r="D85" s="32">
        <f>D86</f>
        <v>7950</v>
      </c>
    </row>
    <row r="86" spans="1:4" ht="15.75" customHeight="1">
      <c r="A86" s="29" t="s">
        <v>144</v>
      </c>
      <c r="B86" s="30" t="s">
        <v>261</v>
      </c>
      <c r="C86" s="31"/>
      <c r="D86" s="32">
        <f>D87+D88</f>
        <v>7950</v>
      </c>
    </row>
    <row r="87" spans="1:4" ht="14.25" customHeight="1">
      <c r="A87" s="29" t="s">
        <v>145</v>
      </c>
      <c r="B87" s="30"/>
      <c r="C87" s="31">
        <v>610</v>
      </c>
      <c r="D87" s="32">
        <v>7850</v>
      </c>
    </row>
    <row r="88" spans="1:4" ht="12.75">
      <c r="A88" s="29" t="s">
        <v>146</v>
      </c>
      <c r="B88" s="30"/>
      <c r="C88" s="31">
        <v>620</v>
      </c>
      <c r="D88" s="32">
        <v>100</v>
      </c>
    </row>
    <row r="89" spans="1:4" ht="24" customHeight="1">
      <c r="A89" s="29" t="s">
        <v>262</v>
      </c>
      <c r="B89" s="30" t="s">
        <v>263</v>
      </c>
      <c r="C89" s="31"/>
      <c r="D89" s="32">
        <f>D90+D93+D96+D99+D101</f>
        <v>741792.1</v>
      </c>
    </row>
    <row r="90" spans="1:4" ht="16.5" customHeight="1">
      <c r="A90" s="29" t="s">
        <v>144</v>
      </c>
      <c r="B90" s="30" t="s">
        <v>270</v>
      </c>
      <c r="C90" s="31"/>
      <c r="D90" s="32">
        <f>D91+D92</f>
        <v>124394.7</v>
      </c>
    </row>
    <row r="91" spans="1:4" ht="16.5" customHeight="1">
      <c r="A91" s="29" t="s">
        <v>145</v>
      </c>
      <c r="B91" s="30"/>
      <c r="C91" s="31">
        <v>610</v>
      </c>
      <c r="D91" s="32">
        <v>121139.2</v>
      </c>
    </row>
    <row r="92" spans="1:4" ht="14.25" customHeight="1">
      <c r="A92" s="29" t="s">
        <v>146</v>
      </c>
      <c r="B92" s="30"/>
      <c r="C92" s="31">
        <v>620</v>
      </c>
      <c r="D92" s="32">
        <v>3255.5</v>
      </c>
    </row>
    <row r="93" spans="1:4" ht="15.75" customHeight="1">
      <c r="A93" s="29" t="s">
        <v>253</v>
      </c>
      <c r="B93" s="30" t="s">
        <v>271</v>
      </c>
      <c r="C93" s="31"/>
      <c r="D93" s="32">
        <f>D94+D95</f>
        <v>48311.4</v>
      </c>
    </row>
    <row r="94" spans="1:4" ht="15.75" customHeight="1">
      <c r="A94" s="29" t="s">
        <v>145</v>
      </c>
      <c r="B94" s="30"/>
      <c r="C94" s="31">
        <v>610</v>
      </c>
      <c r="D94" s="32">
        <v>46744.4</v>
      </c>
    </row>
    <row r="95" spans="1:4" ht="14.25" customHeight="1">
      <c r="A95" s="29" t="s">
        <v>146</v>
      </c>
      <c r="B95" s="30"/>
      <c r="C95" s="31">
        <v>620</v>
      </c>
      <c r="D95" s="32">
        <v>1567</v>
      </c>
    </row>
    <row r="96" spans="1:4" ht="70.5" customHeight="1">
      <c r="A96" s="37" t="s">
        <v>266</v>
      </c>
      <c r="B96" s="30" t="s">
        <v>267</v>
      </c>
      <c r="C96" s="31"/>
      <c r="D96" s="32">
        <f>D97+D98</f>
        <v>524043</v>
      </c>
    </row>
    <row r="97" spans="1:4" ht="14.25" customHeight="1">
      <c r="A97" s="29" t="s">
        <v>145</v>
      </c>
      <c r="B97" s="30"/>
      <c r="C97" s="31">
        <v>610</v>
      </c>
      <c r="D97" s="32">
        <v>506734.7</v>
      </c>
    </row>
    <row r="98" spans="1:4" ht="15" customHeight="1">
      <c r="A98" s="29" t="s">
        <v>146</v>
      </c>
      <c r="B98" s="30"/>
      <c r="C98" s="31">
        <v>620</v>
      </c>
      <c r="D98" s="32">
        <v>17308.3</v>
      </c>
    </row>
    <row r="99" spans="1:4" ht="59.25" customHeight="1">
      <c r="A99" s="37" t="s">
        <v>268</v>
      </c>
      <c r="B99" s="30" t="s">
        <v>269</v>
      </c>
      <c r="C99" s="31"/>
      <c r="D99" s="32">
        <f>D100</f>
        <v>1372</v>
      </c>
    </row>
    <row r="100" spans="1:4" ht="22.5">
      <c r="A100" s="29" t="s">
        <v>143</v>
      </c>
      <c r="B100" s="30"/>
      <c r="C100" s="31" t="s">
        <v>162</v>
      </c>
      <c r="D100" s="32">
        <v>1372</v>
      </c>
    </row>
    <row r="101" spans="1:4" ht="36" customHeight="1">
      <c r="A101" s="29" t="s">
        <v>179</v>
      </c>
      <c r="B101" s="30" t="s">
        <v>340</v>
      </c>
      <c r="C101" s="31"/>
      <c r="D101" s="32">
        <f>D102+D103+D104</f>
        <v>43671</v>
      </c>
    </row>
    <row r="102" spans="1:5" ht="26.25" customHeight="1">
      <c r="A102" s="29" t="s">
        <v>153</v>
      </c>
      <c r="B102" s="30"/>
      <c r="C102" s="31">
        <v>240</v>
      </c>
      <c r="D102" s="32">
        <v>814</v>
      </c>
      <c r="E102" s="28"/>
    </row>
    <row r="103" spans="1:5" ht="15.75" customHeight="1">
      <c r="A103" s="29" t="s">
        <v>172</v>
      </c>
      <c r="B103" s="30"/>
      <c r="C103" s="31" t="s">
        <v>173</v>
      </c>
      <c r="D103" s="32">
        <v>40692</v>
      </c>
      <c r="E103" s="25"/>
    </row>
    <row r="104" spans="1:4" ht="12.75">
      <c r="A104" s="29" t="s">
        <v>145</v>
      </c>
      <c r="B104" s="30"/>
      <c r="C104" s="31">
        <v>610</v>
      </c>
      <c r="D104" s="32">
        <v>2165</v>
      </c>
    </row>
    <row r="105" spans="1:4" ht="22.5">
      <c r="A105" s="29" t="s">
        <v>272</v>
      </c>
      <c r="B105" s="30" t="s">
        <v>273</v>
      </c>
      <c r="C105" s="31"/>
      <c r="D105" s="32">
        <f>D108+D114+D112+D110+D106</f>
        <v>1744</v>
      </c>
    </row>
    <row r="106" spans="1:4" ht="12.75">
      <c r="A106" s="29" t="s">
        <v>156</v>
      </c>
      <c r="B106" s="30" t="s">
        <v>341</v>
      </c>
      <c r="C106" s="31"/>
      <c r="D106" s="32">
        <f>D107</f>
        <v>80</v>
      </c>
    </row>
    <row r="107" spans="1:4" ht="22.5">
      <c r="A107" s="29" t="s">
        <v>153</v>
      </c>
      <c r="B107" s="30"/>
      <c r="C107" s="31" t="s">
        <v>342</v>
      </c>
      <c r="D107" s="32">
        <v>80</v>
      </c>
    </row>
    <row r="108" spans="1:4" ht="12.75">
      <c r="A108" s="29" t="s">
        <v>142</v>
      </c>
      <c r="B108" s="30" t="s">
        <v>274</v>
      </c>
      <c r="C108" s="31"/>
      <c r="D108" s="32">
        <f>D109</f>
        <v>82</v>
      </c>
    </row>
    <row r="109" spans="1:4" ht="22.5">
      <c r="A109" s="29" t="s">
        <v>143</v>
      </c>
      <c r="B109" s="30"/>
      <c r="C109" s="31">
        <v>630</v>
      </c>
      <c r="D109" s="32">
        <v>82</v>
      </c>
    </row>
    <row r="110" spans="1:4" ht="12.75">
      <c r="A110" s="29" t="s">
        <v>154</v>
      </c>
      <c r="B110" s="30" t="s">
        <v>326</v>
      </c>
      <c r="C110" s="31"/>
      <c r="D110" s="32">
        <f>D111</f>
        <v>130</v>
      </c>
    </row>
    <row r="111" spans="1:4" ht="22.5">
      <c r="A111" s="29" t="s">
        <v>153</v>
      </c>
      <c r="B111" s="30"/>
      <c r="C111" s="31" t="s">
        <v>166</v>
      </c>
      <c r="D111" s="32">
        <v>130</v>
      </c>
    </row>
    <row r="112" spans="1:4" ht="33.75">
      <c r="A112" s="29" t="s">
        <v>147</v>
      </c>
      <c r="B112" s="30" t="s">
        <v>277</v>
      </c>
      <c r="C112" s="31"/>
      <c r="D112" s="32">
        <f>D113</f>
        <v>150</v>
      </c>
    </row>
    <row r="113" spans="1:4" ht="12.75">
      <c r="A113" s="29" t="s">
        <v>145</v>
      </c>
      <c r="B113" s="30"/>
      <c r="C113" s="31">
        <v>610</v>
      </c>
      <c r="D113" s="32">
        <v>150</v>
      </c>
    </row>
    <row r="114" spans="1:4" ht="39" customHeight="1">
      <c r="A114" s="29" t="s">
        <v>275</v>
      </c>
      <c r="B114" s="30" t="s">
        <v>276</v>
      </c>
      <c r="C114" s="31"/>
      <c r="D114" s="32">
        <f>D115</f>
        <v>1302</v>
      </c>
    </row>
    <row r="115" spans="1:4" ht="22.5">
      <c r="A115" s="29" t="s">
        <v>143</v>
      </c>
      <c r="B115" s="30"/>
      <c r="C115" s="31">
        <v>630</v>
      </c>
      <c r="D115" s="32">
        <v>1302</v>
      </c>
    </row>
    <row r="116" spans="1:4" ht="12.75">
      <c r="A116" s="29" t="s">
        <v>149</v>
      </c>
      <c r="B116" s="30" t="s">
        <v>278</v>
      </c>
      <c r="C116" s="31"/>
      <c r="D116" s="32">
        <f>D117+D132+D135+D138+D145+D150+D153+D158</f>
        <v>1080485.6</v>
      </c>
    </row>
    <row r="117" spans="1:4" ht="24" customHeight="1">
      <c r="A117" s="29" t="s">
        <v>279</v>
      </c>
      <c r="B117" s="30" t="s">
        <v>280</v>
      </c>
      <c r="C117" s="31"/>
      <c r="D117" s="32">
        <f>D118+D124+D127+D129+D121</f>
        <v>1020050.6</v>
      </c>
    </row>
    <row r="118" spans="1:4" ht="15" customHeight="1">
      <c r="A118" s="29" t="s">
        <v>144</v>
      </c>
      <c r="B118" s="30" t="s">
        <v>281</v>
      </c>
      <c r="C118" s="31"/>
      <c r="D118" s="32">
        <f>D119+D120</f>
        <v>143970.6</v>
      </c>
    </row>
    <row r="119" spans="1:4" ht="12.75">
      <c r="A119" s="29" t="s">
        <v>145</v>
      </c>
      <c r="B119" s="30"/>
      <c r="C119" s="31">
        <v>610</v>
      </c>
      <c r="D119" s="32">
        <v>140783.1</v>
      </c>
    </row>
    <row r="120" spans="1:4" ht="15" customHeight="1">
      <c r="A120" s="29" t="s">
        <v>146</v>
      </c>
      <c r="B120" s="30"/>
      <c r="C120" s="31">
        <v>620</v>
      </c>
      <c r="D120" s="32">
        <v>3187.5</v>
      </c>
    </row>
    <row r="121" spans="1:4" ht="36.75" customHeight="1">
      <c r="A121" s="29" t="s">
        <v>291</v>
      </c>
      <c r="B121" s="30" t="s">
        <v>292</v>
      </c>
      <c r="C121" s="31"/>
      <c r="D121" s="32">
        <f>D122+D123</f>
        <v>335</v>
      </c>
    </row>
    <row r="122" spans="1:4" ht="14.25" customHeight="1">
      <c r="A122" s="29" t="s">
        <v>145</v>
      </c>
      <c r="B122" s="30"/>
      <c r="C122" s="31">
        <v>610</v>
      </c>
      <c r="D122" s="32">
        <v>322.5</v>
      </c>
    </row>
    <row r="123" spans="1:4" ht="15" customHeight="1">
      <c r="A123" s="29" t="s">
        <v>146</v>
      </c>
      <c r="B123" s="30"/>
      <c r="C123" s="31">
        <v>620</v>
      </c>
      <c r="D123" s="32">
        <v>12.5</v>
      </c>
    </row>
    <row r="124" spans="1:4" ht="95.25" customHeight="1">
      <c r="A124" s="37" t="s">
        <v>285</v>
      </c>
      <c r="B124" s="30" t="s">
        <v>286</v>
      </c>
      <c r="C124" s="31"/>
      <c r="D124" s="32">
        <f>D125+D126</f>
        <v>855706</v>
      </c>
    </row>
    <row r="125" spans="1:4" ht="12.75">
      <c r="A125" s="29" t="s">
        <v>145</v>
      </c>
      <c r="B125" s="30"/>
      <c r="C125" s="31">
        <v>610</v>
      </c>
      <c r="D125" s="32">
        <v>806872</v>
      </c>
    </row>
    <row r="126" spans="1:4" ht="12.75">
      <c r="A126" s="29" t="s">
        <v>146</v>
      </c>
      <c r="B126" s="30"/>
      <c r="C126" s="31">
        <v>620</v>
      </c>
      <c r="D126" s="32">
        <v>48834</v>
      </c>
    </row>
    <row r="127" spans="1:4" ht="90">
      <c r="A127" s="37" t="s">
        <v>287</v>
      </c>
      <c r="B127" s="30" t="s">
        <v>288</v>
      </c>
      <c r="C127" s="31"/>
      <c r="D127" s="32">
        <f>D128</f>
        <v>11481</v>
      </c>
    </row>
    <row r="128" spans="1:4" ht="22.5">
      <c r="A128" s="29" t="s">
        <v>143</v>
      </c>
      <c r="B128" s="30"/>
      <c r="C128" s="31">
        <v>630</v>
      </c>
      <c r="D128" s="32">
        <v>11481</v>
      </c>
    </row>
    <row r="129" spans="1:4" ht="33.75">
      <c r="A129" s="29" t="s">
        <v>289</v>
      </c>
      <c r="B129" s="30" t="s">
        <v>290</v>
      </c>
      <c r="C129" s="31"/>
      <c r="D129" s="32">
        <f>D130+D131</f>
        <v>8558</v>
      </c>
    </row>
    <row r="130" spans="1:4" ht="12.75">
      <c r="A130" s="29" t="s">
        <v>145</v>
      </c>
      <c r="B130" s="30"/>
      <c r="C130" s="31">
        <v>610</v>
      </c>
      <c r="D130" s="32">
        <v>7995.5</v>
      </c>
    </row>
    <row r="131" spans="1:4" ht="12.75">
      <c r="A131" s="29" t="s">
        <v>146</v>
      </c>
      <c r="B131" s="30"/>
      <c r="C131" s="31">
        <v>620</v>
      </c>
      <c r="D131" s="32">
        <v>562.5</v>
      </c>
    </row>
    <row r="132" spans="1:4" ht="57" customHeight="1">
      <c r="A132" s="37" t="s">
        <v>293</v>
      </c>
      <c r="B132" s="30" t="s">
        <v>294</v>
      </c>
      <c r="C132" s="31"/>
      <c r="D132" s="32">
        <f>D133</f>
        <v>1710</v>
      </c>
    </row>
    <row r="133" spans="1:4" ht="45">
      <c r="A133" s="29" t="s">
        <v>150</v>
      </c>
      <c r="B133" s="30" t="s">
        <v>295</v>
      </c>
      <c r="C133" s="31"/>
      <c r="D133" s="32">
        <f>D134</f>
        <v>1710</v>
      </c>
    </row>
    <row r="134" spans="1:4" ht="12.75">
      <c r="A134" s="29" t="s">
        <v>145</v>
      </c>
      <c r="B134" s="30"/>
      <c r="C134" s="31">
        <v>610</v>
      </c>
      <c r="D134" s="32">
        <v>1710</v>
      </c>
    </row>
    <row r="135" spans="1:4" ht="27.75" customHeight="1">
      <c r="A135" s="29" t="s">
        <v>296</v>
      </c>
      <c r="B135" s="30" t="s">
        <v>297</v>
      </c>
      <c r="C135" s="31"/>
      <c r="D135" s="32">
        <f>D136</f>
        <v>400</v>
      </c>
    </row>
    <row r="136" spans="1:4" ht="39" customHeight="1">
      <c r="A136" s="29" t="s">
        <v>305</v>
      </c>
      <c r="B136" s="30" t="s">
        <v>306</v>
      </c>
      <c r="C136" s="31"/>
      <c r="D136" s="32">
        <f>D137</f>
        <v>400</v>
      </c>
    </row>
    <row r="137" spans="1:4" ht="12.75">
      <c r="A137" s="29" t="s">
        <v>145</v>
      </c>
      <c r="B137" s="30"/>
      <c r="C137" s="31">
        <v>610</v>
      </c>
      <c r="D137" s="32">
        <v>400</v>
      </c>
    </row>
    <row r="138" spans="1:4" ht="22.5">
      <c r="A138" s="29" t="s">
        <v>307</v>
      </c>
      <c r="B138" s="30" t="s">
        <v>308</v>
      </c>
      <c r="C138" s="31"/>
      <c r="D138" s="32">
        <f>D139+D143</f>
        <v>41255</v>
      </c>
    </row>
    <row r="139" spans="1:4" ht="67.5">
      <c r="A139" s="37" t="s">
        <v>309</v>
      </c>
      <c r="B139" s="30" t="s">
        <v>310</v>
      </c>
      <c r="C139" s="31"/>
      <c r="D139" s="32">
        <f>D140+D141+D142</f>
        <v>41173</v>
      </c>
    </row>
    <row r="140" spans="1:4" ht="12.75">
      <c r="A140" s="29" t="s">
        <v>145</v>
      </c>
      <c r="B140" s="30"/>
      <c r="C140" s="31">
        <v>610</v>
      </c>
      <c r="D140" s="32">
        <v>38343</v>
      </c>
    </row>
    <row r="141" spans="1:4" ht="12.75">
      <c r="A141" s="29" t="s">
        <v>146</v>
      </c>
      <c r="B141" s="30"/>
      <c r="C141" s="31">
        <v>620</v>
      </c>
      <c r="D141" s="32">
        <v>1920</v>
      </c>
    </row>
    <row r="142" spans="1:4" ht="22.5">
      <c r="A142" s="29" t="s">
        <v>143</v>
      </c>
      <c r="B142" s="30"/>
      <c r="C142" s="31">
        <v>630</v>
      </c>
      <c r="D142" s="32">
        <v>910</v>
      </c>
    </row>
    <row r="143" spans="1:4" ht="33.75">
      <c r="A143" s="29" t="s">
        <v>311</v>
      </c>
      <c r="B143" s="30" t="s">
        <v>312</v>
      </c>
      <c r="C143" s="31"/>
      <c r="D143" s="32">
        <f>D144</f>
        <v>82</v>
      </c>
    </row>
    <row r="144" spans="1:4" ht="12.75">
      <c r="A144" s="29" t="s">
        <v>145</v>
      </c>
      <c r="B144" s="30"/>
      <c r="C144" s="31">
        <v>610</v>
      </c>
      <c r="D144" s="32">
        <v>82</v>
      </c>
    </row>
    <row r="145" spans="1:4" ht="22.5">
      <c r="A145" s="29" t="s">
        <v>313</v>
      </c>
      <c r="B145" s="30" t="s">
        <v>314</v>
      </c>
      <c r="C145" s="31"/>
      <c r="D145" s="32">
        <f>D148+D146</f>
        <v>3904</v>
      </c>
    </row>
    <row r="146" spans="1:4" ht="12.75">
      <c r="A146" s="29" t="s">
        <v>170</v>
      </c>
      <c r="B146" s="30" t="s">
        <v>389</v>
      </c>
      <c r="C146" s="31"/>
      <c r="D146" s="32">
        <f>D147</f>
        <v>850</v>
      </c>
    </row>
    <row r="147" spans="1:4" ht="12.75">
      <c r="A147" s="29" t="s">
        <v>171</v>
      </c>
      <c r="B147" s="30"/>
      <c r="C147" s="31" t="s">
        <v>390</v>
      </c>
      <c r="D147" s="32">
        <v>850</v>
      </c>
    </row>
    <row r="148" spans="1:4" ht="47.25" customHeight="1">
      <c r="A148" s="37" t="s">
        <v>174</v>
      </c>
      <c r="B148" s="30" t="s">
        <v>315</v>
      </c>
      <c r="C148" s="31"/>
      <c r="D148" s="32">
        <f>D149</f>
        <v>3054</v>
      </c>
    </row>
    <row r="149" spans="1:4" ht="12.75">
      <c r="A149" s="29" t="s">
        <v>145</v>
      </c>
      <c r="B149" s="30"/>
      <c r="C149" s="31">
        <v>610</v>
      </c>
      <c r="D149" s="32">
        <v>3054</v>
      </c>
    </row>
    <row r="150" spans="1:4" ht="23.25" customHeight="1">
      <c r="A150" s="29" t="s">
        <v>316</v>
      </c>
      <c r="B150" s="30" t="s">
        <v>317</v>
      </c>
      <c r="C150" s="31"/>
      <c r="D150" s="32">
        <f>D151</f>
        <v>11770</v>
      </c>
    </row>
    <row r="151" spans="1:4" ht="15" customHeight="1">
      <c r="A151" s="29" t="s">
        <v>144</v>
      </c>
      <c r="B151" s="30" t="s">
        <v>318</v>
      </c>
      <c r="C151" s="31"/>
      <c r="D151" s="32">
        <f>D152</f>
        <v>11770</v>
      </c>
    </row>
    <row r="152" spans="1:4" ht="14.25" customHeight="1">
      <c r="A152" s="29" t="s">
        <v>145</v>
      </c>
      <c r="B152" s="30"/>
      <c r="C152" s="31">
        <v>610</v>
      </c>
      <c r="D152" s="32">
        <v>11770</v>
      </c>
    </row>
    <row r="153" spans="1:4" ht="33.75">
      <c r="A153" s="29" t="s">
        <v>327</v>
      </c>
      <c r="B153" s="30" t="s">
        <v>332</v>
      </c>
      <c r="C153" s="31"/>
      <c r="D153" s="32">
        <f>D156+D154</f>
        <v>835</v>
      </c>
    </row>
    <row r="154" spans="1:4" ht="12.75">
      <c r="A154" s="29" t="s">
        <v>156</v>
      </c>
      <c r="B154" s="30" t="s">
        <v>343</v>
      </c>
      <c r="C154" s="31"/>
      <c r="D154" s="32">
        <f>D155</f>
        <v>450</v>
      </c>
    </row>
    <row r="155" spans="1:4" ht="22.5">
      <c r="A155" s="29" t="s">
        <v>153</v>
      </c>
      <c r="B155" s="30"/>
      <c r="C155" s="31" t="s">
        <v>166</v>
      </c>
      <c r="D155" s="32">
        <v>450</v>
      </c>
    </row>
    <row r="156" spans="1:4" ht="12.75">
      <c r="A156" s="29" t="s">
        <v>154</v>
      </c>
      <c r="B156" s="30" t="s">
        <v>333</v>
      </c>
      <c r="C156" s="31"/>
      <c r="D156" s="32">
        <f>D157</f>
        <v>385</v>
      </c>
    </row>
    <row r="157" spans="1:4" ht="22.5">
      <c r="A157" s="29" t="s">
        <v>153</v>
      </c>
      <c r="B157" s="30"/>
      <c r="C157" s="31" t="s">
        <v>166</v>
      </c>
      <c r="D157" s="32">
        <v>385</v>
      </c>
    </row>
    <row r="158" spans="1:4" ht="22.5">
      <c r="A158" s="29" t="s">
        <v>344</v>
      </c>
      <c r="B158" s="30" t="s">
        <v>345</v>
      </c>
      <c r="C158" s="31"/>
      <c r="D158" s="32">
        <f>D159</f>
        <v>561</v>
      </c>
    </row>
    <row r="159" spans="1:4" ht="12.75">
      <c r="A159" s="29" t="s">
        <v>156</v>
      </c>
      <c r="B159" s="30" t="s">
        <v>346</v>
      </c>
      <c r="C159" s="31"/>
      <c r="D159" s="32">
        <f>D160+D161</f>
        <v>561</v>
      </c>
    </row>
    <row r="160" spans="1:4" ht="22.5">
      <c r="A160" s="29" t="s">
        <v>153</v>
      </c>
      <c r="B160" s="30"/>
      <c r="C160" s="31" t="s">
        <v>166</v>
      </c>
      <c r="D160" s="32">
        <v>441</v>
      </c>
    </row>
    <row r="161" spans="1:4" ht="12.75">
      <c r="A161" s="29" t="s">
        <v>157</v>
      </c>
      <c r="B161" s="30"/>
      <c r="C161" s="31" t="s">
        <v>185</v>
      </c>
      <c r="D161" s="32">
        <v>120</v>
      </c>
    </row>
    <row r="162" spans="1:4" ht="22.5">
      <c r="A162" s="29" t="s">
        <v>151</v>
      </c>
      <c r="B162" s="30" t="s">
        <v>319</v>
      </c>
      <c r="C162" s="31"/>
      <c r="D162" s="32">
        <f>D163+D175+D167+D172+D178</f>
        <v>61324.100000000006</v>
      </c>
    </row>
    <row r="163" spans="1:4" ht="24.75" customHeight="1">
      <c r="A163" s="29" t="s">
        <v>325</v>
      </c>
      <c r="B163" s="30" t="s">
        <v>320</v>
      </c>
      <c r="C163" s="31"/>
      <c r="D163" s="32">
        <f>D164</f>
        <v>59311.100000000006</v>
      </c>
    </row>
    <row r="164" spans="1:4" ht="16.5" customHeight="1">
      <c r="A164" s="29" t="s">
        <v>144</v>
      </c>
      <c r="B164" s="30" t="s">
        <v>321</v>
      </c>
      <c r="C164" s="31"/>
      <c r="D164" s="32">
        <f>D165+D166</f>
        <v>59311.100000000006</v>
      </c>
    </row>
    <row r="165" spans="1:4" ht="16.5" customHeight="1">
      <c r="A165" s="29" t="s">
        <v>145</v>
      </c>
      <c r="B165" s="30"/>
      <c r="C165" s="31">
        <v>610</v>
      </c>
      <c r="D165" s="32">
        <v>47223.4</v>
      </c>
    </row>
    <row r="166" spans="1:4" ht="15.75" customHeight="1">
      <c r="A166" s="29" t="s">
        <v>146</v>
      </c>
      <c r="B166" s="30"/>
      <c r="C166" s="31">
        <v>620</v>
      </c>
      <c r="D166" s="32">
        <v>12087.7</v>
      </c>
    </row>
    <row r="167" spans="1:4" ht="15" customHeight="1">
      <c r="A167" s="29" t="s">
        <v>334</v>
      </c>
      <c r="B167" s="30" t="s">
        <v>335</v>
      </c>
      <c r="C167" s="31"/>
      <c r="D167" s="32">
        <f>D168+D170</f>
        <v>130</v>
      </c>
    </row>
    <row r="168" spans="1:4" ht="12.75">
      <c r="A168" s="29" t="s">
        <v>156</v>
      </c>
      <c r="B168" s="30" t="s">
        <v>347</v>
      </c>
      <c r="C168" s="31"/>
      <c r="D168" s="32">
        <f>D169</f>
        <v>95</v>
      </c>
    </row>
    <row r="169" spans="1:4" ht="22.5">
      <c r="A169" s="29" t="s">
        <v>153</v>
      </c>
      <c r="B169" s="30"/>
      <c r="C169" s="31" t="s">
        <v>166</v>
      </c>
      <c r="D169" s="32">
        <v>95</v>
      </c>
    </row>
    <row r="170" spans="1:4" ht="14.25" customHeight="1">
      <c r="A170" s="29" t="s">
        <v>154</v>
      </c>
      <c r="B170" s="30" t="s">
        <v>336</v>
      </c>
      <c r="C170" s="31"/>
      <c r="D170" s="32">
        <f>D171</f>
        <v>35</v>
      </c>
    </row>
    <row r="171" spans="1:4" ht="22.5">
      <c r="A171" s="29" t="s">
        <v>153</v>
      </c>
      <c r="B171" s="30"/>
      <c r="C171" s="31" t="s">
        <v>166</v>
      </c>
      <c r="D171" s="32">
        <v>35</v>
      </c>
    </row>
    <row r="172" spans="1:4" ht="45">
      <c r="A172" s="29" t="s">
        <v>97</v>
      </c>
      <c r="B172" s="30" t="s">
        <v>98</v>
      </c>
      <c r="C172" s="31"/>
      <c r="D172" s="32">
        <f>D173</f>
        <v>71.2</v>
      </c>
    </row>
    <row r="173" spans="1:4" ht="12.75">
      <c r="A173" s="29" t="s">
        <v>156</v>
      </c>
      <c r="B173" s="30" t="s">
        <v>99</v>
      </c>
      <c r="C173" s="31"/>
      <c r="D173" s="32">
        <f>D174</f>
        <v>71.2</v>
      </c>
    </row>
    <row r="174" spans="1:4" ht="22.5">
      <c r="A174" s="29" t="s">
        <v>153</v>
      </c>
      <c r="B174" s="30"/>
      <c r="C174" s="31">
        <v>240</v>
      </c>
      <c r="D174" s="32">
        <v>71.2</v>
      </c>
    </row>
    <row r="175" spans="1:4" ht="24" customHeight="1">
      <c r="A175" s="29" t="s">
        <v>324</v>
      </c>
      <c r="B175" s="30" t="s">
        <v>322</v>
      </c>
      <c r="C175" s="31"/>
      <c r="D175" s="32">
        <f>D176</f>
        <v>200</v>
      </c>
    </row>
    <row r="176" spans="1:4" ht="15" customHeight="1">
      <c r="A176" s="29" t="s">
        <v>152</v>
      </c>
      <c r="B176" s="30" t="s">
        <v>323</v>
      </c>
      <c r="C176" s="31"/>
      <c r="D176" s="32">
        <f>D177</f>
        <v>200</v>
      </c>
    </row>
    <row r="177" spans="1:4" ht="22.5">
      <c r="A177" s="29" t="s">
        <v>153</v>
      </c>
      <c r="B177" s="30"/>
      <c r="C177" s="31">
        <v>240</v>
      </c>
      <c r="D177" s="32">
        <v>200</v>
      </c>
    </row>
    <row r="178" spans="1:4" ht="22.5">
      <c r="A178" s="29" t="s">
        <v>337</v>
      </c>
      <c r="B178" s="30" t="s">
        <v>338</v>
      </c>
      <c r="C178" s="31"/>
      <c r="D178" s="32">
        <f>D181+D180</f>
        <v>1611.8</v>
      </c>
    </row>
    <row r="179" spans="1:4" ht="12.75">
      <c r="A179" s="29" t="s">
        <v>156</v>
      </c>
      <c r="B179" s="30" t="s">
        <v>100</v>
      </c>
      <c r="C179" s="31"/>
      <c r="D179" s="32">
        <f>D180</f>
        <v>111.8</v>
      </c>
    </row>
    <row r="180" spans="1:4" ht="22.5">
      <c r="A180" s="29" t="s">
        <v>153</v>
      </c>
      <c r="B180" s="30"/>
      <c r="C180" s="31" t="s">
        <v>166</v>
      </c>
      <c r="D180" s="32">
        <v>111.8</v>
      </c>
    </row>
    <row r="181" spans="1:4" ht="12.75">
      <c r="A181" s="29" t="s">
        <v>155</v>
      </c>
      <c r="B181" s="30" t="s">
        <v>339</v>
      </c>
      <c r="C181" s="31"/>
      <c r="D181" s="32">
        <f>D182</f>
        <v>1500</v>
      </c>
    </row>
    <row r="182" spans="1:4" ht="22.5">
      <c r="A182" s="29" t="s">
        <v>153</v>
      </c>
      <c r="B182" s="30"/>
      <c r="C182" s="31">
        <v>240</v>
      </c>
      <c r="D182" s="32">
        <v>1500</v>
      </c>
    </row>
    <row r="183" spans="1:4" ht="12.75">
      <c r="A183" s="29" t="s">
        <v>158</v>
      </c>
      <c r="B183" s="30" t="s">
        <v>101</v>
      </c>
      <c r="C183" s="31"/>
      <c r="D183" s="32">
        <f>D184+D187+D197</f>
        <v>85263.8</v>
      </c>
    </row>
    <row r="184" spans="1:4" ht="33.75">
      <c r="A184" s="29" t="s">
        <v>102</v>
      </c>
      <c r="B184" s="30" t="s">
        <v>103</v>
      </c>
      <c r="C184" s="31"/>
      <c r="D184" s="32">
        <f>D185</f>
        <v>64092.3</v>
      </c>
    </row>
    <row r="185" spans="1:4" ht="12.75">
      <c r="A185" s="29" t="s">
        <v>144</v>
      </c>
      <c r="B185" s="30" t="s">
        <v>104</v>
      </c>
      <c r="C185" s="31"/>
      <c r="D185" s="32">
        <f>D186</f>
        <v>64092.3</v>
      </c>
    </row>
    <row r="186" spans="1:4" ht="12.75">
      <c r="A186" s="29" t="s">
        <v>145</v>
      </c>
      <c r="B186" s="30"/>
      <c r="C186" s="31">
        <v>610</v>
      </c>
      <c r="D186" s="32">
        <v>64092.3</v>
      </c>
    </row>
    <row r="187" spans="1:4" ht="22.5">
      <c r="A187" s="29" t="s">
        <v>105</v>
      </c>
      <c r="B187" s="30" t="s">
        <v>106</v>
      </c>
      <c r="C187" s="31"/>
      <c r="D187" s="32">
        <f>D188+D192+D194</f>
        <v>21070.5</v>
      </c>
    </row>
    <row r="188" spans="1:4" ht="12.75">
      <c r="A188" s="29" t="s">
        <v>159</v>
      </c>
      <c r="B188" s="30" t="s">
        <v>107</v>
      </c>
      <c r="C188" s="31"/>
      <c r="D188" s="32">
        <f>D189+D190+D191</f>
        <v>14966.3</v>
      </c>
    </row>
    <row r="189" spans="1:4" ht="12.75">
      <c r="A189" s="29" t="s">
        <v>160</v>
      </c>
      <c r="B189" s="30"/>
      <c r="C189" s="31">
        <v>120</v>
      </c>
      <c r="D189" s="32">
        <v>14718.5</v>
      </c>
    </row>
    <row r="190" spans="1:4" ht="22.5">
      <c r="A190" s="29" t="s">
        <v>153</v>
      </c>
      <c r="B190" s="30"/>
      <c r="C190" s="31">
        <v>240</v>
      </c>
      <c r="D190" s="32">
        <v>246.8</v>
      </c>
    </row>
    <row r="191" spans="1:4" ht="12.75">
      <c r="A191" s="29" t="s">
        <v>161</v>
      </c>
      <c r="B191" s="30"/>
      <c r="C191" s="31">
        <v>850</v>
      </c>
      <c r="D191" s="32">
        <v>1</v>
      </c>
    </row>
    <row r="192" spans="1:5" ht="45">
      <c r="A192" s="29" t="s">
        <v>168</v>
      </c>
      <c r="B192" s="30" t="s">
        <v>387</v>
      </c>
      <c r="C192" s="31"/>
      <c r="D192" s="32">
        <f>D193</f>
        <v>1027.2</v>
      </c>
      <c r="E192" s="28"/>
    </row>
    <row r="193" spans="1:5" ht="22.5">
      <c r="A193" s="29" t="s">
        <v>169</v>
      </c>
      <c r="B193" s="30"/>
      <c r="C193" s="31" t="s">
        <v>388</v>
      </c>
      <c r="D193" s="32">
        <v>1027.2</v>
      </c>
      <c r="E193" s="25"/>
    </row>
    <row r="194" spans="1:5" ht="36.75" customHeight="1">
      <c r="A194" s="29" t="s">
        <v>500</v>
      </c>
      <c r="B194" s="30" t="s">
        <v>376</v>
      </c>
      <c r="C194" s="31"/>
      <c r="D194" s="32">
        <f>SUM(D195:D196)</f>
        <v>5077</v>
      </c>
      <c r="E194" s="25"/>
    </row>
    <row r="195" spans="1:5" ht="14.25" customHeight="1">
      <c r="A195" s="29" t="s">
        <v>160</v>
      </c>
      <c r="B195" s="30"/>
      <c r="C195" s="31">
        <v>120</v>
      </c>
      <c r="D195" s="32">
        <v>4824.7</v>
      </c>
      <c r="E195" s="25"/>
    </row>
    <row r="196" spans="1:5" ht="24.75" customHeight="1">
      <c r="A196" s="29" t="s">
        <v>184</v>
      </c>
      <c r="B196" s="30"/>
      <c r="C196" s="31">
        <v>240</v>
      </c>
      <c r="D196" s="32">
        <v>252.3</v>
      </c>
      <c r="E196" s="25"/>
    </row>
    <row r="197" spans="1:4" ht="33.75">
      <c r="A197" s="29" t="s">
        <v>108</v>
      </c>
      <c r="B197" s="30" t="s">
        <v>109</v>
      </c>
      <c r="C197" s="31"/>
      <c r="D197" s="32">
        <f>D198</f>
        <v>101</v>
      </c>
    </row>
    <row r="198" spans="1:4" ht="12.75">
      <c r="A198" s="29" t="s">
        <v>144</v>
      </c>
      <c r="B198" s="30" t="s">
        <v>110</v>
      </c>
      <c r="C198" s="31"/>
      <c r="D198" s="32">
        <f>D199</f>
        <v>101</v>
      </c>
    </row>
    <row r="199" spans="1:4" ht="12.75">
      <c r="A199" s="29" t="s">
        <v>145</v>
      </c>
      <c r="B199" s="30"/>
      <c r="C199" s="31">
        <v>610</v>
      </c>
      <c r="D199" s="32">
        <v>101</v>
      </c>
    </row>
    <row r="200" spans="1:4" ht="89.25">
      <c r="A200" s="12" t="s">
        <v>227</v>
      </c>
      <c r="B200" s="24" t="s">
        <v>501</v>
      </c>
      <c r="C200" s="24"/>
      <c r="D200" s="33">
        <f>D201</f>
        <v>35170</v>
      </c>
    </row>
    <row r="201" spans="1:4" ht="16.5" customHeight="1">
      <c r="A201" s="29" t="s">
        <v>502</v>
      </c>
      <c r="B201" s="30" t="s">
        <v>503</v>
      </c>
      <c r="C201" s="31"/>
      <c r="D201" s="32">
        <f>D202</f>
        <v>35170</v>
      </c>
    </row>
    <row r="202" spans="1:4" ht="15.75" customHeight="1">
      <c r="A202" s="29" t="s">
        <v>144</v>
      </c>
      <c r="B202" s="30" t="s">
        <v>504</v>
      </c>
      <c r="C202" s="31"/>
      <c r="D202" s="32">
        <f>SUM(D203:D205)</f>
        <v>35170</v>
      </c>
    </row>
    <row r="203" spans="1:4" ht="15" customHeight="1">
      <c r="A203" s="29" t="s">
        <v>214</v>
      </c>
      <c r="B203" s="30"/>
      <c r="C203" s="31" t="s">
        <v>216</v>
      </c>
      <c r="D203" s="32">
        <v>32907.4</v>
      </c>
    </row>
    <row r="204" spans="1:4" ht="27" customHeight="1">
      <c r="A204" s="29" t="s">
        <v>184</v>
      </c>
      <c r="B204" s="30"/>
      <c r="C204" s="31" t="s">
        <v>166</v>
      </c>
      <c r="D204" s="32">
        <v>2230.6</v>
      </c>
    </row>
    <row r="205" spans="1:4" ht="15.75" customHeight="1">
      <c r="A205" s="29" t="s">
        <v>188</v>
      </c>
      <c r="B205" s="30"/>
      <c r="C205" s="31" t="s">
        <v>190</v>
      </c>
      <c r="D205" s="32">
        <v>32</v>
      </c>
    </row>
    <row r="206" spans="1:4" ht="39.75" customHeight="1">
      <c r="A206" s="12" t="s">
        <v>505</v>
      </c>
      <c r="B206" s="24" t="s">
        <v>506</v>
      </c>
      <c r="C206" s="24"/>
      <c r="D206" s="33">
        <f>D207</f>
        <v>14500</v>
      </c>
    </row>
    <row r="207" spans="1:4" ht="34.5" customHeight="1">
      <c r="A207" s="29" t="s">
        <v>507</v>
      </c>
      <c r="B207" s="30" t="s">
        <v>509</v>
      </c>
      <c r="C207" s="31"/>
      <c r="D207" s="32">
        <f>D208+D210</f>
        <v>14500</v>
      </c>
    </row>
    <row r="208" spans="1:4" ht="14.25" customHeight="1">
      <c r="A208" s="29" t="s">
        <v>202</v>
      </c>
      <c r="B208" s="30" t="s">
        <v>510</v>
      </c>
      <c r="C208" s="31"/>
      <c r="D208" s="32">
        <f>D209</f>
        <v>14400</v>
      </c>
    </row>
    <row r="209" spans="1:4" ht="24.75" customHeight="1">
      <c r="A209" s="29" t="s">
        <v>153</v>
      </c>
      <c r="B209" s="30"/>
      <c r="C209" s="31" t="s">
        <v>166</v>
      </c>
      <c r="D209" s="32">
        <v>14400</v>
      </c>
    </row>
    <row r="210" spans="1:4" ht="25.5" customHeight="1">
      <c r="A210" s="29" t="s">
        <v>508</v>
      </c>
      <c r="B210" s="30" t="s">
        <v>511</v>
      </c>
      <c r="C210" s="31"/>
      <c r="D210" s="32">
        <f>D211</f>
        <v>100</v>
      </c>
    </row>
    <row r="211" spans="1:4" ht="13.5" customHeight="1">
      <c r="A211" s="29" t="s">
        <v>202</v>
      </c>
      <c r="B211" s="30" t="s">
        <v>512</v>
      </c>
      <c r="C211" s="31"/>
      <c r="D211" s="32">
        <f>D212</f>
        <v>100</v>
      </c>
    </row>
    <row r="212" spans="1:4" ht="22.5">
      <c r="A212" s="29" t="s">
        <v>153</v>
      </c>
      <c r="B212" s="30"/>
      <c r="C212" s="31">
        <v>240</v>
      </c>
      <c r="D212" s="32">
        <v>100</v>
      </c>
    </row>
    <row r="213" spans="1:4" ht="25.5">
      <c r="A213" s="12" t="s">
        <v>238</v>
      </c>
      <c r="B213" s="24" t="s">
        <v>558</v>
      </c>
      <c r="C213" s="24"/>
      <c r="D213" s="33">
        <f>D214</f>
        <v>708.4</v>
      </c>
    </row>
    <row r="214" spans="1:4" ht="37.5" customHeight="1">
      <c r="A214" s="29" t="s">
        <v>555</v>
      </c>
      <c r="B214" s="30" t="s">
        <v>556</v>
      </c>
      <c r="C214" s="31"/>
      <c r="D214" s="32">
        <f>D215</f>
        <v>708.4</v>
      </c>
    </row>
    <row r="215" spans="1:4" ht="15.75" customHeight="1">
      <c r="A215" s="29" t="s">
        <v>239</v>
      </c>
      <c r="B215" s="30" t="s">
        <v>557</v>
      </c>
      <c r="C215" s="31"/>
      <c r="D215" s="32">
        <f>D216</f>
        <v>708.4</v>
      </c>
    </row>
    <row r="216" spans="1:4" ht="27" customHeight="1">
      <c r="A216" s="29" t="s">
        <v>184</v>
      </c>
      <c r="B216" s="30"/>
      <c r="C216" s="31" t="s">
        <v>166</v>
      </c>
      <c r="D216" s="32">
        <v>708.4</v>
      </c>
    </row>
    <row r="217" spans="1:4" ht="25.5">
      <c r="A217" s="12" t="s">
        <v>560</v>
      </c>
      <c r="B217" s="24" t="s">
        <v>559</v>
      </c>
      <c r="C217" s="24"/>
      <c r="D217" s="33">
        <f>D218+D225+D234+D241+D245</f>
        <v>4310.4</v>
      </c>
    </row>
    <row r="218" spans="1:4" ht="18" customHeight="1">
      <c r="A218" s="29" t="s">
        <v>235</v>
      </c>
      <c r="B218" s="30" t="s">
        <v>1</v>
      </c>
      <c r="C218" s="31"/>
      <c r="D218" s="32">
        <f>D219+D222</f>
        <v>1100</v>
      </c>
    </row>
    <row r="219" spans="1:4" ht="25.5" customHeight="1">
      <c r="A219" s="29" t="s">
        <v>579</v>
      </c>
      <c r="B219" s="30" t="s">
        <v>2</v>
      </c>
      <c r="C219" s="31"/>
      <c r="D219" s="32">
        <f>D220</f>
        <v>300</v>
      </c>
    </row>
    <row r="220" spans="1:4" ht="24.75" customHeight="1">
      <c r="A220" s="29" t="s">
        <v>236</v>
      </c>
      <c r="B220" s="30" t="s">
        <v>3</v>
      </c>
      <c r="C220" s="31"/>
      <c r="D220" s="32">
        <f>D221</f>
        <v>300</v>
      </c>
    </row>
    <row r="221" spans="1:4" ht="24.75" customHeight="1">
      <c r="A221" s="29" t="s">
        <v>184</v>
      </c>
      <c r="B221" s="30"/>
      <c r="C221" s="31" t="s">
        <v>166</v>
      </c>
      <c r="D221" s="32">
        <v>300</v>
      </c>
    </row>
    <row r="222" spans="1:4" ht="50.25" customHeight="1">
      <c r="A222" s="37" t="s">
        <v>0</v>
      </c>
      <c r="B222" s="30" t="s">
        <v>4</v>
      </c>
      <c r="C222" s="31"/>
      <c r="D222" s="32">
        <f>D223</f>
        <v>800</v>
      </c>
    </row>
    <row r="223" spans="1:4" ht="22.5">
      <c r="A223" s="29" t="s">
        <v>236</v>
      </c>
      <c r="B223" s="30" t="s">
        <v>5</v>
      </c>
      <c r="C223" s="31"/>
      <c r="D223" s="32">
        <f>D224</f>
        <v>800</v>
      </c>
    </row>
    <row r="224" spans="1:4" ht="27" customHeight="1">
      <c r="A224" s="29" t="s">
        <v>184</v>
      </c>
      <c r="B224" s="30"/>
      <c r="C224" s="31" t="s">
        <v>166</v>
      </c>
      <c r="D224" s="32">
        <v>800</v>
      </c>
    </row>
    <row r="225" spans="1:4" ht="22.5">
      <c r="A225" s="29" t="s">
        <v>231</v>
      </c>
      <c r="B225" s="30" t="s">
        <v>566</v>
      </c>
      <c r="C225" s="31"/>
      <c r="D225" s="32">
        <f>D226+D231</f>
        <v>390</v>
      </c>
    </row>
    <row r="226" spans="1:4" ht="22.5">
      <c r="A226" s="29" t="s">
        <v>561</v>
      </c>
      <c r="B226" s="30" t="s">
        <v>567</v>
      </c>
      <c r="C226" s="31"/>
      <c r="D226" s="32">
        <f>D227+D229</f>
        <v>140</v>
      </c>
    </row>
    <row r="227" spans="1:4" ht="15" customHeight="1">
      <c r="A227" s="29" t="s">
        <v>159</v>
      </c>
      <c r="B227" s="30" t="s">
        <v>25</v>
      </c>
      <c r="C227" s="31"/>
      <c r="D227" s="32">
        <f>D228</f>
        <v>25</v>
      </c>
    </row>
    <row r="228" spans="1:4" ht="24" customHeight="1">
      <c r="A228" s="29" t="s">
        <v>184</v>
      </c>
      <c r="B228" s="30"/>
      <c r="C228" s="31">
        <v>240</v>
      </c>
      <c r="D228" s="32">
        <v>25</v>
      </c>
    </row>
    <row r="229" spans="1:4" ht="22.5">
      <c r="A229" s="29" t="s">
        <v>232</v>
      </c>
      <c r="B229" s="30" t="s">
        <v>568</v>
      </c>
      <c r="C229" s="31"/>
      <c r="D229" s="32">
        <f>SUM(D230:D230)</f>
        <v>115</v>
      </c>
    </row>
    <row r="230" spans="1:4" ht="22.5">
      <c r="A230" s="29" t="s">
        <v>184</v>
      </c>
      <c r="B230" s="30"/>
      <c r="C230" s="31">
        <v>240</v>
      </c>
      <c r="D230" s="32">
        <v>115</v>
      </c>
    </row>
    <row r="231" spans="1:4" ht="22.5">
      <c r="A231" s="29" t="s">
        <v>562</v>
      </c>
      <c r="B231" s="30" t="s">
        <v>569</v>
      </c>
      <c r="C231" s="31"/>
      <c r="D231" s="32">
        <f>D232</f>
        <v>250</v>
      </c>
    </row>
    <row r="232" spans="1:4" ht="22.5">
      <c r="A232" s="29" t="s">
        <v>232</v>
      </c>
      <c r="B232" s="30" t="s">
        <v>570</v>
      </c>
      <c r="C232" s="31"/>
      <c r="D232" s="32">
        <f>SUM(D233:D233)</f>
        <v>250</v>
      </c>
    </row>
    <row r="233" spans="1:4" ht="22.5">
      <c r="A233" s="29" t="s">
        <v>184</v>
      </c>
      <c r="B233" s="30"/>
      <c r="C233" s="31">
        <v>240</v>
      </c>
      <c r="D233" s="32">
        <v>250</v>
      </c>
    </row>
    <row r="234" spans="1:4" ht="33.75">
      <c r="A234" s="29" t="s">
        <v>233</v>
      </c>
      <c r="B234" s="30" t="s">
        <v>571</v>
      </c>
      <c r="C234" s="31"/>
      <c r="D234" s="32">
        <f>D236+D238</f>
        <v>119</v>
      </c>
    </row>
    <row r="235" spans="1:4" ht="33.75" customHeight="1">
      <c r="A235" s="29" t="s">
        <v>563</v>
      </c>
      <c r="B235" s="30" t="s">
        <v>572</v>
      </c>
      <c r="C235" s="31"/>
      <c r="D235" s="32">
        <f>D236</f>
        <v>107</v>
      </c>
    </row>
    <row r="236" spans="1:4" ht="23.25" customHeight="1">
      <c r="A236" s="29" t="s">
        <v>208</v>
      </c>
      <c r="B236" s="30" t="s">
        <v>573</v>
      </c>
      <c r="C236" s="31"/>
      <c r="D236" s="32">
        <f>D237</f>
        <v>107</v>
      </c>
    </row>
    <row r="237" spans="1:4" ht="22.5">
      <c r="A237" s="29" t="s">
        <v>184</v>
      </c>
      <c r="B237" s="30"/>
      <c r="C237" s="31" t="s">
        <v>166</v>
      </c>
      <c r="D237" s="32">
        <v>107</v>
      </c>
    </row>
    <row r="238" spans="1:4" ht="13.5" customHeight="1">
      <c r="A238" s="29" t="s">
        <v>10</v>
      </c>
      <c r="B238" s="30" t="s">
        <v>11</v>
      </c>
      <c r="C238" s="31"/>
      <c r="D238" s="32">
        <f>D239</f>
        <v>12</v>
      </c>
    </row>
    <row r="239" spans="1:4" ht="13.5" customHeight="1">
      <c r="A239" s="29" t="s">
        <v>223</v>
      </c>
      <c r="B239" s="30" t="s">
        <v>12</v>
      </c>
      <c r="C239" s="31"/>
      <c r="D239" s="32">
        <f>D240</f>
        <v>12</v>
      </c>
    </row>
    <row r="240" spans="1:4" ht="24" customHeight="1">
      <c r="A240" s="29" t="s">
        <v>184</v>
      </c>
      <c r="B240" s="30"/>
      <c r="C240" s="31">
        <v>240</v>
      </c>
      <c r="D240" s="32">
        <v>12</v>
      </c>
    </row>
    <row r="241" spans="1:4" ht="22.5">
      <c r="A241" s="29" t="s">
        <v>237</v>
      </c>
      <c r="B241" s="30" t="s">
        <v>7</v>
      </c>
      <c r="C241" s="31"/>
      <c r="D241" s="32">
        <f>D242</f>
        <v>368.3</v>
      </c>
    </row>
    <row r="242" spans="1:4" ht="22.5">
      <c r="A242" s="29" t="s">
        <v>6</v>
      </c>
      <c r="B242" s="30" t="s">
        <v>8</v>
      </c>
      <c r="C242" s="31"/>
      <c r="D242" s="32">
        <f>D243</f>
        <v>368.3</v>
      </c>
    </row>
    <row r="243" spans="1:4" ht="22.5">
      <c r="A243" s="29" t="s">
        <v>236</v>
      </c>
      <c r="B243" s="30" t="s">
        <v>9</v>
      </c>
      <c r="C243" s="31"/>
      <c r="D243" s="32">
        <f>D244</f>
        <v>368.3</v>
      </c>
    </row>
    <row r="244" spans="1:4" ht="22.5">
      <c r="A244" s="29" t="s">
        <v>184</v>
      </c>
      <c r="B244" s="30"/>
      <c r="C244" s="31" t="s">
        <v>166</v>
      </c>
      <c r="D244" s="32">
        <v>368.3</v>
      </c>
    </row>
    <row r="245" spans="1:4" ht="33.75">
      <c r="A245" s="29" t="s">
        <v>234</v>
      </c>
      <c r="B245" s="30" t="s">
        <v>574</v>
      </c>
      <c r="C245" s="31"/>
      <c r="D245" s="32">
        <f>D246+D249</f>
        <v>2333.1</v>
      </c>
    </row>
    <row r="246" spans="1:4" ht="33.75">
      <c r="A246" s="29" t="s">
        <v>564</v>
      </c>
      <c r="B246" s="30" t="s">
        <v>575</v>
      </c>
      <c r="C246" s="31"/>
      <c r="D246" s="32">
        <f>D247</f>
        <v>2079.1</v>
      </c>
    </row>
    <row r="247" spans="1:4" ht="22.5">
      <c r="A247" s="29" t="s">
        <v>232</v>
      </c>
      <c r="B247" s="30" t="s">
        <v>576</v>
      </c>
      <c r="C247" s="31"/>
      <c r="D247" s="32">
        <f>D248</f>
        <v>2079.1</v>
      </c>
    </row>
    <row r="248" spans="1:4" ht="22.5" customHeight="1">
      <c r="A248" s="29" t="s">
        <v>184</v>
      </c>
      <c r="B248" s="30"/>
      <c r="C248" s="31">
        <v>240</v>
      </c>
      <c r="D248" s="32">
        <v>2079.1</v>
      </c>
    </row>
    <row r="249" spans="1:4" ht="22.5">
      <c r="A249" s="29" t="s">
        <v>565</v>
      </c>
      <c r="B249" s="30" t="s">
        <v>577</v>
      </c>
      <c r="C249" s="31"/>
      <c r="D249" s="32">
        <f>D250</f>
        <v>254</v>
      </c>
    </row>
    <row r="250" spans="1:4" ht="12.75">
      <c r="A250" s="29" t="s">
        <v>144</v>
      </c>
      <c r="B250" s="30" t="s">
        <v>578</v>
      </c>
      <c r="C250" s="31"/>
      <c r="D250" s="32">
        <f>D251</f>
        <v>254</v>
      </c>
    </row>
    <row r="251" spans="1:4" ht="22.5">
      <c r="A251" s="29" t="s">
        <v>184</v>
      </c>
      <c r="B251" s="30"/>
      <c r="C251" s="31">
        <v>240</v>
      </c>
      <c r="D251" s="32">
        <v>254</v>
      </c>
    </row>
    <row r="252" spans="1:4" ht="38.25">
      <c r="A252" s="12" t="s">
        <v>191</v>
      </c>
      <c r="B252" s="24" t="s">
        <v>13</v>
      </c>
      <c r="C252" s="24"/>
      <c r="D252" s="33">
        <f>D253+D256</f>
        <v>75867.3</v>
      </c>
    </row>
    <row r="253" spans="1:4" ht="13.5" customHeight="1">
      <c r="A253" s="43" t="s">
        <v>14</v>
      </c>
      <c r="B253" s="30" t="s">
        <v>15</v>
      </c>
      <c r="C253" s="31"/>
      <c r="D253" s="32">
        <f>D254</f>
        <v>55000</v>
      </c>
    </row>
    <row r="254" spans="1:4" ht="13.5" customHeight="1">
      <c r="A254" s="29" t="s">
        <v>248</v>
      </c>
      <c r="B254" s="30" t="s">
        <v>16</v>
      </c>
      <c r="C254" s="31"/>
      <c r="D254" s="32">
        <f>D255</f>
        <v>55000</v>
      </c>
    </row>
    <row r="255" spans="1:4" ht="12" customHeight="1">
      <c r="A255" s="29" t="s">
        <v>249</v>
      </c>
      <c r="B255" s="30"/>
      <c r="C255" s="31" t="s">
        <v>250</v>
      </c>
      <c r="D255" s="32">
        <v>55000</v>
      </c>
    </row>
    <row r="256" spans="1:4" ht="22.5">
      <c r="A256" s="29" t="s">
        <v>395</v>
      </c>
      <c r="B256" s="30" t="s">
        <v>124</v>
      </c>
      <c r="C256" s="31"/>
      <c r="D256" s="32">
        <f>D257+D262</f>
        <v>20867.3</v>
      </c>
    </row>
    <row r="257" spans="1:4" ht="12.75">
      <c r="A257" s="29" t="s">
        <v>159</v>
      </c>
      <c r="B257" s="30" t="s">
        <v>125</v>
      </c>
      <c r="C257" s="31"/>
      <c r="D257" s="32">
        <f>SUM(D258:D261)</f>
        <v>20167.3</v>
      </c>
    </row>
    <row r="258" spans="1:4" ht="12.75">
      <c r="A258" s="29" t="s">
        <v>160</v>
      </c>
      <c r="B258" s="30"/>
      <c r="C258" s="31">
        <v>120</v>
      </c>
      <c r="D258" s="32">
        <v>18977.3</v>
      </c>
    </row>
    <row r="259" spans="1:4" ht="22.5">
      <c r="A259" s="29" t="s">
        <v>153</v>
      </c>
      <c r="B259" s="30"/>
      <c r="C259" s="31">
        <v>240</v>
      </c>
      <c r="D259" s="32">
        <v>680</v>
      </c>
    </row>
    <row r="260" spans="1:4" ht="22.5">
      <c r="A260" s="29" t="s">
        <v>169</v>
      </c>
      <c r="B260" s="30"/>
      <c r="C260" s="31" t="s">
        <v>206</v>
      </c>
      <c r="D260" s="32">
        <v>500</v>
      </c>
    </row>
    <row r="261" spans="1:4" ht="12.75">
      <c r="A261" s="29" t="s">
        <v>161</v>
      </c>
      <c r="B261" s="30"/>
      <c r="C261" s="31">
        <v>850</v>
      </c>
      <c r="D261" s="32">
        <v>10</v>
      </c>
    </row>
    <row r="262" spans="1:4" ht="45">
      <c r="A262" s="29" t="s">
        <v>168</v>
      </c>
      <c r="B262" s="30" t="s">
        <v>386</v>
      </c>
      <c r="C262" s="31"/>
      <c r="D262" s="32">
        <f>D263</f>
        <v>700</v>
      </c>
    </row>
    <row r="263" spans="1:4" ht="22.5">
      <c r="A263" s="29" t="s">
        <v>169</v>
      </c>
      <c r="B263" s="30"/>
      <c r="C263" s="31">
        <v>320</v>
      </c>
      <c r="D263" s="32">
        <v>700</v>
      </c>
    </row>
    <row r="264" spans="1:4" ht="38.25">
      <c r="A264" s="12" t="s">
        <v>167</v>
      </c>
      <c r="B264" s="24" t="s">
        <v>123</v>
      </c>
      <c r="C264" s="24"/>
      <c r="D264" s="33">
        <f>D265+D285+D295+D308+D317+D350+D357+D385</f>
        <v>261969.6</v>
      </c>
    </row>
    <row r="265" spans="1:4" ht="23.25" customHeight="1">
      <c r="A265" s="29" t="s">
        <v>243</v>
      </c>
      <c r="B265" s="30" t="s">
        <v>42</v>
      </c>
      <c r="C265" s="31"/>
      <c r="D265" s="32">
        <f>D266+D269+D274+D279+D282</f>
        <v>27958.699999999997</v>
      </c>
    </row>
    <row r="266" spans="1:4" ht="24.75" customHeight="1">
      <c r="A266" s="44" t="s">
        <v>299</v>
      </c>
      <c r="B266" s="30" t="s">
        <v>48</v>
      </c>
      <c r="C266" s="31"/>
      <c r="D266" s="32">
        <f>D267</f>
        <v>3000</v>
      </c>
    </row>
    <row r="267" spans="1:4" ht="14.25" customHeight="1">
      <c r="A267" s="29" t="s">
        <v>203</v>
      </c>
      <c r="B267" s="30" t="s">
        <v>49</v>
      </c>
      <c r="C267" s="31"/>
      <c r="D267" s="32">
        <f>D268</f>
        <v>3000</v>
      </c>
    </row>
    <row r="268" spans="1:4" ht="24" customHeight="1">
      <c r="A268" s="29" t="s">
        <v>184</v>
      </c>
      <c r="B268" s="30"/>
      <c r="C268" s="31" t="s">
        <v>166</v>
      </c>
      <c r="D268" s="32">
        <v>3000</v>
      </c>
    </row>
    <row r="269" spans="1:4" ht="13.5" customHeight="1">
      <c r="A269" s="29" t="s">
        <v>40</v>
      </c>
      <c r="B269" s="30" t="s">
        <v>43</v>
      </c>
      <c r="C269" s="31"/>
      <c r="D269" s="32">
        <f>D270+D272</f>
        <v>3534.4</v>
      </c>
    </row>
    <row r="270" spans="1:4" ht="14.25" customHeight="1">
      <c r="A270" s="29" t="s">
        <v>245</v>
      </c>
      <c r="B270" s="30" t="s">
        <v>44</v>
      </c>
      <c r="C270" s="31"/>
      <c r="D270" s="32">
        <f>D271</f>
        <v>350</v>
      </c>
    </row>
    <row r="271" spans="1:4" ht="24" customHeight="1">
      <c r="A271" s="29" t="s">
        <v>184</v>
      </c>
      <c r="B271" s="30"/>
      <c r="C271" s="31">
        <v>240</v>
      </c>
      <c r="D271" s="32">
        <v>350</v>
      </c>
    </row>
    <row r="272" spans="1:4" ht="14.25" customHeight="1">
      <c r="A272" s="29" t="s">
        <v>170</v>
      </c>
      <c r="B272" s="30" t="s">
        <v>45</v>
      </c>
      <c r="C272" s="31"/>
      <c r="D272" s="32">
        <f>SUM(D273:D273)</f>
        <v>3184.4</v>
      </c>
    </row>
    <row r="273" spans="1:4" ht="16.5" customHeight="1">
      <c r="A273" s="29" t="s">
        <v>172</v>
      </c>
      <c r="B273" s="30"/>
      <c r="C273" s="31" t="s">
        <v>173</v>
      </c>
      <c r="D273" s="32">
        <v>3184.4</v>
      </c>
    </row>
    <row r="274" spans="1:4" ht="15" customHeight="1">
      <c r="A274" s="29" t="s">
        <v>41</v>
      </c>
      <c r="B274" s="30" t="s">
        <v>46</v>
      </c>
      <c r="C274" s="31"/>
      <c r="D274" s="32">
        <f>D275</f>
        <v>6110.4</v>
      </c>
    </row>
    <row r="275" spans="1:4" ht="16.5" customHeight="1">
      <c r="A275" s="29" t="s">
        <v>170</v>
      </c>
      <c r="B275" s="30" t="s">
        <v>47</v>
      </c>
      <c r="C275" s="31"/>
      <c r="D275" s="32">
        <f>SUM(D276:D278)</f>
        <v>6110.4</v>
      </c>
    </row>
    <row r="276" spans="1:4" ht="15" customHeight="1">
      <c r="A276" s="29" t="s">
        <v>172</v>
      </c>
      <c r="B276" s="30"/>
      <c r="C276" s="31" t="s">
        <v>173</v>
      </c>
      <c r="D276" s="32">
        <v>5685.4</v>
      </c>
    </row>
    <row r="277" spans="1:4" ht="24" customHeight="1">
      <c r="A277" s="29" t="s">
        <v>169</v>
      </c>
      <c r="B277" s="30"/>
      <c r="C277" s="31" t="s">
        <v>206</v>
      </c>
      <c r="D277" s="32">
        <v>405</v>
      </c>
    </row>
    <row r="278" spans="1:4" ht="15.75" customHeight="1">
      <c r="A278" s="29" t="s">
        <v>188</v>
      </c>
      <c r="B278" s="30"/>
      <c r="C278" s="31" t="s">
        <v>190</v>
      </c>
      <c r="D278" s="32">
        <v>20</v>
      </c>
    </row>
    <row r="279" spans="1:4" ht="15.75" customHeight="1">
      <c r="A279" s="29" t="s">
        <v>455</v>
      </c>
      <c r="B279" s="30" t="s">
        <v>457</v>
      </c>
      <c r="C279" s="31"/>
      <c r="D279" s="32">
        <f>D280</f>
        <v>14313.9</v>
      </c>
    </row>
    <row r="280" spans="1:4" ht="12.75" customHeight="1">
      <c r="A280" s="29" t="s">
        <v>456</v>
      </c>
      <c r="B280" s="30" t="s">
        <v>458</v>
      </c>
      <c r="C280" s="31"/>
      <c r="D280" s="32">
        <f>D281</f>
        <v>14313.9</v>
      </c>
    </row>
    <row r="281" spans="1:4" ht="24.75" customHeight="1">
      <c r="A281" s="29" t="s">
        <v>153</v>
      </c>
      <c r="B281" s="30"/>
      <c r="C281" s="31">
        <v>240</v>
      </c>
      <c r="D281" s="32">
        <v>14313.9</v>
      </c>
    </row>
    <row r="282" spans="1:4" ht="16.5" customHeight="1">
      <c r="A282" s="29" t="s">
        <v>451</v>
      </c>
      <c r="B282" s="30" t="s">
        <v>453</v>
      </c>
      <c r="C282" s="31"/>
      <c r="D282" s="32">
        <f>D283</f>
        <v>1000</v>
      </c>
    </row>
    <row r="283" spans="1:4" ht="35.25" customHeight="1">
      <c r="A283" s="29" t="s">
        <v>452</v>
      </c>
      <c r="B283" s="30" t="s">
        <v>454</v>
      </c>
      <c r="C283" s="31"/>
      <c r="D283" s="32">
        <f>D284</f>
        <v>1000</v>
      </c>
    </row>
    <row r="284" spans="1:4" ht="23.25" customHeight="1">
      <c r="A284" s="29" t="s">
        <v>153</v>
      </c>
      <c r="B284" s="30"/>
      <c r="C284" s="31">
        <v>240</v>
      </c>
      <c r="D284" s="32">
        <v>1000</v>
      </c>
    </row>
    <row r="285" spans="1:4" ht="22.5" customHeight="1">
      <c r="A285" s="29" t="s">
        <v>244</v>
      </c>
      <c r="B285" s="30" t="s">
        <v>50</v>
      </c>
      <c r="C285" s="31"/>
      <c r="D285" s="32">
        <f>D286+D292+D289</f>
        <v>611.4</v>
      </c>
    </row>
    <row r="286" spans="1:4" ht="25.5" customHeight="1">
      <c r="A286" s="44" t="s">
        <v>300</v>
      </c>
      <c r="B286" s="30" t="s">
        <v>51</v>
      </c>
      <c r="C286" s="31"/>
      <c r="D286" s="32">
        <f>D287</f>
        <v>275</v>
      </c>
    </row>
    <row r="287" spans="1:4" ht="15.75" customHeight="1">
      <c r="A287" s="29" t="s">
        <v>223</v>
      </c>
      <c r="B287" s="30" t="s">
        <v>52</v>
      </c>
      <c r="C287" s="31"/>
      <c r="D287" s="32">
        <f>D288</f>
        <v>275</v>
      </c>
    </row>
    <row r="288" spans="1:4" ht="24" customHeight="1">
      <c r="A288" s="29" t="s">
        <v>184</v>
      </c>
      <c r="B288" s="30"/>
      <c r="C288" s="31" t="s">
        <v>166</v>
      </c>
      <c r="D288" s="32">
        <v>275</v>
      </c>
    </row>
    <row r="289" spans="1:4" ht="17.25" customHeight="1">
      <c r="A289" s="44" t="s">
        <v>460</v>
      </c>
      <c r="B289" s="39" t="s">
        <v>450</v>
      </c>
      <c r="C289" s="40"/>
      <c r="D289" s="41">
        <f>D290</f>
        <v>104.9</v>
      </c>
    </row>
    <row r="290" spans="1:4" ht="14.25" customHeight="1">
      <c r="A290" s="44" t="s">
        <v>223</v>
      </c>
      <c r="B290" s="39" t="s">
        <v>301</v>
      </c>
      <c r="C290" s="40"/>
      <c r="D290" s="41">
        <f>D291</f>
        <v>104.9</v>
      </c>
    </row>
    <row r="291" spans="1:4" ht="29.25" customHeight="1">
      <c r="A291" s="44" t="s">
        <v>153</v>
      </c>
      <c r="B291" s="39"/>
      <c r="C291" s="40">
        <v>240</v>
      </c>
      <c r="D291" s="41">
        <v>104.9</v>
      </c>
    </row>
    <row r="292" spans="1:4" ht="25.5" customHeight="1">
      <c r="A292" s="44" t="s">
        <v>264</v>
      </c>
      <c r="B292" s="39" t="s">
        <v>461</v>
      </c>
      <c r="C292" s="40"/>
      <c r="D292" s="41">
        <f>D293</f>
        <v>231.5</v>
      </c>
    </row>
    <row r="293" spans="1:4" ht="17.25" customHeight="1">
      <c r="A293" s="44" t="s">
        <v>449</v>
      </c>
      <c r="B293" s="39" t="s">
        <v>302</v>
      </c>
      <c r="C293" s="40"/>
      <c r="D293" s="41">
        <f>D294</f>
        <v>231.5</v>
      </c>
    </row>
    <row r="294" spans="1:4" ht="24" customHeight="1">
      <c r="A294" s="29" t="s">
        <v>153</v>
      </c>
      <c r="B294" s="30"/>
      <c r="C294" s="31">
        <v>240</v>
      </c>
      <c r="D294" s="32">
        <v>231.5</v>
      </c>
    </row>
    <row r="295" spans="1:4" ht="27" customHeight="1">
      <c r="A295" s="29" t="s">
        <v>230</v>
      </c>
      <c r="B295" s="30" t="s">
        <v>56</v>
      </c>
      <c r="C295" s="31"/>
      <c r="D295" s="32">
        <f>D296+D299+D302+D305</f>
        <v>12281</v>
      </c>
    </row>
    <row r="296" spans="1:4" ht="36.75" customHeight="1">
      <c r="A296" s="29" t="s">
        <v>53</v>
      </c>
      <c r="B296" s="30" t="s">
        <v>57</v>
      </c>
      <c r="C296" s="31"/>
      <c r="D296" s="32">
        <f>D297</f>
        <v>5532</v>
      </c>
    </row>
    <row r="297" spans="1:4" ht="18" customHeight="1">
      <c r="A297" s="29" t="s">
        <v>192</v>
      </c>
      <c r="B297" s="30" t="s">
        <v>58</v>
      </c>
      <c r="C297" s="31"/>
      <c r="D297" s="32">
        <f>D298</f>
        <v>5532</v>
      </c>
    </row>
    <row r="298" spans="1:4" ht="22.5">
      <c r="A298" s="29" t="s">
        <v>184</v>
      </c>
      <c r="B298" s="30"/>
      <c r="C298" s="31">
        <v>240</v>
      </c>
      <c r="D298" s="32">
        <v>5532</v>
      </c>
    </row>
    <row r="299" spans="1:4" ht="33.75">
      <c r="A299" s="29" t="s">
        <v>54</v>
      </c>
      <c r="B299" s="30" t="s">
        <v>59</v>
      </c>
      <c r="C299" s="31"/>
      <c r="D299" s="32">
        <f>D300</f>
        <v>4405</v>
      </c>
    </row>
    <row r="300" spans="1:4" ht="15" customHeight="1">
      <c r="A300" s="29" t="s">
        <v>192</v>
      </c>
      <c r="B300" s="30" t="s">
        <v>60</v>
      </c>
      <c r="C300" s="31"/>
      <c r="D300" s="32">
        <f>D301</f>
        <v>4405</v>
      </c>
    </row>
    <row r="301" spans="1:4" ht="22.5">
      <c r="A301" s="29" t="s">
        <v>184</v>
      </c>
      <c r="B301" s="30"/>
      <c r="C301" s="31">
        <v>240</v>
      </c>
      <c r="D301" s="32">
        <v>4405</v>
      </c>
    </row>
    <row r="302" spans="1:4" ht="24" customHeight="1">
      <c r="A302" s="29" t="s">
        <v>55</v>
      </c>
      <c r="B302" s="30" t="s">
        <v>61</v>
      </c>
      <c r="C302" s="31"/>
      <c r="D302" s="32">
        <f>D303</f>
        <v>1400</v>
      </c>
    </row>
    <row r="303" spans="1:4" ht="14.25" customHeight="1">
      <c r="A303" s="29" t="s">
        <v>144</v>
      </c>
      <c r="B303" s="30" t="s">
        <v>62</v>
      </c>
      <c r="C303" s="31"/>
      <c r="D303" s="32">
        <f>D304</f>
        <v>1400</v>
      </c>
    </row>
    <row r="304" spans="1:4" ht="22.5">
      <c r="A304" s="29" t="s">
        <v>184</v>
      </c>
      <c r="B304" s="30"/>
      <c r="C304" s="31">
        <v>240</v>
      </c>
      <c r="D304" s="32">
        <v>1400</v>
      </c>
    </row>
    <row r="305" spans="1:4" ht="12.75">
      <c r="A305" s="38" t="s">
        <v>532</v>
      </c>
      <c r="B305" s="39" t="s">
        <v>533</v>
      </c>
      <c r="C305" s="40"/>
      <c r="D305" s="41">
        <f>D306</f>
        <v>944</v>
      </c>
    </row>
    <row r="306" spans="1:4" ht="12.75">
      <c r="A306" s="42" t="s">
        <v>205</v>
      </c>
      <c r="B306" s="39" t="s">
        <v>534</v>
      </c>
      <c r="C306" s="40"/>
      <c r="D306" s="41">
        <f>D307</f>
        <v>944</v>
      </c>
    </row>
    <row r="307" spans="1:4" ht="22.5">
      <c r="A307" s="42" t="s">
        <v>153</v>
      </c>
      <c r="B307" s="39"/>
      <c r="C307" s="40">
        <v>240</v>
      </c>
      <c r="D307" s="41">
        <v>944</v>
      </c>
    </row>
    <row r="308" spans="1:4" ht="15.75" customHeight="1">
      <c r="A308" s="29" t="s">
        <v>226</v>
      </c>
      <c r="B308" s="30" t="s">
        <v>29</v>
      </c>
      <c r="C308" s="31"/>
      <c r="D308" s="32">
        <f>D309+D314</f>
        <v>544.3</v>
      </c>
    </row>
    <row r="309" spans="1:4" ht="24.75" customHeight="1">
      <c r="A309" s="29" t="s">
        <v>26</v>
      </c>
      <c r="B309" s="30" t="s">
        <v>30</v>
      </c>
      <c r="C309" s="31"/>
      <c r="D309" s="32">
        <f>D310+D312</f>
        <v>300</v>
      </c>
    </row>
    <row r="310" spans="1:4" ht="15.75" customHeight="1">
      <c r="A310" s="29" t="s">
        <v>159</v>
      </c>
      <c r="B310" s="30" t="s">
        <v>31</v>
      </c>
      <c r="C310" s="31"/>
      <c r="D310" s="32">
        <f>D311</f>
        <v>150</v>
      </c>
    </row>
    <row r="311" spans="1:4" ht="23.25" customHeight="1">
      <c r="A311" s="29" t="s">
        <v>184</v>
      </c>
      <c r="B311" s="30"/>
      <c r="C311" s="31">
        <v>240</v>
      </c>
      <c r="D311" s="32">
        <v>150</v>
      </c>
    </row>
    <row r="312" spans="1:4" ht="56.25">
      <c r="A312" s="37" t="s">
        <v>27</v>
      </c>
      <c r="B312" s="30" t="s">
        <v>32</v>
      </c>
      <c r="C312" s="31"/>
      <c r="D312" s="32">
        <f>D313</f>
        <v>150</v>
      </c>
    </row>
    <row r="313" spans="1:4" ht="22.5">
      <c r="A313" s="29" t="s">
        <v>184</v>
      </c>
      <c r="B313" s="30"/>
      <c r="C313" s="31">
        <v>240</v>
      </c>
      <c r="D313" s="32">
        <v>150</v>
      </c>
    </row>
    <row r="314" spans="1:4" ht="22.5">
      <c r="A314" s="29" t="s">
        <v>28</v>
      </c>
      <c r="B314" s="30" t="s">
        <v>33</v>
      </c>
      <c r="C314" s="31"/>
      <c r="D314" s="32">
        <f>D315</f>
        <v>244.3</v>
      </c>
    </row>
    <row r="315" spans="1:4" ht="56.25">
      <c r="A315" s="37" t="s">
        <v>27</v>
      </c>
      <c r="B315" s="30" t="s">
        <v>34</v>
      </c>
      <c r="C315" s="31"/>
      <c r="D315" s="32">
        <f>D316</f>
        <v>244.3</v>
      </c>
    </row>
    <row r="316" spans="1:4" ht="22.5">
      <c r="A316" s="29" t="s">
        <v>184</v>
      </c>
      <c r="B316" s="30"/>
      <c r="C316" s="31">
        <v>240</v>
      </c>
      <c r="D316" s="32">
        <v>244.3</v>
      </c>
    </row>
    <row r="317" spans="1:4" ht="33.75">
      <c r="A317" s="29" t="s">
        <v>116</v>
      </c>
      <c r="B317" s="30" t="s">
        <v>117</v>
      </c>
      <c r="C317" s="31"/>
      <c r="D317" s="32">
        <f>D318+D330+D333+D338+D341+D344+D347</f>
        <v>18227.9</v>
      </c>
    </row>
    <row r="318" spans="1:4" ht="33.75">
      <c r="A318" s="29" t="s">
        <v>111</v>
      </c>
      <c r="B318" s="30" t="s">
        <v>112</v>
      </c>
      <c r="C318" s="31"/>
      <c r="D318" s="32">
        <f>D319+D322+D324+D326+D328</f>
        <v>14726.900000000001</v>
      </c>
    </row>
    <row r="319" spans="1:4" ht="12.75">
      <c r="A319" s="29" t="s">
        <v>144</v>
      </c>
      <c r="B319" s="30" t="s">
        <v>113</v>
      </c>
      <c r="C319" s="31"/>
      <c r="D319" s="32">
        <f>D321+D320</f>
        <v>4585.6</v>
      </c>
    </row>
    <row r="320" spans="1:5" ht="22.5">
      <c r="A320" s="29" t="s">
        <v>153</v>
      </c>
      <c r="B320" s="30"/>
      <c r="C320" s="31">
        <v>240</v>
      </c>
      <c r="D320" s="32">
        <v>2642.2</v>
      </c>
      <c r="E320" s="35"/>
    </row>
    <row r="321" spans="1:5" ht="12.75">
      <c r="A321" s="29" t="s">
        <v>145</v>
      </c>
      <c r="B321" s="30"/>
      <c r="C321" s="31">
        <v>610</v>
      </c>
      <c r="D321" s="32">
        <v>1943.4</v>
      </c>
      <c r="E321" s="35"/>
    </row>
    <row r="322" spans="1:5" ht="16.5" customHeight="1">
      <c r="A322" s="29" t="s">
        <v>156</v>
      </c>
      <c r="B322" s="30" t="s">
        <v>114</v>
      </c>
      <c r="C322" s="31"/>
      <c r="D322" s="32">
        <f>D323</f>
        <v>9</v>
      </c>
      <c r="E322" s="35"/>
    </row>
    <row r="323" spans="1:5" ht="22.5">
      <c r="A323" s="29" t="s">
        <v>153</v>
      </c>
      <c r="B323" s="30"/>
      <c r="C323" s="31">
        <v>240</v>
      </c>
      <c r="D323" s="32">
        <v>9</v>
      </c>
      <c r="E323" s="35"/>
    </row>
    <row r="324" spans="1:5" ht="14.25" customHeight="1">
      <c r="A324" s="29" t="s">
        <v>159</v>
      </c>
      <c r="B324" s="30" t="s">
        <v>115</v>
      </c>
      <c r="C324" s="31"/>
      <c r="D324" s="32">
        <f>D325</f>
        <v>8051.1</v>
      </c>
      <c r="E324" s="35"/>
    </row>
    <row r="325" spans="1:5" ht="22.5">
      <c r="A325" s="29" t="s">
        <v>153</v>
      </c>
      <c r="B325" s="30"/>
      <c r="C325" s="31">
        <v>240</v>
      </c>
      <c r="D325" s="32">
        <v>8051.1</v>
      </c>
      <c r="E325" s="35"/>
    </row>
    <row r="326" spans="1:5" ht="22.5">
      <c r="A326" s="29" t="s">
        <v>215</v>
      </c>
      <c r="B326" s="30" t="s">
        <v>459</v>
      </c>
      <c r="C326" s="31"/>
      <c r="D326" s="32">
        <f>D327</f>
        <v>1166.2</v>
      </c>
      <c r="E326" s="35"/>
    </row>
    <row r="327" spans="1:5" ht="22.5">
      <c r="A327" s="29" t="s">
        <v>153</v>
      </c>
      <c r="B327" s="30"/>
      <c r="C327" s="31">
        <v>240</v>
      </c>
      <c r="D327" s="32">
        <v>1166.2</v>
      </c>
      <c r="E327" s="35"/>
    </row>
    <row r="328" spans="1:5" ht="15" customHeight="1">
      <c r="A328" s="29" t="s">
        <v>192</v>
      </c>
      <c r="B328" s="30" t="s">
        <v>129</v>
      </c>
      <c r="C328" s="31"/>
      <c r="D328" s="32">
        <f>D329</f>
        <v>915</v>
      </c>
      <c r="E328" s="28"/>
    </row>
    <row r="329" spans="1:5" ht="22.5">
      <c r="A329" s="29" t="s">
        <v>153</v>
      </c>
      <c r="B329" s="30"/>
      <c r="C329" s="31">
        <v>240</v>
      </c>
      <c r="D329" s="32">
        <v>915</v>
      </c>
      <c r="E329" s="28"/>
    </row>
    <row r="330" spans="1:5" ht="39" customHeight="1">
      <c r="A330" s="29" t="s">
        <v>63</v>
      </c>
      <c r="B330" s="30" t="s">
        <v>64</v>
      </c>
      <c r="C330" s="31"/>
      <c r="D330" s="32">
        <f>D331</f>
        <v>200</v>
      </c>
      <c r="E330" s="28"/>
    </row>
    <row r="331" spans="1:5" ht="17.25" customHeight="1">
      <c r="A331" s="29" t="s">
        <v>159</v>
      </c>
      <c r="B331" s="30" t="s">
        <v>65</v>
      </c>
      <c r="C331" s="31"/>
      <c r="D331" s="32">
        <f>D332</f>
        <v>200</v>
      </c>
      <c r="E331" s="28"/>
    </row>
    <row r="332" spans="1:5" ht="24.75" customHeight="1">
      <c r="A332" s="29" t="s">
        <v>184</v>
      </c>
      <c r="B332" s="30"/>
      <c r="C332" s="31">
        <v>240</v>
      </c>
      <c r="D332" s="32">
        <v>200</v>
      </c>
      <c r="E332" s="28"/>
    </row>
    <row r="333" spans="1:5" ht="67.5">
      <c r="A333" s="37" t="s">
        <v>130</v>
      </c>
      <c r="B333" s="30" t="s">
        <v>131</v>
      </c>
      <c r="C333" s="31"/>
      <c r="D333" s="32">
        <f>D334+D336</f>
        <v>975</v>
      </c>
      <c r="E333" s="28"/>
    </row>
    <row r="334" spans="1:5" ht="16.5" customHeight="1">
      <c r="A334" s="29" t="s">
        <v>159</v>
      </c>
      <c r="B334" s="30" t="s">
        <v>66</v>
      </c>
      <c r="C334" s="31"/>
      <c r="D334" s="32">
        <f>D335</f>
        <v>930</v>
      </c>
      <c r="E334" s="28"/>
    </row>
    <row r="335" spans="1:5" ht="24" customHeight="1">
      <c r="A335" s="29" t="s">
        <v>184</v>
      </c>
      <c r="B335" s="30"/>
      <c r="C335" s="31">
        <v>240</v>
      </c>
      <c r="D335" s="32">
        <v>930</v>
      </c>
      <c r="E335" s="28"/>
    </row>
    <row r="336" spans="1:5" ht="15.75" customHeight="1">
      <c r="A336" s="29" t="s">
        <v>192</v>
      </c>
      <c r="B336" s="30" t="s">
        <v>132</v>
      </c>
      <c r="C336" s="31"/>
      <c r="D336" s="32">
        <f>D337</f>
        <v>45</v>
      </c>
      <c r="E336" s="28"/>
    </row>
    <row r="337" spans="1:5" ht="24" customHeight="1">
      <c r="A337" s="29" t="s">
        <v>153</v>
      </c>
      <c r="B337" s="30"/>
      <c r="C337" s="31">
        <v>240</v>
      </c>
      <c r="D337" s="32">
        <v>45</v>
      </c>
      <c r="E337" s="28"/>
    </row>
    <row r="338" spans="1:5" ht="25.5" customHeight="1">
      <c r="A338" s="29" t="s">
        <v>67</v>
      </c>
      <c r="B338" s="30" t="s">
        <v>68</v>
      </c>
      <c r="C338" s="31"/>
      <c r="D338" s="32">
        <f>D339</f>
        <v>540</v>
      </c>
      <c r="E338" s="28"/>
    </row>
    <row r="339" spans="1:5" ht="15" customHeight="1">
      <c r="A339" s="29" t="s">
        <v>159</v>
      </c>
      <c r="B339" s="30" t="s">
        <v>69</v>
      </c>
      <c r="C339" s="31"/>
      <c r="D339" s="32">
        <f>D340</f>
        <v>540</v>
      </c>
      <c r="E339" s="28"/>
    </row>
    <row r="340" spans="1:5" ht="24" customHeight="1">
      <c r="A340" s="29" t="s">
        <v>184</v>
      </c>
      <c r="B340" s="30"/>
      <c r="C340" s="31">
        <v>240</v>
      </c>
      <c r="D340" s="32">
        <v>540</v>
      </c>
      <c r="E340" s="28"/>
    </row>
    <row r="341" spans="1:5" ht="35.25" customHeight="1">
      <c r="A341" s="29" t="s">
        <v>70</v>
      </c>
      <c r="B341" s="30" t="s">
        <v>71</v>
      </c>
      <c r="C341" s="31"/>
      <c r="D341" s="32">
        <f>D342</f>
        <v>150</v>
      </c>
      <c r="E341" s="28"/>
    </row>
    <row r="342" spans="1:5" ht="15" customHeight="1">
      <c r="A342" s="29" t="s">
        <v>159</v>
      </c>
      <c r="B342" s="30" t="s">
        <v>72</v>
      </c>
      <c r="C342" s="31"/>
      <c r="D342" s="32">
        <f>D343</f>
        <v>150</v>
      </c>
      <c r="E342" s="28"/>
    </row>
    <row r="343" spans="1:5" ht="25.5" customHeight="1">
      <c r="A343" s="29" t="s">
        <v>184</v>
      </c>
      <c r="B343" s="30"/>
      <c r="C343" s="31">
        <v>240</v>
      </c>
      <c r="D343" s="32">
        <v>150</v>
      </c>
      <c r="E343" s="28"/>
    </row>
    <row r="344" spans="1:5" ht="24.75" customHeight="1">
      <c r="A344" s="29" t="s">
        <v>73</v>
      </c>
      <c r="B344" s="30" t="s">
        <v>74</v>
      </c>
      <c r="C344" s="31"/>
      <c r="D344" s="32">
        <f>D345</f>
        <v>910</v>
      </c>
      <c r="E344" s="28"/>
    </row>
    <row r="345" spans="1:5" ht="15" customHeight="1">
      <c r="A345" s="29" t="s">
        <v>159</v>
      </c>
      <c r="B345" s="30" t="s">
        <v>75</v>
      </c>
      <c r="C345" s="31"/>
      <c r="D345" s="32">
        <f>D346</f>
        <v>910</v>
      </c>
      <c r="E345" s="28"/>
    </row>
    <row r="346" spans="1:5" ht="24.75" customHeight="1">
      <c r="A346" s="29" t="s">
        <v>184</v>
      </c>
      <c r="B346" s="30"/>
      <c r="C346" s="31">
        <v>240</v>
      </c>
      <c r="D346" s="32">
        <v>910</v>
      </c>
      <c r="E346" s="28"/>
    </row>
    <row r="347" spans="1:5" ht="36" customHeight="1">
      <c r="A347" s="29" t="s">
        <v>76</v>
      </c>
      <c r="B347" s="30" t="s">
        <v>77</v>
      </c>
      <c r="C347" s="31"/>
      <c r="D347" s="32">
        <f>D348</f>
        <v>726</v>
      </c>
      <c r="E347" s="28"/>
    </row>
    <row r="348" spans="1:5" ht="14.25" customHeight="1">
      <c r="A348" s="29" t="s">
        <v>159</v>
      </c>
      <c r="B348" s="30" t="s">
        <v>78</v>
      </c>
      <c r="C348" s="31"/>
      <c r="D348" s="32">
        <f>D349</f>
        <v>726</v>
      </c>
      <c r="E348" s="28"/>
    </row>
    <row r="349" spans="1:5" ht="24" customHeight="1">
      <c r="A349" s="29" t="s">
        <v>184</v>
      </c>
      <c r="B349" s="30"/>
      <c r="C349" s="31">
        <v>240</v>
      </c>
      <c r="D349" s="32">
        <v>726</v>
      </c>
      <c r="E349" s="28"/>
    </row>
    <row r="350" spans="1:4" ht="24" customHeight="1">
      <c r="A350" s="29" t="s">
        <v>118</v>
      </c>
      <c r="B350" s="30" t="s">
        <v>119</v>
      </c>
      <c r="C350" s="31"/>
      <c r="D350" s="32">
        <f>D354+D351</f>
        <v>2084.3</v>
      </c>
    </row>
    <row r="351" spans="1:5" ht="22.5">
      <c r="A351" s="29" t="s">
        <v>126</v>
      </c>
      <c r="B351" s="30" t="s">
        <v>127</v>
      </c>
      <c r="C351" s="31"/>
      <c r="D351" s="32">
        <f>D352</f>
        <v>787.3</v>
      </c>
      <c r="E351" s="28"/>
    </row>
    <row r="352" spans="1:5" ht="12.75">
      <c r="A352" s="29" t="s">
        <v>159</v>
      </c>
      <c r="B352" s="30" t="s">
        <v>128</v>
      </c>
      <c r="C352" s="31"/>
      <c r="D352" s="32">
        <f>D353</f>
        <v>787.3</v>
      </c>
      <c r="E352" s="28"/>
    </row>
    <row r="353" spans="1:5" ht="22.5">
      <c r="A353" s="29" t="s">
        <v>153</v>
      </c>
      <c r="B353" s="30"/>
      <c r="C353" s="31">
        <v>240</v>
      </c>
      <c r="D353" s="32">
        <v>787.3</v>
      </c>
      <c r="E353" s="28"/>
    </row>
    <row r="354" spans="1:4" ht="22.5">
      <c r="A354" s="29" t="s">
        <v>120</v>
      </c>
      <c r="B354" s="30" t="s">
        <v>121</v>
      </c>
      <c r="C354" s="31"/>
      <c r="D354" s="32">
        <f>D355</f>
        <v>1297</v>
      </c>
    </row>
    <row r="355" spans="1:4" ht="12.75">
      <c r="A355" s="29" t="s">
        <v>159</v>
      </c>
      <c r="B355" s="30" t="s">
        <v>122</v>
      </c>
      <c r="C355" s="31"/>
      <c r="D355" s="32">
        <f>D356</f>
        <v>1297</v>
      </c>
    </row>
    <row r="356" spans="1:4" ht="22.5">
      <c r="A356" s="29" t="s">
        <v>153</v>
      </c>
      <c r="B356" s="30"/>
      <c r="C356" s="31">
        <v>240</v>
      </c>
      <c r="D356" s="32">
        <v>1297</v>
      </c>
    </row>
    <row r="357" spans="1:4" ht="15.75" customHeight="1">
      <c r="A357" s="29" t="s">
        <v>79</v>
      </c>
      <c r="B357" s="30" t="s">
        <v>82</v>
      </c>
      <c r="C357" s="31"/>
      <c r="D357" s="32">
        <f>D358+D379</f>
        <v>200162</v>
      </c>
    </row>
    <row r="358" spans="1:4" ht="27" customHeight="1">
      <c r="A358" s="29" t="s">
        <v>80</v>
      </c>
      <c r="B358" s="30" t="s">
        <v>83</v>
      </c>
      <c r="C358" s="31"/>
      <c r="D358" s="32">
        <f>D359+D361+D366+D368+D370+D373+D376</f>
        <v>139033</v>
      </c>
    </row>
    <row r="359" spans="1:4" ht="16.5" customHeight="1">
      <c r="A359" s="29" t="s">
        <v>81</v>
      </c>
      <c r="B359" s="30" t="s">
        <v>84</v>
      </c>
      <c r="C359" s="31"/>
      <c r="D359" s="32">
        <f>D360</f>
        <v>2213.4</v>
      </c>
    </row>
    <row r="360" spans="1:4" ht="16.5" customHeight="1">
      <c r="A360" s="29" t="s">
        <v>160</v>
      </c>
      <c r="B360" s="30"/>
      <c r="C360" s="31" t="s">
        <v>189</v>
      </c>
      <c r="D360" s="32">
        <v>2213.4</v>
      </c>
    </row>
    <row r="361" spans="1:4" ht="15.75" customHeight="1">
      <c r="A361" s="29" t="s">
        <v>159</v>
      </c>
      <c r="B361" s="30" t="s">
        <v>85</v>
      </c>
      <c r="C361" s="31"/>
      <c r="D361" s="32">
        <f>SUM(D362:D365)</f>
        <v>121871.6</v>
      </c>
    </row>
    <row r="362" spans="1:4" ht="16.5" customHeight="1">
      <c r="A362" s="29" t="s">
        <v>160</v>
      </c>
      <c r="B362" s="30"/>
      <c r="C362" s="31" t="s">
        <v>189</v>
      </c>
      <c r="D362" s="41">
        <v>114301.1</v>
      </c>
    </row>
    <row r="363" spans="1:4" ht="22.5">
      <c r="A363" s="29" t="s">
        <v>184</v>
      </c>
      <c r="B363" s="30"/>
      <c r="C363" s="31" t="s">
        <v>166</v>
      </c>
      <c r="D363" s="32">
        <v>6070.5</v>
      </c>
    </row>
    <row r="364" spans="1:4" ht="22.5">
      <c r="A364" s="29" t="s">
        <v>169</v>
      </c>
      <c r="B364" s="30"/>
      <c r="C364" s="31" t="s">
        <v>206</v>
      </c>
      <c r="D364" s="32">
        <v>1400</v>
      </c>
    </row>
    <row r="365" spans="1:4" ht="14.25" customHeight="1">
      <c r="A365" s="29" t="s">
        <v>188</v>
      </c>
      <c r="B365" s="30"/>
      <c r="C365" s="31" t="s">
        <v>190</v>
      </c>
      <c r="D365" s="32">
        <v>100</v>
      </c>
    </row>
    <row r="366" spans="1:4" ht="47.25" customHeight="1">
      <c r="A366" s="29" t="s">
        <v>168</v>
      </c>
      <c r="B366" s="30" t="s">
        <v>96</v>
      </c>
      <c r="C366" s="31"/>
      <c r="D366" s="32">
        <f>D367</f>
        <v>4500</v>
      </c>
    </row>
    <row r="367" spans="1:4" ht="24" customHeight="1">
      <c r="A367" s="29" t="s">
        <v>169</v>
      </c>
      <c r="B367" s="30"/>
      <c r="C367" s="31" t="s">
        <v>206</v>
      </c>
      <c r="D367" s="32">
        <v>4500</v>
      </c>
    </row>
    <row r="368" spans="1:4" ht="15" customHeight="1">
      <c r="A368" s="29" t="s">
        <v>94</v>
      </c>
      <c r="B368" s="30" t="s">
        <v>95</v>
      </c>
      <c r="C368" s="31"/>
      <c r="D368" s="32">
        <f>SUM(D369:D369)</f>
        <v>125</v>
      </c>
    </row>
    <row r="369" spans="1:4" ht="23.25" customHeight="1">
      <c r="A369" s="29" t="s">
        <v>184</v>
      </c>
      <c r="B369" s="30"/>
      <c r="C369" s="31">
        <v>240</v>
      </c>
      <c r="D369" s="32">
        <v>125</v>
      </c>
    </row>
    <row r="370" spans="1:4" ht="36.75" customHeight="1">
      <c r="A370" s="29" t="s">
        <v>92</v>
      </c>
      <c r="B370" s="30" t="s">
        <v>93</v>
      </c>
      <c r="C370" s="31"/>
      <c r="D370" s="32">
        <f>SUM(D371:D372)</f>
        <v>6724</v>
      </c>
    </row>
    <row r="371" spans="1:4" ht="17.25" customHeight="1">
      <c r="A371" s="29" t="s">
        <v>160</v>
      </c>
      <c r="B371" s="30"/>
      <c r="C371" s="31">
        <v>120</v>
      </c>
      <c r="D371" s="32">
        <v>6393</v>
      </c>
    </row>
    <row r="372" spans="1:4" ht="24" customHeight="1">
      <c r="A372" s="29" t="s">
        <v>184</v>
      </c>
      <c r="B372" s="30"/>
      <c r="C372" s="31">
        <v>240</v>
      </c>
      <c r="D372" s="32">
        <v>331</v>
      </c>
    </row>
    <row r="373" spans="1:4" ht="56.25">
      <c r="A373" s="37" t="s">
        <v>27</v>
      </c>
      <c r="B373" s="30" t="s">
        <v>86</v>
      </c>
      <c r="C373" s="31"/>
      <c r="D373" s="32">
        <f>D374+D375</f>
        <v>572.7</v>
      </c>
    </row>
    <row r="374" spans="1:4" ht="12.75">
      <c r="A374" s="29" t="s">
        <v>160</v>
      </c>
      <c r="B374" s="30"/>
      <c r="C374" s="31" t="s">
        <v>189</v>
      </c>
      <c r="D374" s="32">
        <v>566.7</v>
      </c>
    </row>
    <row r="375" spans="1:4" ht="22.5">
      <c r="A375" s="29" t="s">
        <v>184</v>
      </c>
      <c r="B375" s="30"/>
      <c r="C375" s="31" t="s">
        <v>166</v>
      </c>
      <c r="D375" s="32">
        <v>6</v>
      </c>
    </row>
    <row r="376" spans="1:4" ht="15.75" customHeight="1">
      <c r="A376" s="29" t="s">
        <v>192</v>
      </c>
      <c r="B376" s="30" t="s">
        <v>88</v>
      </c>
      <c r="C376" s="31"/>
      <c r="D376" s="32">
        <f>SUM(D377:D378)</f>
        <v>3026.3</v>
      </c>
    </row>
    <row r="377" spans="1:4" ht="22.5">
      <c r="A377" s="29" t="s">
        <v>184</v>
      </c>
      <c r="B377" s="30"/>
      <c r="C377" s="31">
        <v>240</v>
      </c>
      <c r="D377" s="32">
        <v>2793.3</v>
      </c>
    </row>
    <row r="378" spans="1:4" ht="13.5" customHeight="1">
      <c r="A378" s="29" t="s">
        <v>188</v>
      </c>
      <c r="B378" s="30" t="s">
        <v>89</v>
      </c>
      <c r="C378" s="31" t="s">
        <v>190</v>
      </c>
      <c r="D378" s="32">
        <v>233</v>
      </c>
    </row>
    <row r="379" spans="1:4" ht="33.75">
      <c r="A379" s="29" t="s">
        <v>87</v>
      </c>
      <c r="B379" s="30" t="s">
        <v>90</v>
      </c>
      <c r="C379" s="31"/>
      <c r="D379" s="32">
        <f>D380</f>
        <v>61129</v>
      </c>
    </row>
    <row r="380" spans="1:4" ht="15" customHeight="1">
      <c r="A380" s="29" t="s">
        <v>144</v>
      </c>
      <c r="B380" s="30" t="s">
        <v>91</v>
      </c>
      <c r="C380" s="31"/>
      <c r="D380" s="32">
        <f>SUM(D381:D384)</f>
        <v>61129</v>
      </c>
    </row>
    <row r="381" spans="1:4" ht="15.75" customHeight="1">
      <c r="A381" s="29" t="s">
        <v>214</v>
      </c>
      <c r="B381" s="30"/>
      <c r="C381" s="31" t="s">
        <v>216</v>
      </c>
      <c r="D381" s="32">
        <v>31005.7</v>
      </c>
    </row>
    <row r="382" spans="1:4" ht="22.5">
      <c r="A382" s="29" t="s">
        <v>184</v>
      </c>
      <c r="B382" s="30"/>
      <c r="C382" s="31" t="s">
        <v>166</v>
      </c>
      <c r="D382" s="32">
        <v>4630.8</v>
      </c>
    </row>
    <row r="383" spans="1:4" ht="15.75" customHeight="1">
      <c r="A383" s="29" t="s">
        <v>145</v>
      </c>
      <c r="B383" s="30"/>
      <c r="C383" s="31">
        <v>610</v>
      </c>
      <c r="D383" s="32">
        <v>25391.5</v>
      </c>
    </row>
    <row r="384" spans="1:4" ht="15.75" customHeight="1">
      <c r="A384" s="29" t="s">
        <v>188</v>
      </c>
      <c r="B384" s="30"/>
      <c r="C384" s="31" t="s">
        <v>190</v>
      </c>
      <c r="D384" s="32">
        <v>101</v>
      </c>
    </row>
    <row r="385" spans="1:4" ht="26.25" customHeight="1">
      <c r="A385" s="44" t="s">
        <v>265</v>
      </c>
      <c r="B385" s="30" t="s">
        <v>36</v>
      </c>
      <c r="C385" s="31"/>
      <c r="D385" s="32">
        <f>D386</f>
        <v>100</v>
      </c>
    </row>
    <row r="386" spans="1:4" ht="15" customHeight="1">
      <c r="A386" s="29" t="s">
        <v>35</v>
      </c>
      <c r="B386" s="30" t="s">
        <v>37</v>
      </c>
      <c r="C386" s="31"/>
      <c r="D386" s="32">
        <f>D387</f>
        <v>100</v>
      </c>
    </row>
    <row r="387" spans="1:4" ht="15" customHeight="1">
      <c r="A387" s="29" t="s">
        <v>170</v>
      </c>
      <c r="B387" s="30" t="s">
        <v>38</v>
      </c>
      <c r="C387" s="31"/>
      <c r="D387" s="32">
        <f>D388</f>
        <v>100</v>
      </c>
    </row>
    <row r="388" spans="1:4" ht="14.25" customHeight="1">
      <c r="A388" s="29" t="s">
        <v>171</v>
      </c>
      <c r="B388" s="30"/>
      <c r="C388" s="31" t="s">
        <v>39</v>
      </c>
      <c r="D388" s="32">
        <v>100</v>
      </c>
    </row>
    <row r="389" spans="1:4" ht="53.25" customHeight="1">
      <c r="A389" s="12" t="s">
        <v>368</v>
      </c>
      <c r="B389" s="24" t="s">
        <v>356</v>
      </c>
      <c r="C389" s="24"/>
      <c r="D389" s="33">
        <f>D390+D406+D410</f>
        <v>105244.29999999999</v>
      </c>
    </row>
    <row r="390" spans="1:4" ht="22.5">
      <c r="A390" s="29" t="s">
        <v>348</v>
      </c>
      <c r="B390" s="30" t="s">
        <v>357</v>
      </c>
      <c r="C390" s="31"/>
      <c r="D390" s="32">
        <f>D391+D400+D403</f>
        <v>1558.4</v>
      </c>
    </row>
    <row r="391" spans="1:4" ht="22.5">
      <c r="A391" s="29" t="s">
        <v>349</v>
      </c>
      <c r="B391" s="30" t="s">
        <v>370</v>
      </c>
      <c r="C391" s="31"/>
      <c r="D391" s="32">
        <f>D392+D394+D396+D398</f>
        <v>748.4</v>
      </c>
    </row>
    <row r="392" spans="1:4" ht="14.25" customHeight="1">
      <c r="A392" s="29" t="s">
        <v>369</v>
      </c>
      <c r="B392" s="30" t="s">
        <v>372</v>
      </c>
      <c r="C392" s="31"/>
      <c r="D392" s="32">
        <f>D393</f>
        <v>50</v>
      </c>
    </row>
    <row r="393" spans="1:4" ht="22.5">
      <c r="A393" s="29" t="s">
        <v>153</v>
      </c>
      <c r="B393" s="30"/>
      <c r="C393" s="31" t="s">
        <v>166</v>
      </c>
      <c r="D393" s="32">
        <v>50</v>
      </c>
    </row>
    <row r="394" spans="1:4" ht="12.75">
      <c r="A394" s="29" t="s">
        <v>159</v>
      </c>
      <c r="B394" s="30" t="s">
        <v>371</v>
      </c>
      <c r="C394" s="31"/>
      <c r="D394" s="32">
        <f>D395</f>
        <v>30</v>
      </c>
    </row>
    <row r="395" spans="1:4" ht="12.75">
      <c r="A395" s="29" t="s">
        <v>161</v>
      </c>
      <c r="B395" s="30"/>
      <c r="C395" s="31" t="s">
        <v>190</v>
      </c>
      <c r="D395" s="32">
        <v>30</v>
      </c>
    </row>
    <row r="396" spans="1:4" ht="12.75">
      <c r="A396" s="29" t="s">
        <v>202</v>
      </c>
      <c r="B396" s="30" t="s">
        <v>374</v>
      </c>
      <c r="C396" s="31"/>
      <c r="D396" s="32">
        <f>D397</f>
        <v>100</v>
      </c>
    </row>
    <row r="397" spans="1:4" ht="22.5">
      <c r="A397" s="29" t="s">
        <v>153</v>
      </c>
      <c r="B397" s="30"/>
      <c r="C397" s="31" t="s">
        <v>166</v>
      </c>
      <c r="D397" s="32">
        <v>100</v>
      </c>
    </row>
    <row r="398" spans="1:4" ht="22.5">
      <c r="A398" s="29" t="s">
        <v>201</v>
      </c>
      <c r="B398" s="30" t="s">
        <v>373</v>
      </c>
      <c r="C398" s="31"/>
      <c r="D398" s="32">
        <f>D399</f>
        <v>568.4</v>
      </c>
    </row>
    <row r="399" spans="1:4" ht="22.5">
      <c r="A399" s="29" t="s">
        <v>153</v>
      </c>
      <c r="B399" s="30"/>
      <c r="C399" s="31" t="s">
        <v>166</v>
      </c>
      <c r="D399" s="32">
        <v>568.4</v>
      </c>
    </row>
    <row r="400" spans="1:4" ht="12.75">
      <c r="A400" s="29" t="s">
        <v>383</v>
      </c>
      <c r="B400" s="30" t="s">
        <v>384</v>
      </c>
      <c r="C400" s="31"/>
      <c r="D400" s="32">
        <f>D401</f>
        <v>760</v>
      </c>
    </row>
    <row r="401" spans="1:4" ht="12.75">
      <c r="A401" s="29" t="s">
        <v>203</v>
      </c>
      <c r="B401" s="30" t="s">
        <v>385</v>
      </c>
      <c r="C401" s="31"/>
      <c r="D401" s="32">
        <f>D402</f>
        <v>760</v>
      </c>
    </row>
    <row r="402" spans="1:4" ht="22.5">
      <c r="A402" s="29" t="s">
        <v>153</v>
      </c>
      <c r="B402" s="30"/>
      <c r="C402" s="31" t="s">
        <v>166</v>
      </c>
      <c r="D402" s="32">
        <v>760</v>
      </c>
    </row>
    <row r="403" spans="1:4" ht="22.5">
      <c r="A403" s="29" t="s">
        <v>350</v>
      </c>
      <c r="B403" s="30" t="s">
        <v>358</v>
      </c>
      <c r="C403" s="31"/>
      <c r="D403" s="32">
        <f>D404</f>
        <v>50</v>
      </c>
    </row>
    <row r="404" spans="1:4" ht="14.25" customHeight="1">
      <c r="A404" s="29" t="s">
        <v>159</v>
      </c>
      <c r="B404" s="30" t="s">
        <v>513</v>
      </c>
      <c r="C404" s="31"/>
      <c r="D404" s="32">
        <f>D405</f>
        <v>50</v>
      </c>
    </row>
    <row r="405" spans="1:4" ht="13.5" customHeight="1">
      <c r="A405" s="29" t="s">
        <v>161</v>
      </c>
      <c r="B405" s="30" t="s">
        <v>359</v>
      </c>
      <c r="C405" s="31" t="s">
        <v>190</v>
      </c>
      <c r="D405" s="32">
        <v>50</v>
      </c>
    </row>
    <row r="406" spans="1:4" ht="22.5">
      <c r="A406" s="29" t="s">
        <v>351</v>
      </c>
      <c r="B406" s="30" t="s">
        <v>360</v>
      </c>
      <c r="C406" s="31"/>
      <c r="D406" s="32">
        <f>D407</f>
        <v>8000</v>
      </c>
    </row>
    <row r="407" spans="1:4" ht="56.25">
      <c r="A407" s="37" t="s">
        <v>352</v>
      </c>
      <c r="B407" s="30" t="s">
        <v>361</v>
      </c>
      <c r="C407" s="31"/>
      <c r="D407" s="32">
        <f>D408</f>
        <v>8000</v>
      </c>
    </row>
    <row r="408" spans="1:4" ht="48" customHeight="1">
      <c r="A408" s="37" t="s">
        <v>175</v>
      </c>
      <c r="B408" s="30" t="s">
        <v>362</v>
      </c>
      <c r="C408" s="31"/>
      <c r="D408" s="32">
        <f>D409</f>
        <v>8000</v>
      </c>
    </row>
    <row r="409" spans="1:4" ht="22.5">
      <c r="A409" s="29" t="s">
        <v>153</v>
      </c>
      <c r="B409" s="30"/>
      <c r="C409" s="31" t="s">
        <v>165</v>
      </c>
      <c r="D409" s="32">
        <v>8000</v>
      </c>
    </row>
    <row r="410" spans="1:4" ht="12.75">
      <c r="A410" s="29" t="s">
        <v>353</v>
      </c>
      <c r="B410" s="30" t="s">
        <v>363</v>
      </c>
      <c r="C410" s="31"/>
      <c r="D410" s="32">
        <f>D411+D418</f>
        <v>95685.9</v>
      </c>
    </row>
    <row r="411" spans="1:4" ht="27" customHeight="1">
      <c r="A411" s="29" t="s">
        <v>354</v>
      </c>
      <c r="B411" s="30" t="s">
        <v>364</v>
      </c>
      <c r="C411" s="31"/>
      <c r="D411" s="32">
        <f>D412+D416</f>
        <v>16986.199999999997</v>
      </c>
    </row>
    <row r="412" spans="1:4" ht="12.75">
      <c r="A412" s="29" t="s">
        <v>159</v>
      </c>
      <c r="B412" s="30" t="s">
        <v>365</v>
      </c>
      <c r="C412" s="31"/>
      <c r="D412" s="32">
        <f>SUM(D413:D415)</f>
        <v>16086.199999999999</v>
      </c>
    </row>
    <row r="413" spans="1:4" ht="12.75">
      <c r="A413" s="29" t="s">
        <v>160</v>
      </c>
      <c r="B413" s="30"/>
      <c r="C413" s="31">
        <v>120</v>
      </c>
      <c r="D413" s="32">
        <v>15249.4</v>
      </c>
    </row>
    <row r="414" spans="1:4" ht="22.5">
      <c r="A414" s="29" t="s">
        <v>153</v>
      </c>
      <c r="B414" s="30"/>
      <c r="C414" s="31">
        <v>240</v>
      </c>
      <c r="D414" s="32">
        <v>685.8</v>
      </c>
    </row>
    <row r="415" spans="1:4" ht="22.5">
      <c r="A415" s="29" t="s">
        <v>169</v>
      </c>
      <c r="B415" s="30"/>
      <c r="C415" s="31">
        <v>320</v>
      </c>
      <c r="D415" s="32">
        <v>151</v>
      </c>
    </row>
    <row r="416" spans="1:4" ht="45">
      <c r="A416" s="29" t="s">
        <v>168</v>
      </c>
      <c r="B416" s="30" t="s">
        <v>375</v>
      </c>
      <c r="C416" s="31"/>
      <c r="D416" s="32">
        <f>D417</f>
        <v>900</v>
      </c>
    </row>
    <row r="417" spans="1:4" ht="22.5">
      <c r="A417" s="29" t="s">
        <v>169</v>
      </c>
      <c r="B417" s="30"/>
      <c r="C417" s="31">
        <v>320</v>
      </c>
      <c r="D417" s="32">
        <v>900</v>
      </c>
    </row>
    <row r="418" spans="1:4" ht="33.75">
      <c r="A418" s="29" t="s">
        <v>176</v>
      </c>
      <c r="B418" s="30" t="s">
        <v>366</v>
      </c>
      <c r="C418" s="31"/>
      <c r="D418" s="32">
        <f>D419+D421+D423+D426+D428+D430+D432</f>
        <v>78699.7</v>
      </c>
    </row>
    <row r="419" spans="1:4" ht="15.75" customHeight="1">
      <c r="A419" s="29" t="s">
        <v>205</v>
      </c>
      <c r="B419" s="30" t="s">
        <v>377</v>
      </c>
      <c r="C419" s="31"/>
      <c r="D419" s="32">
        <f>D420</f>
        <v>1800</v>
      </c>
    </row>
    <row r="420" spans="1:4" ht="22.5">
      <c r="A420" s="29" t="s">
        <v>153</v>
      </c>
      <c r="B420" s="30"/>
      <c r="C420" s="31" t="s">
        <v>166</v>
      </c>
      <c r="D420" s="32">
        <v>1800</v>
      </c>
    </row>
    <row r="421" spans="1:4" ht="15.75" customHeight="1">
      <c r="A421" s="29" t="s">
        <v>209</v>
      </c>
      <c r="B421" s="30" t="s">
        <v>514</v>
      </c>
      <c r="C421" s="31"/>
      <c r="D421" s="32">
        <f>D422</f>
        <v>1400</v>
      </c>
    </row>
    <row r="422" spans="1:4" ht="21.75" customHeight="1">
      <c r="A422" s="29" t="s">
        <v>153</v>
      </c>
      <c r="B422" s="30"/>
      <c r="C422" s="31" t="s">
        <v>166</v>
      </c>
      <c r="D422" s="32">
        <v>1400</v>
      </c>
    </row>
    <row r="423" spans="1:4" ht="15" customHeight="1">
      <c r="A423" s="29" t="s">
        <v>204</v>
      </c>
      <c r="B423" s="30" t="s">
        <v>380</v>
      </c>
      <c r="C423" s="31"/>
      <c r="D423" s="32">
        <f>D424+D425</f>
        <v>550</v>
      </c>
    </row>
    <row r="424" spans="1:4" ht="21.75" customHeight="1">
      <c r="A424" s="29" t="s">
        <v>153</v>
      </c>
      <c r="B424" s="30"/>
      <c r="C424" s="31" t="s">
        <v>166</v>
      </c>
      <c r="D424" s="32">
        <v>500</v>
      </c>
    </row>
    <row r="425" spans="1:4" ht="16.5" customHeight="1">
      <c r="A425" s="29" t="s">
        <v>161</v>
      </c>
      <c r="B425" s="30"/>
      <c r="C425" s="31" t="s">
        <v>190</v>
      </c>
      <c r="D425" s="32">
        <v>50</v>
      </c>
    </row>
    <row r="426" spans="1:4" ht="17.25" customHeight="1">
      <c r="A426" s="29" t="s">
        <v>207</v>
      </c>
      <c r="B426" s="30" t="s">
        <v>381</v>
      </c>
      <c r="C426" s="31"/>
      <c r="D426" s="32">
        <f>D427</f>
        <v>27000</v>
      </c>
    </row>
    <row r="427" spans="1:4" ht="15.75" customHeight="1">
      <c r="A427" s="29" t="s">
        <v>161</v>
      </c>
      <c r="B427" s="30"/>
      <c r="C427" s="31" t="s">
        <v>190</v>
      </c>
      <c r="D427" s="32">
        <v>27000</v>
      </c>
    </row>
    <row r="428" spans="1:4" ht="18" customHeight="1">
      <c r="A428" s="29" t="s">
        <v>378</v>
      </c>
      <c r="B428" s="30" t="s">
        <v>515</v>
      </c>
      <c r="C428" s="31"/>
      <c r="D428" s="32">
        <f>D429</f>
        <v>15000</v>
      </c>
    </row>
    <row r="429" spans="1:4" ht="24.75" customHeight="1">
      <c r="A429" s="29" t="s">
        <v>379</v>
      </c>
      <c r="B429" s="30"/>
      <c r="C429" s="31" t="s">
        <v>242</v>
      </c>
      <c r="D429" s="32">
        <v>15000</v>
      </c>
    </row>
    <row r="430" spans="1:4" ht="24.75" customHeight="1">
      <c r="A430" s="29" t="s">
        <v>208</v>
      </c>
      <c r="B430" s="30" t="s">
        <v>382</v>
      </c>
      <c r="C430" s="31"/>
      <c r="D430" s="32">
        <f>D431</f>
        <v>7730</v>
      </c>
    </row>
    <row r="431" spans="1:4" ht="24.75" customHeight="1">
      <c r="A431" s="29" t="s">
        <v>153</v>
      </c>
      <c r="B431" s="30"/>
      <c r="C431" s="31" t="s">
        <v>166</v>
      </c>
      <c r="D431" s="32">
        <v>7730</v>
      </c>
    </row>
    <row r="432" spans="1:4" ht="16.5" customHeight="1">
      <c r="A432" s="29" t="s">
        <v>192</v>
      </c>
      <c r="B432" s="30" t="s">
        <v>367</v>
      </c>
      <c r="C432" s="31"/>
      <c r="D432" s="32">
        <f>SUM(D433:D435)</f>
        <v>25219.7</v>
      </c>
    </row>
    <row r="433" spans="1:4" ht="22.5">
      <c r="A433" s="29" t="s">
        <v>153</v>
      </c>
      <c r="B433" s="30"/>
      <c r="C433" s="31">
        <v>240</v>
      </c>
      <c r="D433" s="32">
        <v>20189.7</v>
      </c>
    </row>
    <row r="434" spans="1:4" ht="15" customHeight="1">
      <c r="A434" s="29" t="s">
        <v>355</v>
      </c>
      <c r="B434" s="30"/>
      <c r="C434" s="31">
        <v>410</v>
      </c>
      <c r="D434" s="32">
        <v>5000</v>
      </c>
    </row>
    <row r="435" spans="1:4" ht="15.75" customHeight="1">
      <c r="A435" s="29" t="s">
        <v>161</v>
      </c>
      <c r="B435" s="30"/>
      <c r="C435" s="31">
        <v>850</v>
      </c>
      <c r="D435" s="32">
        <v>30</v>
      </c>
    </row>
    <row r="436" spans="1:4" ht="25.5">
      <c r="A436" s="12" t="s">
        <v>251</v>
      </c>
      <c r="B436" s="24" t="s">
        <v>17</v>
      </c>
      <c r="C436" s="24"/>
      <c r="D436" s="33">
        <f>D437+D444</f>
        <v>12086.3</v>
      </c>
    </row>
    <row r="437" spans="1:4" ht="14.25" customHeight="1">
      <c r="A437" s="29" t="s">
        <v>246</v>
      </c>
      <c r="B437" s="30" t="s">
        <v>20</v>
      </c>
      <c r="C437" s="31"/>
      <c r="D437" s="32">
        <f>D438+D441</f>
        <v>1237.3000000000002</v>
      </c>
    </row>
    <row r="438" spans="1:4" ht="16.5" customHeight="1">
      <c r="A438" s="29" t="s">
        <v>18</v>
      </c>
      <c r="B438" s="30" t="s">
        <v>21</v>
      </c>
      <c r="C438" s="31"/>
      <c r="D438" s="32">
        <f>D439</f>
        <v>1038.9</v>
      </c>
    </row>
    <row r="439" spans="1:4" ht="15" customHeight="1">
      <c r="A439" s="29" t="s">
        <v>247</v>
      </c>
      <c r="B439" s="30" t="s">
        <v>22</v>
      </c>
      <c r="C439" s="31"/>
      <c r="D439" s="32">
        <f>D440</f>
        <v>1038.9</v>
      </c>
    </row>
    <row r="440" spans="1:4" ht="15" customHeight="1">
      <c r="A440" s="29" t="s">
        <v>172</v>
      </c>
      <c r="B440" s="30"/>
      <c r="C440" s="31" t="s">
        <v>173</v>
      </c>
      <c r="D440" s="32">
        <v>1038.9</v>
      </c>
    </row>
    <row r="441" spans="1:4" ht="23.25" customHeight="1">
      <c r="A441" s="29" t="s">
        <v>19</v>
      </c>
      <c r="B441" s="30" t="s">
        <v>23</v>
      </c>
      <c r="C441" s="31"/>
      <c r="D441" s="32">
        <f>D442</f>
        <v>198.4</v>
      </c>
    </row>
    <row r="442" spans="1:4" ht="16.5" customHeight="1">
      <c r="A442" s="29" t="s">
        <v>247</v>
      </c>
      <c r="B442" s="30" t="s">
        <v>24</v>
      </c>
      <c r="C442" s="31"/>
      <c r="D442" s="32">
        <f>D443</f>
        <v>198.4</v>
      </c>
    </row>
    <row r="443" spans="1:4" ht="15.75" customHeight="1">
      <c r="A443" s="29" t="s">
        <v>172</v>
      </c>
      <c r="B443" s="30"/>
      <c r="C443" s="31" t="s">
        <v>173</v>
      </c>
      <c r="D443" s="32">
        <v>198.4</v>
      </c>
    </row>
    <row r="444" spans="1:4" ht="22.5">
      <c r="A444" s="13" t="s">
        <v>210</v>
      </c>
      <c r="B444" s="30" t="s">
        <v>391</v>
      </c>
      <c r="C444" s="31"/>
      <c r="D444" s="32">
        <f>D445</f>
        <v>10849</v>
      </c>
    </row>
    <row r="445" spans="1:4" ht="33.75">
      <c r="A445" s="26" t="s">
        <v>177</v>
      </c>
      <c r="B445" s="30" t="s">
        <v>393</v>
      </c>
      <c r="C445" s="31"/>
      <c r="D445" s="32">
        <f>D448+D447</f>
        <v>10849</v>
      </c>
    </row>
    <row r="446" spans="1:4" ht="33.75">
      <c r="A446" s="27" t="s">
        <v>392</v>
      </c>
      <c r="B446" s="30" t="s">
        <v>394</v>
      </c>
      <c r="C446" s="31"/>
      <c r="D446" s="32">
        <f>D447</f>
        <v>1000</v>
      </c>
    </row>
    <row r="447" spans="1:4" ht="12.75">
      <c r="A447" s="23" t="s">
        <v>148</v>
      </c>
      <c r="B447" s="30"/>
      <c r="C447" s="31" t="s">
        <v>165</v>
      </c>
      <c r="D447" s="32">
        <v>1000</v>
      </c>
    </row>
    <row r="448" spans="1:4" ht="36" customHeight="1">
      <c r="A448" s="34" t="s">
        <v>178</v>
      </c>
      <c r="B448" s="30" t="s">
        <v>516</v>
      </c>
      <c r="C448" s="31"/>
      <c r="D448" s="32">
        <f>D449</f>
        <v>9849</v>
      </c>
    </row>
    <row r="449" spans="1:4" ht="12.75">
      <c r="A449" s="23" t="s">
        <v>148</v>
      </c>
      <c r="B449" s="30"/>
      <c r="C449" s="31" t="s">
        <v>165</v>
      </c>
      <c r="D449" s="32">
        <v>9849</v>
      </c>
    </row>
    <row r="450" spans="1:4" ht="38.25">
      <c r="A450" s="12" t="s">
        <v>525</v>
      </c>
      <c r="B450" s="24" t="s">
        <v>519</v>
      </c>
      <c r="C450" s="24"/>
      <c r="D450" s="33">
        <f>D451+D458+D474</f>
        <v>182190.8</v>
      </c>
    </row>
    <row r="451" spans="1:4" ht="12.75">
      <c r="A451" s="23" t="s">
        <v>211</v>
      </c>
      <c r="B451" s="30" t="s">
        <v>520</v>
      </c>
      <c r="C451" s="31"/>
      <c r="D451" s="32">
        <f>D452+D455</f>
        <v>4183</v>
      </c>
    </row>
    <row r="452" spans="1:4" ht="22.5">
      <c r="A452" s="23" t="s">
        <v>517</v>
      </c>
      <c r="B452" s="30" t="s">
        <v>521</v>
      </c>
      <c r="C452" s="31"/>
      <c r="D452" s="32">
        <f>D453</f>
        <v>4033</v>
      </c>
    </row>
    <row r="453" spans="1:4" ht="12.75">
      <c r="A453" s="23" t="s">
        <v>204</v>
      </c>
      <c r="B453" s="30" t="s">
        <v>522</v>
      </c>
      <c r="C453" s="31"/>
      <c r="D453" s="32">
        <f>D454</f>
        <v>4033</v>
      </c>
    </row>
    <row r="454" spans="1:4" ht="22.5">
      <c r="A454" s="23" t="s">
        <v>153</v>
      </c>
      <c r="B454" s="30"/>
      <c r="C454" s="31">
        <v>240</v>
      </c>
      <c r="D454" s="32">
        <v>4033</v>
      </c>
    </row>
    <row r="455" spans="1:4" ht="22.5">
      <c r="A455" s="23" t="s">
        <v>518</v>
      </c>
      <c r="B455" s="30" t="s">
        <v>523</v>
      </c>
      <c r="C455" s="31"/>
      <c r="D455" s="32">
        <f>D456</f>
        <v>150</v>
      </c>
    </row>
    <row r="456" spans="1:4" ht="12.75">
      <c r="A456" s="23" t="s">
        <v>252</v>
      </c>
      <c r="B456" s="30" t="s">
        <v>524</v>
      </c>
      <c r="C456" s="31"/>
      <c r="D456" s="32">
        <f>D457</f>
        <v>150</v>
      </c>
    </row>
    <row r="457" spans="1:4" ht="22.5">
      <c r="A457" s="23" t="s">
        <v>153</v>
      </c>
      <c r="B457" s="30"/>
      <c r="C457" s="31">
        <v>240</v>
      </c>
      <c r="D457" s="32">
        <v>150</v>
      </c>
    </row>
    <row r="458" spans="1:4" ht="22.5">
      <c r="A458" s="23" t="s">
        <v>212</v>
      </c>
      <c r="B458" s="30" t="s">
        <v>528</v>
      </c>
      <c r="C458" s="31"/>
      <c r="D458" s="32">
        <f>D459+D462+D465+D468+D471</f>
        <v>52642.1</v>
      </c>
    </row>
    <row r="459" spans="1:4" ht="22.5">
      <c r="A459" s="23" t="s">
        <v>531</v>
      </c>
      <c r="B459" s="30" t="s">
        <v>536</v>
      </c>
      <c r="C459" s="31"/>
      <c r="D459" s="32">
        <f>D460</f>
        <v>11042.7</v>
      </c>
    </row>
    <row r="460" spans="1:4" ht="12.75">
      <c r="A460" s="23" t="s">
        <v>205</v>
      </c>
      <c r="B460" s="30" t="s">
        <v>537</v>
      </c>
      <c r="C460" s="31"/>
      <c r="D460" s="32">
        <f>D461</f>
        <v>11042.7</v>
      </c>
    </row>
    <row r="461" spans="1:4" ht="22.5">
      <c r="A461" s="23" t="s">
        <v>153</v>
      </c>
      <c r="B461" s="30"/>
      <c r="C461" s="31">
        <v>240</v>
      </c>
      <c r="D461" s="32">
        <v>11042.7</v>
      </c>
    </row>
    <row r="462" spans="1:4" ht="22.5">
      <c r="A462" s="23" t="s">
        <v>535</v>
      </c>
      <c r="B462" s="30" t="s">
        <v>538</v>
      </c>
      <c r="C462" s="31"/>
      <c r="D462" s="32">
        <f>D463</f>
        <v>4172.8</v>
      </c>
    </row>
    <row r="463" spans="1:4" ht="12.75">
      <c r="A463" s="23" t="s">
        <v>222</v>
      </c>
      <c r="B463" s="30" t="s">
        <v>539</v>
      </c>
      <c r="C463" s="31"/>
      <c r="D463" s="32">
        <f>D464</f>
        <v>4172.8</v>
      </c>
    </row>
    <row r="464" spans="1:4" ht="22.5">
      <c r="A464" s="23" t="s">
        <v>153</v>
      </c>
      <c r="B464" s="30"/>
      <c r="C464" s="31">
        <v>240</v>
      </c>
      <c r="D464" s="32">
        <v>4172.8</v>
      </c>
    </row>
    <row r="465" spans="1:4" ht="22.5">
      <c r="A465" s="23" t="s">
        <v>540</v>
      </c>
      <c r="B465" s="30" t="s">
        <v>541</v>
      </c>
      <c r="C465" s="31"/>
      <c r="D465" s="32">
        <f>D466</f>
        <v>648.6</v>
      </c>
    </row>
    <row r="466" spans="1:4" ht="12.75">
      <c r="A466" s="23" t="s">
        <v>223</v>
      </c>
      <c r="B466" s="30" t="s">
        <v>542</v>
      </c>
      <c r="C466" s="31"/>
      <c r="D466" s="32">
        <f>D467</f>
        <v>648.6</v>
      </c>
    </row>
    <row r="467" spans="1:4" ht="22.5">
      <c r="A467" s="23" t="s">
        <v>153</v>
      </c>
      <c r="B467" s="30"/>
      <c r="C467" s="31">
        <v>240</v>
      </c>
      <c r="D467" s="32">
        <v>648.6</v>
      </c>
    </row>
    <row r="468" spans="1:4" ht="45">
      <c r="A468" s="23" t="s">
        <v>328</v>
      </c>
      <c r="B468" s="30" t="s">
        <v>330</v>
      </c>
      <c r="C468" s="31"/>
      <c r="D468" s="32">
        <f>D469</f>
        <v>35726</v>
      </c>
    </row>
    <row r="469" spans="1:4" ht="12.75">
      <c r="A469" s="23" t="s">
        <v>329</v>
      </c>
      <c r="B469" s="30" t="s">
        <v>331</v>
      </c>
      <c r="C469" s="31"/>
      <c r="D469" s="32">
        <f>D470</f>
        <v>35726</v>
      </c>
    </row>
    <row r="470" spans="1:4" ht="22.5">
      <c r="A470" s="23" t="s">
        <v>153</v>
      </c>
      <c r="B470" s="30"/>
      <c r="C470" s="31">
        <v>240</v>
      </c>
      <c r="D470" s="32">
        <v>35726</v>
      </c>
    </row>
    <row r="471" spans="1:4" ht="22.5">
      <c r="A471" s="23" t="s">
        <v>526</v>
      </c>
      <c r="B471" s="30" t="s">
        <v>529</v>
      </c>
      <c r="C471" s="31"/>
      <c r="D471" s="32">
        <f>D472</f>
        <v>1052</v>
      </c>
    </row>
    <row r="472" spans="1:4" ht="12.75">
      <c r="A472" s="23" t="s">
        <v>527</v>
      </c>
      <c r="B472" s="30" t="s">
        <v>530</v>
      </c>
      <c r="C472" s="31"/>
      <c r="D472" s="32">
        <f>D473</f>
        <v>1052</v>
      </c>
    </row>
    <row r="473" spans="1:4" ht="12.75">
      <c r="A473" s="23" t="s">
        <v>148</v>
      </c>
      <c r="B473" s="30"/>
      <c r="C473" s="31">
        <v>410</v>
      </c>
      <c r="D473" s="32">
        <v>1052</v>
      </c>
    </row>
    <row r="474" spans="1:4" ht="12.75">
      <c r="A474" s="23" t="s">
        <v>543</v>
      </c>
      <c r="B474" s="30" t="s">
        <v>544</v>
      </c>
      <c r="C474" s="31"/>
      <c r="D474" s="32">
        <f>D475+D490</f>
        <v>125365.7</v>
      </c>
    </row>
    <row r="475" spans="1:4" ht="26.25" customHeight="1">
      <c r="A475" s="23" t="s">
        <v>546</v>
      </c>
      <c r="B475" s="30" t="s">
        <v>547</v>
      </c>
      <c r="C475" s="31"/>
      <c r="D475" s="32">
        <f>D476+D481+D485+D488</f>
        <v>65545.9</v>
      </c>
    </row>
    <row r="476" spans="1:4" ht="15" customHeight="1">
      <c r="A476" s="23" t="s">
        <v>144</v>
      </c>
      <c r="B476" s="30" t="s">
        <v>545</v>
      </c>
      <c r="C476" s="31"/>
      <c r="D476" s="32">
        <f>D477+D478+D479+D480</f>
        <v>49500.5</v>
      </c>
    </row>
    <row r="477" spans="1:4" ht="14.25" customHeight="1">
      <c r="A477" s="23" t="s">
        <v>214</v>
      </c>
      <c r="B477" s="30"/>
      <c r="C477" s="31" t="s">
        <v>216</v>
      </c>
      <c r="D477" s="32">
        <v>41777.8</v>
      </c>
    </row>
    <row r="478" spans="1:4" ht="22.5">
      <c r="A478" s="23" t="s">
        <v>153</v>
      </c>
      <c r="B478" s="30"/>
      <c r="C478" s="31">
        <v>240</v>
      </c>
      <c r="D478" s="32">
        <v>6727.7</v>
      </c>
    </row>
    <row r="479" spans="1:4" ht="12.75">
      <c r="A479" s="23" t="s">
        <v>213</v>
      </c>
      <c r="B479" s="30"/>
      <c r="C479" s="31" t="s">
        <v>217</v>
      </c>
      <c r="D479" s="32">
        <v>215</v>
      </c>
    </row>
    <row r="480" spans="1:4" ht="12.75">
      <c r="A480" s="23" t="s">
        <v>161</v>
      </c>
      <c r="B480" s="30"/>
      <c r="C480" s="31">
        <v>850</v>
      </c>
      <c r="D480" s="32">
        <v>780</v>
      </c>
    </row>
    <row r="481" spans="1:4" ht="12.75">
      <c r="A481" s="23" t="s">
        <v>159</v>
      </c>
      <c r="B481" s="30" t="s">
        <v>548</v>
      </c>
      <c r="C481" s="31"/>
      <c r="D481" s="32">
        <f>D482+D483+D484</f>
        <v>13081.6</v>
      </c>
    </row>
    <row r="482" spans="1:4" ht="14.25" customHeight="1">
      <c r="A482" s="23" t="s">
        <v>160</v>
      </c>
      <c r="B482" s="30"/>
      <c r="C482" s="31">
        <v>120</v>
      </c>
      <c r="D482" s="32">
        <v>12417.2</v>
      </c>
    </row>
    <row r="483" spans="1:4" ht="22.5">
      <c r="A483" s="23" t="s">
        <v>153</v>
      </c>
      <c r="B483" s="30"/>
      <c r="C483" s="31">
        <v>240</v>
      </c>
      <c r="D483" s="32">
        <v>512.4</v>
      </c>
    </row>
    <row r="484" spans="1:4" ht="22.5">
      <c r="A484" s="23" t="s">
        <v>169</v>
      </c>
      <c r="B484" s="30"/>
      <c r="C484" s="31">
        <v>320</v>
      </c>
      <c r="D484" s="32">
        <v>152</v>
      </c>
    </row>
    <row r="485" spans="1:4" ht="12.75">
      <c r="A485" s="23" t="s">
        <v>224</v>
      </c>
      <c r="B485" s="30" t="s">
        <v>550</v>
      </c>
      <c r="C485" s="31"/>
      <c r="D485" s="32">
        <f>D486+D487</f>
        <v>2755.8</v>
      </c>
    </row>
    <row r="486" spans="1:4" ht="22.5">
      <c r="A486" s="23" t="s">
        <v>153</v>
      </c>
      <c r="B486" s="30"/>
      <c r="C486" s="31">
        <v>240</v>
      </c>
      <c r="D486" s="32">
        <v>20.9</v>
      </c>
    </row>
    <row r="487" spans="1:4" ht="12.75">
      <c r="A487" s="23" t="s">
        <v>172</v>
      </c>
      <c r="B487" s="30"/>
      <c r="C487" s="31" t="s">
        <v>173</v>
      </c>
      <c r="D487" s="32">
        <v>2734.9</v>
      </c>
    </row>
    <row r="488" spans="1:4" ht="45">
      <c r="A488" s="23" t="s">
        <v>168</v>
      </c>
      <c r="B488" s="30" t="s">
        <v>549</v>
      </c>
      <c r="C488" s="31"/>
      <c r="D488" s="32">
        <f>D489</f>
        <v>208</v>
      </c>
    </row>
    <row r="489" spans="1:4" ht="14.25" customHeight="1">
      <c r="A489" s="23" t="s">
        <v>169</v>
      </c>
      <c r="B489" s="30"/>
      <c r="C489" s="31" t="s">
        <v>206</v>
      </c>
      <c r="D489" s="32">
        <v>208</v>
      </c>
    </row>
    <row r="490" spans="1:4" ht="38.25" customHeight="1">
      <c r="A490" s="23" t="s">
        <v>553</v>
      </c>
      <c r="B490" s="30" t="s">
        <v>554</v>
      </c>
      <c r="C490" s="31"/>
      <c r="D490" s="32">
        <f>D491+D494</f>
        <v>59819.8</v>
      </c>
    </row>
    <row r="491" spans="1:4" ht="25.5" customHeight="1">
      <c r="A491" s="23" t="s">
        <v>225</v>
      </c>
      <c r="B491" s="30" t="s">
        <v>551</v>
      </c>
      <c r="C491" s="31"/>
      <c r="D491" s="32">
        <f>D492+D493</f>
        <v>50409</v>
      </c>
    </row>
    <row r="492" spans="1:4" ht="25.5" customHeight="1">
      <c r="A492" s="23" t="s">
        <v>153</v>
      </c>
      <c r="B492" s="30"/>
      <c r="C492" s="31">
        <v>240</v>
      </c>
      <c r="D492" s="32">
        <v>409</v>
      </c>
    </row>
    <row r="493" spans="1:4" ht="15.75" customHeight="1">
      <c r="A493" s="23" t="s">
        <v>172</v>
      </c>
      <c r="B493" s="30"/>
      <c r="C493" s="31" t="s">
        <v>173</v>
      </c>
      <c r="D493" s="32">
        <v>50000</v>
      </c>
    </row>
    <row r="494" spans="1:4" ht="22.5">
      <c r="A494" s="23" t="s">
        <v>215</v>
      </c>
      <c r="B494" s="30" t="s">
        <v>552</v>
      </c>
      <c r="C494" s="31"/>
      <c r="D494" s="32">
        <f>D495+D496</f>
        <v>9410.8</v>
      </c>
    </row>
    <row r="495" spans="1:4" ht="12.75">
      <c r="A495" s="23" t="s">
        <v>214</v>
      </c>
      <c r="B495" s="30"/>
      <c r="C495" s="31" t="s">
        <v>216</v>
      </c>
      <c r="D495" s="32">
        <v>7782.3</v>
      </c>
    </row>
    <row r="496" spans="1:4" ht="22.5">
      <c r="A496" s="23" t="s">
        <v>153</v>
      </c>
      <c r="B496" s="30"/>
      <c r="C496" s="31">
        <v>240</v>
      </c>
      <c r="D496" s="32">
        <v>1628.5</v>
      </c>
    </row>
    <row r="497" spans="1:4" ht="40.5" customHeight="1">
      <c r="A497" s="12" t="s">
        <v>218</v>
      </c>
      <c r="B497" s="24" t="s">
        <v>437</v>
      </c>
      <c r="C497" s="24"/>
      <c r="D497" s="33">
        <f>D498+D505+D509</f>
        <v>126654.9</v>
      </c>
    </row>
    <row r="498" spans="1:4" ht="22.5">
      <c r="A498" s="23" t="s">
        <v>219</v>
      </c>
      <c r="B498" s="30" t="s">
        <v>438</v>
      </c>
      <c r="C498" s="31"/>
      <c r="D498" s="32">
        <f>D499+D502</f>
        <v>70872.9</v>
      </c>
    </row>
    <row r="499" spans="1:4" ht="22.5">
      <c r="A499" s="23" t="s">
        <v>462</v>
      </c>
      <c r="B499" s="30" t="s">
        <v>439</v>
      </c>
      <c r="C499" s="31"/>
      <c r="D499" s="32">
        <f>D500</f>
        <v>70272.9</v>
      </c>
    </row>
    <row r="500" spans="1:4" ht="22.5">
      <c r="A500" s="23" t="s">
        <v>284</v>
      </c>
      <c r="B500" s="30" t="s">
        <v>440</v>
      </c>
      <c r="C500" s="31"/>
      <c r="D500" s="32">
        <f>D501</f>
        <v>70272.9</v>
      </c>
    </row>
    <row r="501" spans="1:4" ht="22.5">
      <c r="A501" s="23" t="s">
        <v>153</v>
      </c>
      <c r="B501" s="30"/>
      <c r="C501" s="31" t="s">
        <v>166</v>
      </c>
      <c r="D501" s="32">
        <v>70272.9</v>
      </c>
    </row>
    <row r="502" spans="1:4" ht="22.5">
      <c r="A502" s="23" t="s">
        <v>434</v>
      </c>
      <c r="B502" s="30" t="s">
        <v>441</v>
      </c>
      <c r="C502" s="31"/>
      <c r="D502" s="32">
        <f>D503</f>
        <v>600</v>
      </c>
    </row>
    <row r="503" spans="1:4" ht="12.75">
      <c r="A503" s="23" t="s">
        <v>435</v>
      </c>
      <c r="B503" s="30" t="s">
        <v>442</v>
      </c>
      <c r="C503" s="31"/>
      <c r="D503" s="32">
        <f>D504</f>
        <v>600</v>
      </c>
    </row>
    <row r="504" spans="1:4" ht="23.25" customHeight="1">
      <c r="A504" s="23" t="s">
        <v>153</v>
      </c>
      <c r="B504" s="30"/>
      <c r="C504" s="31" t="s">
        <v>166</v>
      </c>
      <c r="D504" s="32">
        <v>600</v>
      </c>
    </row>
    <row r="505" spans="1:4" ht="22.5">
      <c r="A505" s="23" t="s">
        <v>220</v>
      </c>
      <c r="B505" s="30" t="s">
        <v>443</v>
      </c>
      <c r="C505" s="31"/>
      <c r="D505" s="32">
        <f>D506</f>
        <v>31949</v>
      </c>
    </row>
    <row r="506" spans="1:4" ht="33.75">
      <c r="A506" s="23" t="s">
        <v>463</v>
      </c>
      <c r="B506" s="30" t="s">
        <v>444</v>
      </c>
      <c r="C506" s="31"/>
      <c r="D506" s="32">
        <f>D508</f>
        <v>31949</v>
      </c>
    </row>
    <row r="507" spans="1:4" ht="16.5" customHeight="1">
      <c r="A507" s="23" t="s">
        <v>282</v>
      </c>
      <c r="B507" s="30" t="s">
        <v>445</v>
      </c>
      <c r="C507" s="31"/>
      <c r="D507" s="32">
        <f>D508</f>
        <v>31949</v>
      </c>
    </row>
    <row r="508" spans="1:4" ht="22.5">
      <c r="A508" s="23" t="s">
        <v>153</v>
      </c>
      <c r="B508" s="30"/>
      <c r="C508" s="31" t="s">
        <v>166</v>
      </c>
      <c r="D508" s="32">
        <v>31949</v>
      </c>
    </row>
    <row r="509" spans="1:4" ht="33.75">
      <c r="A509" s="23" t="s">
        <v>221</v>
      </c>
      <c r="B509" s="30" t="s">
        <v>446</v>
      </c>
      <c r="C509" s="31"/>
      <c r="D509" s="32">
        <f>D510</f>
        <v>23833</v>
      </c>
    </row>
    <row r="510" spans="1:4" ht="33.75">
      <c r="A510" s="23" t="s">
        <v>436</v>
      </c>
      <c r="B510" s="30" t="s">
        <v>447</v>
      </c>
      <c r="C510" s="31"/>
      <c r="D510" s="32">
        <f>D511</f>
        <v>23833</v>
      </c>
    </row>
    <row r="511" spans="1:4" ht="22.5">
      <c r="A511" s="23" t="s">
        <v>283</v>
      </c>
      <c r="B511" s="30" t="s">
        <v>448</v>
      </c>
      <c r="C511" s="31"/>
      <c r="D511" s="32">
        <f>D512</f>
        <v>23833</v>
      </c>
    </row>
    <row r="512" spans="1:4" ht="22.5">
      <c r="A512" s="23" t="s">
        <v>153</v>
      </c>
      <c r="B512" s="30"/>
      <c r="C512" s="31">
        <v>240</v>
      </c>
      <c r="D512" s="32">
        <v>23833</v>
      </c>
    </row>
    <row r="513" spans="1:4" ht="19.5" customHeight="1">
      <c r="A513" s="46" t="s">
        <v>229</v>
      </c>
      <c r="B513" s="47"/>
      <c r="C513" s="48"/>
      <c r="D513" s="36">
        <f>D10+D43+D56+D60+D83+D200+D206+D213+D217+D252+D264+D389+D436+D450+D497</f>
        <v>3438737.5999999996</v>
      </c>
    </row>
    <row r="514" ht="12.75">
      <c r="D514" s="14"/>
    </row>
    <row r="515" spans="2:4" ht="12.75">
      <c r="B515" s="21"/>
      <c r="C515" s="21"/>
      <c r="D515" s="22"/>
    </row>
    <row r="516" spans="2:4" ht="12.75">
      <c r="B516" s="21"/>
      <c r="C516" s="21"/>
      <c r="D516" s="14"/>
    </row>
    <row r="517" spans="2:4" ht="12.75">
      <c r="B517" s="21"/>
      <c r="D517" s="14"/>
    </row>
    <row r="519" spans="2:4" ht="12.75">
      <c r="B519" s="21"/>
      <c r="D519" s="14"/>
    </row>
  </sheetData>
  <sheetProtection/>
  <mergeCells count="2">
    <mergeCell ref="A7:D7"/>
    <mergeCell ref="A513:C513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2015-11-16T08:24:43Z</cp:lastPrinted>
  <dcterms:created xsi:type="dcterms:W3CDTF">1996-10-08T23:32:33Z</dcterms:created>
  <dcterms:modified xsi:type="dcterms:W3CDTF">2015-11-20T12:29:33Z</dcterms:modified>
  <cp:category/>
  <cp:version/>
  <cp:contentType/>
  <cp:contentStatus/>
</cp:coreProperties>
</file>