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3080" activeTab="0"/>
  </bookViews>
  <sheets>
    <sheet name="17.12.2015" sheetId="1" r:id="rId1"/>
  </sheets>
  <definedNames>
    <definedName name="bold_col_number" localSheetId="0">'17.12.2015'!#REF!</definedName>
    <definedName name="bold_col_number">#REF!</definedName>
    <definedName name="Colspan" localSheetId="0">'17.12.2015'!#REF!</definedName>
    <definedName name="Colspan">#REF!</definedName>
    <definedName name="first_table_col" localSheetId="0">'17.12.2015'!#REF!</definedName>
    <definedName name="first_table_col">#REF!</definedName>
    <definedName name="first_table_row1" localSheetId="0">'17.12.2015'!#REF!</definedName>
    <definedName name="first_table_row1">#REF!</definedName>
    <definedName name="first_table_row2" localSheetId="0">'17.12.2015'!#REF!</definedName>
    <definedName name="first_table_row2">#REF!</definedName>
    <definedName name="max_col_razn" localSheetId="0">'17.12.2015'!#REF!</definedName>
    <definedName name="max_col_razn">#REF!</definedName>
    <definedName name="nc" localSheetId="0">'17.12.2015'!#REF!</definedName>
    <definedName name="nc">#REF!</definedName>
    <definedName name="need_bold_rows" localSheetId="0">'17.12.2015'!#REF!</definedName>
    <definedName name="need_bold_rows">#REF!</definedName>
    <definedName name="need_build_down" localSheetId="0">'17.12.2015'!#REF!</definedName>
    <definedName name="need_build_down">#REF!</definedName>
    <definedName name="need_control_sum" localSheetId="0">'17.12.2015'!#REF!</definedName>
    <definedName name="need_control_sum">#REF!</definedName>
    <definedName name="page_to_sheet_br" localSheetId="0">'17.12.2015'!#REF!</definedName>
    <definedName name="page_to_sheet_br">#REF!</definedName>
    <definedName name="razn_down_rows" localSheetId="0">'17.12.2015'!#REF!</definedName>
    <definedName name="razn_down_rows">#REF!</definedName>
    <definedName name="rows_to_delete" localSheetId="0">'17.12.2015'!#REF!</definedName>
    <definedName name="rows_to_delete">#REF!</definedName>
    <definedName name="rows_to_last" localSheetId="0">'17.12.2015'!#REF!</definedName>
    <definedName name="rows_to_last">#REF!</definedName>
    <definedName name="Signature_in_razn" localSheetId="0">'17.12.2015'!#REF!</definedName>
    <definedName name="Signature_in_razn">#REF!</definedName>
    <definedName name="_xlnm.Print_Titles" localSheetId="0">'17.12.2015'!$11:$12</definedName>
    <definedName name="_xlnm.Print_Area" localSheetId="0">'17.12.2015'!$A$1:$C$82</definedName>
  </definedNames>
  <calcPr fullCalcOnLoad="1"/>
</workbook>
</file>

<file path=xl/sharedStrings.xml><?xml version="1.0" encoding="utf-8"?>
<sst xmlns="http://schemas.openxmlformats.org/spreadsheetml/2006/main" count="142" uniqueCount="142">
  <si>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</si>
  <si>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</si>
  <si>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</si>
  <si>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</si>
  <si>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</si>
  <si>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</si>
  <si>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</si>
  <si>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</si>
  <si>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</si>
  <si>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</si>
  <si>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</si>
  <si>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</si>
  <si>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</si>
  <si>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</si>
  <si>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</si>
  <si>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</si>
  <si>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</si>
  <si>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</si>
  <si>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</si>
  <si>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</si>
  <si>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</si>
  <si>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</si>
  <si>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</si>
  <si>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</si>
  <si>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</si>
  <si>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</si>
  <si>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</si>
  <si>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</si>
  <si>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</si>
  <si>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</si>
  <si>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</si>
  <si>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</si>
  <si>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</si>
  <si>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</si>
  <si>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</si>
  <si>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</si>
  <si>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</si>
  <si>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</si>
  <si>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</si>
  <si>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</si>
  <si>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</si>
  <si>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</si>
  <si>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</si>
  <si>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</si>
  <si>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</si>
  <si>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</si>
  <si>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</si>
  <si>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</si>
  <si>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</si>
  <si>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</si>
  <si>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</si>
  <si>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</si>
  <si>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</si>
  <si>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</si>
  <si>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</si>
  <si>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</si>
  <si>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</si>
  <si>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</si>
  <si>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</si>
  <si>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</si>
  <si>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</si>
  <si>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</si>
  <si>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</si>
  <si>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</si>
  <si>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</si>
  <si>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</si>
  <si>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</si>
  <si>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</si>
  <si>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</si>
  <si>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</si>
  <si>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</si>
  <si>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</si>
  <si>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</si>
  <si>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</si>
  <si>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</si>
  <si>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</si>
  <si>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</si>
  <si>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</si>
  <si>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</si>
  <si>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</si>
  <si>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</si>
  <si>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</si>
  <si>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</si>
  <si>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</si>
  <si>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</si>
  <si>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</si>
  <si>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</si>
  <si>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</si>
  <si>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</si>
  <si>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</si>
  <si>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</si>
  <si>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</si>
  <si>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</si>
  <si>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</si>
  <si>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ВСЕГО 2015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</si>
  <si>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</si>
  <si>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</si>
  <si>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</si>
  <si>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</si>
  <si>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</si>
  <si>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</si>
  <si>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</si>
  <si>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</si>
  <si>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</si>
  <si>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</si>
  <si>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</si>
  <si>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</si>
  <si>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</si>
  <si>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</si>
  <si>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</si>
  <si>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00020201001040000151</t>
  </si>
  <si>
    <t>Дотации бюджетам городских округов на выравнивание бюджетной обеспеченности</t>
  </si>
  <si>
    <t>00020202999040000151</t>
  </si>
  <si>
    <t>Прочие субсидии бюджетам городских округов</t>
  </si>
  <si>
    <t>00020203069040000151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</si>
  <si>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</si>
  <si>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</si>
  <si>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00020204025040000151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</si>
  <si>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</si>
  <si>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00020204999040000151</t>
  </si>
  <si>
    <t xml:space="preserve">Прочие межбюджетные трансферты, передаваемые бюджетам городских округов </t>
  </si>
  <si>
    <t>00020202216040000151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</si>
  <si>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</si>
  <si>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00020202008040000151</t>
  </si>
  <si>
    <t>Субсидии бюджетам городских округов на обеспечение жильем молодых семей</t>
  </si>
  <si>
    <t>00020202051040000151</t>
  </si>
  <si>
    <t>Субсидии бюджетам городских округов на реализацию федеральных целевых программ</t>
  </si>
  <si>
    <t>00020202009040000151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</si>
  <si>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</si>
  <si>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</si>
  <si>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18210503000020000110 </t>
  </si>
  <si>
    <t>Единый сельскохозяйственный налог</t>
  </si>
  <si>
    <t>00020704050040000180</t>
  </si>
  <si>
    <t>Прочие безвозмездные поступления в бюджеты городских округов</t>
  </si>
  <si>
    <t>00020200000000000000</t>
  </si>
  <si>
    <t>БЕЗВОЗМЕЗДНЫЕ ПОСТУПЛЕНИЯ ОТ ДРУГИХ БЮДЖЕТОВ БЮДЖЕТНОЙ СИСТЕМЫ РОССИЙСКОЙ ФЕДЕРАЦИИ</t>
  </si>
  <si>
    <t>Налог на доходы физических лиц, в том числе:</t>
  </si>
  <si>
    <t>Задолженность и перерасчеты по отмененным налогам, сборам и иным обязательным платежам</t>
  </si>
  <si>
    <t>00010900000000000000 </t>
  </si>
  <si>
    <t>00020204061040000151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</si>
  <si>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</si>
  <si>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от 23.12.2015 № 20/5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</si>
</sst>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175" fontId="15" fillId="0" borderId="1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0.875" style="12" customWidth="1"/>
    <col min="2" max="2" width="70.25390625" style="13" customWidth="1"/>
    <col min="3" max="3" width="12.37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2:5" ht="12.75">
      <c r="B1" s="68" t="s">
        <v>16</v>
      </c>
      <c r="C1" s="68"/>
      <c r="D1" s="30"/>
      <c r="E1" s="31"/>
    </row>
    <row r="2" spans="2:5" ht="12.75">
      <c r="B2" s="68" t="s">
        <v>18</v>
      </c>
      <c r="C2" s="68"/>
      <c r="D2" s="30"/>
      <c r="E2" s="31"/>
    </row>
    <row r="3" spans="2:5" ht="12.75">
      <c r="B3" s="68" t="s">
        <v>19</v>
      </c>
      <c r="C3" s="68"/>
      <c r="D3" s="30"/>
      <c r="E3" s="31"/>
    </row>
    <row r="4" spans="2:5" ht="12.75">
      <c r="B4" s="68" t="s">
        <v>17</v>
      </c>
      <c r="C4" s="68"/>
      <c r="D4" s="30"/>
      <c r="E4" s="31"/>
    </row>
    <row r="5" spans="2:5" ht="12.75">
      <c r="B5" s="69" t="s">
        <v>141</v>
      </c>
      <c r="C5" s="69"/>
      <c r="D5" s="32"/>
      <c r="E5" s="31"/>
    </row>
    <row r="6" spans="2:4" ht="12.75">
      <c r="B6" s="67"/>
      <c r="C6" s="67"/>
      <c r="D6" s="14"/>
    </row>
    <row r="8" spans="1:10" ht="15.75">
      <c r="A8" s="65" t="s">
        <v>93</v>
      </c>
      <c r="B8" s="65"/>
      <c r="C8" s="65"/>
      <c r="D8" s="11"/>
      <c r="E8" s="3"/>
      <c r="F8" s="4"/>
      <c r="G8" s="4"/>
      <c r="H8" s="4"/>
      <c r="I8" s="5"/>
      <c r="J8" s="5"/>
    </row>
    <row r="9" spans="1:10" ht="12" customHeight="1">
      <c r="A9" s="51"/>
      <c r="B9" s="51"/>
      <c r="C9" s="51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3" t="s">
        <v>54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28.5" customHeight="1">
      <c r="A11" s="26" t="s">
        <v>0</v>
      </c>
      <c r="B11" s="27" t="s">
        <v>35</v>
      </c>
      <c r="C11" s="28" t="s">
        <v>94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4" t="s">
        <v>44</v>
      </c>
      <c r="C13" s="35"/>
      <c r="D13" s="19"/>
    </row>
    <row r="14" spans="1:5" ht="15.75">
      <c r="A14" s="38" t="s">
        <v>1</v>
      </c>
      <c r="B14" s="53" t="s">
        <v>61</v>
      </c>
      <c r="C14" s="50">
        <f>C36+C54</f>
        <v>1593906.0999999999</v>
      </c>
      <c r="D14" s="20"/>
      <c r="E14" s="9"/>
    </row>
    <row r="15" spans="1:4" ht="12.75">
      <c r="A15" s="38" t="s">
        <v>2</v>
      </c>
      <c r="B15" s="54" t="s">
        <v>20</v>
      </c>
      <c r="C15" s="50">
        <f>C16</f>
        <v>569500</v>
      </c>
      <c r="D15" s="21"/>
    </row>
    <row r="16" spans="1:4" ht="14.25" customHeight="1">
      <c r="A16" s="39" t="s">
        <v>57</v>
      </c>
      <c r="B16" s="55" t="s">
        <v>136</v>
      </c>
      <c r="C16" s="49">
        <v>569500</v>
      </c>
      <c r="D16" s="21"/>
    </row>
    <row r="17" spans="1:4" ht="35.25" customHeight="1">
      <c r="A17" s="39" t="s">
        <v>63</v>
      </c>
      <c r="B17" s="59" t="s">
        <v>104</v>
      </c>
      <c r="C17" s="49">
        <v>2306.1</v>
      </c>
      <c r="D17" s="21"/>
    </row>
    <row r="18" spans="1:4" ht="12.75">
      <c r="A18" s="39"/>
      <c r="B18" s="52" t="s">
        <v>95</v>
      </c>
      <c r="C18" s="49">
        <f>(C16-C17)/21.9%*6.9%+C17</f>
        <v>181011.02739726033</v>
      </c>
      <c r="D18" s="21"/>
    </row>
    <row r="19" spans="1:4" ht="15" customHeight="1">
      <c r="A19" s="38" t="s">
        <v>64</v>
      </c>
      <c r="B19" s="25" t="s">
        <v>65</v>
      </c>
      <c r="C19" s="50">
        <f>C20+C21+C22+C23</f>
        <v>8500</v>
      </c>
      <c r="D19" s="21"/>
    </row>
    <row r="20" spans="1:4" ht="37.5" customHeight="1">
      <c r="A20" s="18" t="s">
        <v>96</v>
      </c>
      <c r="B20" s="57" t="s">
        <v>97</v>
      </c>
      <c r="C20" s="49">
        <v>2830</v>
      </c>
      <c r="D20" s="21"/>
    </row>
    <row r="21" spans="1:4" ht="50.25" customHeight="1">
      <c r="A21" s="18" t="s">
        <v>98</v>
      </c>
      <c r="B21" s="58" t="s">
        <v>99</v>
      </c>
      <c r="C21" s="49">
        <v>70</v>
      </c>
      <c r="D21" s="21"/>
    </row>
    <row r="22" spans="1:4" ht="38.25" customHeight="1">
      <c r="A22" s="18" t="s">
        <v>100</v>
      </c>
      <c r="B22" s="57" t="s">
        <v>101</v>
      </c>
      <c r="C22" s="49">
        <v>5400</v>
      </c>
      <c r="D22" s="21"/>
    </row>
    <row r="23" spans="1:4" ht="38.25" customHeight="1">
      <c r="A23" s="18" t="s">
        <v>102</v>
      </c>
      <c r="B23" s="57" t="s">
        <v>103</v>
      </c>
      <c r="C23" s="49">
        <v>200</v>
      </c>
      <c r="D23" s="21"/>
    </row>
    <row r="24" spans="1:5" ht="15.75" customHeight="1">
      <c r="A24" s="38" t="s">
        <v>3</v>
      </c>
      <c r="B24" s="25" t="s">
        <v>50</v>
      </c>
      <c r="C24" s="50">
        <f>C25+C26+C27+C28</f>
        <v>231287.8</v>
      </c>
      <c r="D24" s="21"/>
      <c r="E24" s="7"/>
    </row>
    <row r="25" spans="1:5" ht="15" customHeight="1">
      <c r="A25" s="40" t="s">
        <v>55</v>
      </c>
      <c r="B25" s="46" t="s">
        <v>56</v>
      </c>
      <c r="C25" s="49">
        <v>125523.8</v>
      </c>
      <c r="D25" s="21"/>
      <c r="E25" s="7"/>
    </row>
    <row r="26" spans="1:5" ht="15.75" customHeight="1">
      <c r="A26" s="40" t="s">
        <v>66</v>
      </c>
      <c r="B26" s="45" t="s">
        <v>12</v>
      </c>
      <c r="C26" s="49">
        <v>93000</v>
      </c>
      <c r="D26" s="21"/>
      <c r="E26" s="6"/>
    </row>
    <row r="27" spans="1:5" ht="15.75" customHeight="1">
      <c r="A27" s="40" t="s">
        <v>130</v>
      </c>
      <c r="B27" s="45" t="s">
        <v>131</v>
      </c>
      <c r="C27" s="49">
        <v>64</v>
      </c>
      <c r="D27" s="21"/>
      <c r="E27" s="6"/>
    </row>
    <row r="28" spans="1:5" ht="15" customHeight="1">
      <c r="A28" s="39" t="s">
        <v>67</v>
      </c>
      <c r="B28" s="46" t="s">
        <v>60</v>
      </c>
      <c r="C28" s="49">
        <v>12700</v>
      </c>
      <c r="D28" s="21"/>
      <c r="E28" s="8"/>
    </row>
    <row r="29" spans="1:5" ht="15" customHeight="1">
      <c r="A29" s="38" t="s">
        <v>4</v>
      </c>
      <c r="B29" s="25" t="s">
        <v>51</v>
      </c>
      <c r="C29" s="50">
        <f>C30+C31</f>
        <v>358155.1</v>
      </c>
      <c r="D29" s="21"/>
      <c r="E29" s="7"/>
    </row>
    <row r="30" spans="1:5" ht="15" customHeight="1">
      <c r="A30" s="40" t="s">
        <v>68</v>
      </c>
      <c r="B30" s="46" t="s">
        <v>69</v>
      </c>
      <c r="C30" s="49">
        <v>30300</v>
      </c>
      <c r="D30" s="21"/>
      <c r="E30" s="6"/>
    </row>
    <row r="31" spans="1:4" ht="13.5" customHeight="1">
      <c r="A31" s="39" t="s">
        <v>21</v>
      </c>
      <c r="B31" s="24" t="s">
        <v>52</v>
      </c>
      <c r="C31" s="49">
        <v>327855.1</v>
      </c>
      <c r="D31" s="21"/>
    </row>
    <row r="32" spans="1:4" ht="13.5" customHeight="1">
      <c r="A32" s="38" t="s">
        <v>5</v>
      </c>
      <c r="B32" s="25" t="s">
        <v>22</v>
      </c>
      <c r="C32" s="50">
        <f>C33+C34</f>
        <v>12500</v>
      </c>
      <c r="D32" s="21"/>
    </row>
    <row r="33" spans="1:5" ht="24" customHeight="1">
      <c r="A33" s="40" t="s">
        <v>23</v>
      </c>
      <c r="B33" s="46" t="s">
        <v>24</v>
      </c>
      <c r="C33" s="49">
        <v>12000</v>
      </c>
      <c r="D33" s="21"/>
      <c r="E33" s="7"/>
    </row>
    <row r="34" spans="1:5" ht="12" customHeight="1">
      <c r="A34" s="40" t="s">
        <v>25</v>
      </c>
      <c r="B34" s="46" t="s">
        <v>26</v>
      </c>
      <c r="C34" s="49">
        <v>500</v>
      </c>
      <c r="D34" s="21"/>
      <c r="E34" s="7"/>
    </row>
    <row r="35" spans="1:5" ht="24.75" customHeight="1">
      <c r="A35" s="38" t="s">
        <v>138</v>
      </c>
      <c r="B35" s="64" t="s">
        <v>137</v>
      </c>
      <c r="C35" s="50">
        <v>24</v>
      </c>
      <c r="D35" s="21"/>
      <c r="E35" s="7"/>
    </row>
    <row r="36" spans="1:4" ht="15" customHeight="1">
      <c r="A36" s="39"/>
      <c r="B36" s="37" t="s">
        <v>38</v>
      </c>
      <c r="C36" s="50">
        <f>C15+C24+C29+C32+C19+C35</f>
        <v>1179966.9</v>
      </c>
      <c r="D36" s="21"/>
    </row>
    <row r="37" spans="1:4" ht="24.75" customHeight="1">
      <c r="A37" s="38" t="s">
        <v>6</v>
      </c>
      <c r="B37" s="25" t="s">
        <v>53</v>
      </c>
      <c r="C37" s="50">
        <f>C38+C39+C40+C41+C42</f>
        <v>303452</v>
      </c>
      <c r="D37" s="21"/>
    </row>
    <row r="38" spans="1:5" ht="47.25" customHeight="1">
      <c r="A38" s="43" t="s">
        <v>45</v>
      </c>
      <c r="B38" s="60" t="s">
        <v>105</v>
      </c>
      <c r="C38" s="49">
        <v>197552</v>
      </c>
      <c r="D38" s="21"/>
      <c r="E38" s="6"/>
    </row>
    <row r="39" spans="1:5" ht="35.25" customHeight="1">
      <c r="A39" s="43" t="s">
        <v>71</v>
      </c>
      <c r="B39" s="60" t="s">
        <v>70</v>
      </c>
      <c r="C39" s="49">
        <v>720</v>
      </c>
      <c r="D39" s="21"/>
      <c r="E39" s="36"/>
    </row>
    <row r="40" spans="1:4" ht="23.25" customHeight="1">
      <c r="A40" s="40" t="s">
        <v>72</v>
      </c>
      <c r="B40" s="60" t="s">
        <v>73</v>
      </c>
      <c r="C40" s="49">
        <v>49000</v>
      </c>
      <c r="D40" s="21"/>
    </row>
    <row r="41" spans="1:5" ht="23.25" customHeight="1">
      <c r="A41" s="39" t="s">
        <v>27</v>
      </c>
      <c r="B41" s="61" t="s">
        <v>74</v>
      </c>
      <c r="C41" s="49">
        <v>680</v>
      </c>
      <c r="D41" s="21"/>
      <c r="E41" s="7"/>
    </row>
    <row r="42" spans="1:5" ht="35.25" customHeight="1">
      <c r="A42" s="39" t="s">
        <v>14</v>
      </c>
      <c r="B42" s="60" t="s">
        <v>41</v>
      </c>
      <c r="C42" s="49">
        <v>55500</v>
      </c>
      <c r="D42" s="21"/>
      <c r="E42" s="7"/>
    </row>
    <row r="43" spans="1:5" ht="15" customHeight="1">
      <c r="A43" s="38" t="s">
        <v>7</v>
      </c>
      <c r="B43" s="25" t="s">
        <v>79</v>
      </c>
      <c r="C43" s="50">
        <v>5000</v>
      </c>
      <c r="D43" s="21"/>
      <c r="E43" s="7"/>
    </row>
    <row r="44" spans="1:5" ht="16.5" customHeight="1">
      <c r="A44" s="38" t="s">
        <v>8</v>
      </c>
      <c r="B44" s="25" t="s">
        <v>80</v>
      </c>
      <c r="C44" s="50">
        <f>C45+C46+C47</f>
        <v>3542.2</v>
      </c>
      <c r="D44" s="21"/>
      <c r="E44" s="6"/>
    </row>
    <row r="45" spans="1:5" ht="24" customHeight="1">
      <c r="A45" s="40" t="s">
        <v>58</v>
      </c>
      <c r="B45" s="60" t="s">
        <v>75</v>
      </c>
      <c r="C45" s="49">
        <v>1218.5</v>
      </c>
      <c r="D45" s="21"/>
      <c r="E45" s="6"/>
    </row>
    <row r="46" spans="1:5" ht="24" customHeight="1">
      <c r="A46" s="40" t="s">
        <v>108</v>
      </c>
      <c r="B46" s="60" t="s">
        <v>109</v>
      </c>
      <c r="C46" s="49">
        <v>600</v>
      </c>
      <c r="D46" s="21"/>
      <c r="E46" s="6"/>
    </row>
    <row r="47" spans="1:4" ht="13.5" customHeight="1">
      <c r="A47" s="40" t="s">
        <v>47</v>
      </c>
      <c r="B47" s="60" t="s">
        <v>46</v>
      </c>
      <c r="C47" s="49">
        <v>1723.7</v>
      </c>
      <c r="D47" s="21"/>
    </row>
    <row r="48" spans="1:4" ht="14.25" customHeight="1">
      <c r="A48" s="38" t="s">
        <v>9</v>
      </c>
      <c r="B48" s="25" t="s">
        <v>81</v>
      </c>
      <c r="C48" s="50">
        <f>C49+C50+C51</f>
        <v>71053</v>
      </c>
      <c r="D48" s="21"/>
    </row>
    <row r="49" spans="1:5" ht="12.75" customHeight="1">
      <c r="A49" s="41" t="s">
        <v>28</v>
      </c>
      <c r="B49" s="61" t="s">
        <v>29</v>
      </c>
      <c r="C49" s="49">
        <v>13516.9</v>
      </c>
      <c r="D49" s="21"/>
      <c r="E49" s="6"/>
    </row>
    <row r="50" spans="1:4" ht="50.25" customHeight="1">
      <c r="A50" s="42" t="s">
        <v>48</v>
      </c>
      <c r="B50" s="61" t="s">
        <v>106</v>
      </c>
      <c r="C50" s="49">
        <v>23417</v>
      </c>
      <c r="D50" s="21"/>
    </row>
    <row r="51" spans="1:4" ht="24.75" customHeight="1">
      <c r="A51" s="40" t="s">
        <v>42</v>
      </c>
      <c r="B51" s="60" t="s">
        <v>30</v>
      </c>
      <c r="C51" s="49">
        <v>34119.1</v>
      </c>
      <c r="D51" s="21"/>
    </row>
    <row r="52" spans="1:4" ht="14.25" customHeight="1">
      <c r="A52" s="38" t="s">
        <v>10</v>
      </c>
      <c r="B52" s="25" t="s">
        <v>77</v>
      </c>
      <c r="C52" s="50">
        <v>12700</v>
      </c>
      <c r="D52" s="21"/>
    </row>
    <row r="53" spans="1:4" ht="14.25" customHeight="1">
      <c r="A53" s="38" t="s">
        <v>31</v>
      </c>
      <c r="B53" s="25" t="s">
        <v>78</v>
      </c>
      <c r="C53" s="50">
        <v>18192</v>
      </c>
      <c r="D53" s="21"/>
    </row>
    <row r="54" spans="1:5" ht="15" customHeight="1">
      <c r="A54" s="39"/>
      <c r="B54" s="37" t="s">
        <v>40</v>
      </c>
      <c r="C54" s="50">
        <f>C37+C43+C44+C48+C52+C53</f>
        <v>413939.2</v>
      </c>
      <c r="D54" s="21"/>
      <c r="E54" s="7"/>
    </row>
    <row r="55" spans="1:4" ht="13.5" customHeight="1">
      <c r="A55" s="38" t="s">
        <v>11</v>
      </c>
      <c r="B55" s="25" t="s">
        <v>62</v>
      </c>
      <c r="C55" s="50">
        <f>C57+C59+C65+C73+C78</f>
        <v>1788842.3</v>
      </c>
      <c r="D55" s="21"/>
    </row>
    <row r="56" spans="1:4" ht="22.5" customHeight="1">
      <c r="A56" s="38" t="s">
        <v>134</v>
      </c>
      <c r="B56" s="63" t="s">
        <v>135</v>
      </c>
      <c r="C56" s="50">
        <f>C57+C59+C65+C73</f>
        <v>1788542.3</v>
      </c>
      <c r="D56" s="21"/>
    </row>
    <row r="57" spans="1:5" ht="15" customHeight="1">
      <c r="A57" s="39" t="s">
        <v>32</v>
      </c>
      <c r="B57" s="60" t="s">
        <v>36</v>
      </c>
      <c r="C57" s="56">
        <f>C58</f>
        <v>405</v>
      </c>
      <c r="D57" s="21"/>
      <c r="E57" s="7"/>
    </row>
    <row r="58" spans="1:5" ht="13.5" customHeight="1">
      <c r="A58" s="39" t="s">
        <v>110</v>
      </c>
      <c r="B58" s="60" t="s">
        <v>111</v>
      </c>
      <c r="C58" s="56">
        <v>405</v>
      </c>
      <c r="D58" s="21"/>
      <c r="E58" s="7"/>
    </row>
    <row r="59" spans="1:5" ht="24.75" customHeight="1">
      <c r="A59" s="40" t="s">
        <v>49</v>
      </c>
      <c r="B59" s="60" t="s">
        <v>59</v>
      </c>
      <c r="C59" s="47">
        <f>C60+C61+C62+C63+C64</f>
        <v>190437.8</v>
      </c>
      <c r="D59" s="21"/>
      <c r="E59" s="7"/>
    </row>
    <row r="60" spans="1:5" ht="15" customHeight="1">
      <c r="A60" s="40" t="s">
        <v>123</v>
      </c>
      <c r="B60" s="60" t="s">
        <v>124</v>
      </c>
      <c r="C60" s="47">
        <v>1582</v>
      </c>
      <c r="D60" s="21"/>
      <c r="E60" s="7"/>
    </row>
    <row r="61" spans="1:5" ht="25.5" customHeight="1">
      <c r="A61" s="40" t="s">
        <v>127</v>
      </c>
      <c r="B61" s="60" t="s">
        <v>128</v>
      </c>
      <c r="C61" s="47">
        <v>6347</v>
      </c>
      <c r="D61" s="21"/>
      <c r="E61" s="7"/>
    </row>
    <row r="62" spans="1:5" ht="15" customHeight="1">
      <c r="A62" s="40" t="s">
        <v>125</v>
      </c>
      <c r="B62" s="60" t="s">
        <v>126</v>
      </c>
      <c r="C62" s="47">
        <v>2721.2</v>
      </c>
      <c r="D62" s="21"/>
      <c r="E62" s="7"/>
    </row>
    <row r="63" spans="1:5" ht="48.75" customHeight="1">
      <c r="A63" s="40" t="s">
        <v>121</v>
      </c>
      <c r="B63" s="60" t="s">
        <v>122</v>
      </c>
      <c r="C63" s="47">
        <v>17955.2</v>
      </c>
      <c r="D63" s="21"/>
      <c r="E63" s="7"/>
    </row>
    <row r="64" spans="1:5" ht="12.75" customHeight="1">
      <c r="A64" s="40" t="s">
        <v>112</v>
      </c>
      <c r="B64" s="60" t="s">
        <v>113</v>
      </c>
      <c r="C64" s="47">
        <v>161832.4</v>
      </c>
      <c r="D64" s="21"/>
      <c r="E64" s="7"/>
    </row>
    <row r="65" spans="1:4" ht="14.25" customHeight="1">
      <c r="A65" s="40" t="s">
        <v>15</v>
      </c>
      <c r="B65" s="60" t="s">
        <v>37</v>
      </c>
      <c r="C65" s="47">
        <f>C66+C67+C68+C69+C70+C71+C72</f>
        <v>1587941</v>
      </c>
      <c r="D65" s="21"/>
    </row>
    <row r="66" spans="1:4" ht="27.75" customHeight="1">
      <c r="A66" s="40" t="s">
        <v>82</v>
      </c>
      <c r="B66" s="60" t="s">
        <v>83</v>
      </c>
      <c r="C66" s="47">
        <v>6637</v>
      </c>
      <c r="D66" s="21"/>
    </row>
    <row r="67" spans="1:4" ht="27" customHeight="1">
      <c r="A67" s="40" t="s">
        <v>84</v>
      </c>
      <c r="B67" s="60" t="s">
        <v>85</v>
      </c>
      <c r="C67" s="47">
        <v>8730</v>
      </c>
      <c r="D67" s="21"/>
    </row>
    <row r="68" spans="1:4" ht="25.5" customHeight="1">
      <c r="A68" s="40" t="s">
        <v>86</v>
      </c>
      <c r="B68" s="60" t="s">
        <v>87</v>
      </c>
      <c r="C68" s="47">
        <v>63580</v>
      </c>
      <c r="D68" s="21"/>
    </row>
    <row r="69" spans="1:4" ht="27" customHeight="1">
      <c r="A69" s="40" t="s">
        <v>88</v>
      </c>
      <c r="B69" s="60" t="s">
        <v>89</v>
      </c>
      <c r="C69" s="47">
        <v>43772</v>
      </c>
      <c r="D69" s="21"/>
    </row>
    <row r="70" spans="1:4" ht="51" customHeight="1">
      <c r="A70" s="40" t="s">
        <v>114</v>
      </c>
      <c r="B70" s="60" t="s">
        <v>129</v>
      </c>
      <c r="C70" s="47">
        <v>1845</v>
      </c>
      <c r="D70" s="21"/>
    </row>
    <row r="71" spans="1:4" ht="36.75" customHeight="1">
      <c r="A71" s="40" t="s">
        <v>90</v>
      </c>
      <c r="B71" s="60" t="s">
        <v>107</v>
      </c>
      <c r="C71" s="47">
        <v>4806</v>
      </c>
      <c r="D71" s="21"/>
    </row>
    <row r="72" spans="1:4" ht="16.5" customHeight="1">
      <c r="A72" s="40" t="s">
        <v>91</v>
      </c>
      <c r="B72" s="60" t="s">
        <v>92</v>
      </c>
      <c r="C72" s="47">
        <v>1458571</v>
      </c>
      <c r="D72" s="21"/>
    </row>
    <row r="73" spans="1:5" ht="16.5" customHeight="1">
      <c r="A73" s="40" t="s">
        <v>33</v>
      </c>
      <c r="B73" s="60" t="s">
        <v>43</v>
      </c>
      <c r="C73" s="47">
        <f>C74+C75+C76+C77</f>
        <v>9758.5</v>
      </c>
      <c r="D73" s="21"/>
      <c r="E73" s="7"/>
    </row>
    <row r="74" spans="1:5" ht="36.75" customHeight="1">
      <c r="A74" s="39" t="s">
        <v>115</v>
      </c>
      <c r="B74" s="60" t="s">
        <v>116</v>
      </c>
      <c r="C74" s="47">
        <v>2484</v>
      </c>
      <c r="D74" s="21"/>
      <c r="E74" s="7"/>
    </row>
    <row r="75" spans="1:5" ht="27.75" customHeight="1">
      <c r="A75" s="39" t="s">
        <v>117</v>
      </c>
      <c r="B75" s="60" t="s">
        <v>118</v>
      </c>
      <c r="C75" s="47">
        <v>68.5</v>
      </c>
      <c r="D75" s="21"/>
      <c r="E75" s="7"/>
    </row>
    <row r="76" spans="1:5" ht="36.75" customHeight="1">
      <c r="A76" s="39" t="s">
        <v>139</v>
      </c>
      <c r="B76" s="60" t="s">
        <v>140</v>
      </c>
      <c r="C76" s="47">
        <v>2729</v>
      </c>
      <c r="D76" s="21"/>
      <c r="E76" s="7"/>
    </row>
    <row r="77" spans="1:5" ht="15" customHeight="1">
      <c r="A77" s="39" t="s">
        <v>119</v>
      </c>
      <c r="B77" s="60" t="s">
        <v>120</v>
      </c>
      <c r="C77" s="47">
        <v>4477</v>
      </c>
      <c r="D77" s="21"/>
      <c r="E77" s="7"/>
    </row>
    <row r="78" spans="1:5" ht="15" customHeight="1">
      <c r="A78" s="39" t="s">
        <v>132</v>
      </c>
      <c r="B78" s="60" t="s">
        <v>133</v>
      </c>
      <c r="C78" s="47">
        <v>300</v>
      </c>
      <c r="D78" s="21"/>
      <c r="E78" s="7"/>
    </row>
    <row r="79" spans="1:5" ht="14.25" customHeight="1">
      <c r="A79" s="38" t="s">
        <v>34</v>
      </c>
      <c r="B79" s="48" t="s">
        <v>39</v>
      </c>
      <c r="C79" s="62">
        <f>C14+C55</f>
        <v>3382748.4</v>
      </c>
      <c r="D79" s="21"/>
      <c r="E79" s="6"/>
    </row>
    <row r="80" spans="1:5" ht="14.25" customHeight="1">
      <c r="A80" s="44"/>
      <c r="B80" s="48" t="s">
        <v>76</v>
      </c>
      <c r="C80" s="62">
        <f>C14-C18</f>
        <v>1412895.0726027396</v>
      </c>
      <c r="D80" s="21"/>
      <c r="E80" s="6"/>
    </row>
    <row r="81" spans="1:4" ht="12.75">
      <c r="A81" s="22"/>
      <c r="B81" s="23"/>
      <c r="C81" s="23"/>
      <c r="D81" s="10"/>
    </row>
    <row r="82" ht="12.75">
      <c r="D82" s="10"/>
    </row>
    <row r="83" spans="1:3" ht="12.75">
      <c r="A83" s="66"/>
      <c r="B83" s="66"/>
      <c r="C83" s="66"/>
    </row>
    <row r="84" spans="1:3" ht="12.75">
      <c r="A84" s="66"/>
      <c r="B84" s="66"/>
      <c r="C84" s="66"/>
    </row>
  </sheetData>
  <sheetProtection/>
  <mergeCells count="9">
    <mergeCell ref="A8:C8"/>
    <mergeCell ref="A84:C84"/>
    <mergeCell ref="A83:C83"/>
    <mergeCell ref="B6:C6"/>
    <mergeCell ref="B1:C1"/>
    <mergeCell ref="B5:C5"/>
    <mergeCell ref="B4:C4"/>
    <mergeCell ref="B3:C3"/>
    <mergeCell ref="B2:C2"/>
  </mergeCells>
  <printOptions horizontalCentered="1"/>
  <pageMargins left="0.7086614173228347" right="0.3937007874015748" top="0.31496062992125984" bottom="0.31496062992125984" header="0" footer="0"/>
  <pageSetup fitToHeight="0" horizontalDpi="600" verticalDpi="600" orientation="portrait" paperSize="9" scale="90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2015-12-17T12:02:29Z</cp:lastPrinted>
  <dcterms:created xsi:type="dcterms:W3CDTF">2000-03-06T12:32:30Z</dcterms:created>
  <dcterms:modified xsi:type="dcterms:W3CDTF">2016-01-13T12:10:17Z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