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6-2017 год" sheetId="1" r:id="rId1"/>
  </sheets>
  <definedNames>
    <definedName name="_xlnm.Print_Titles" localSheetId="0">'Ср-ва о. и ф.2016-2017 год'!$5:$5</definedName>
  </definedNames>
  <calcPr fullCalcOnLoad="1"/>
</workbook>
</file>

<file path=xl/sharedStrings.xml><?xml version="1.0" encoding="utf-8"?>
<sst xmlns="http://schemas.openxmlformats.org/spreadsheetml/2006/main" count="53" uniqueCount="51">
  <si>
    <t>Администрация городского округа</t>
  </si>
  <si>
    <t>Управление образования Администраци городского округа</t>
  </si>
  <si>
    <t>Иные межбюджетные трансферты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</si>
  <si>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</si>
  <si>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</si>
  <si>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</si>
  <si>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</si>
  <si>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</si>
  <si>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Управление по культуре и делам молодежи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</si>
  <si>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</si>
  <si>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</si>
  <si>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>приобретение учебников и учебных пособий, средств обучения, игр, игрушек</t>
  </si>
  <si>
    <t xml:space="preserve">  - на оплату труда работников, в т.ч.:</t>
  </si>
  <si>
    <t xml:space="preserve">    2) административно-управленческого, учебно-вспомогательного и обслуживающего персонала</t>
  </si>
  <si>
    <t xml:space="preserve">    1) педагогических работников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</si>
  <si>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</si>
  <si>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</si>
  <si>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</si>
  <si>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оплату услуг по неограниченному широкополосному круглосуточному доступу к информационно-телекоммуникаци-онной сети "Интернет" муниципальных   общеобразователь-ных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</si>
  <si>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</si>
  <si>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</si>
  <si>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</si>
  <si>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</si>
  <si>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</si>
  <si>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</si>
  <si>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 xml:space="preserve">          2)административно-управленческого, учебно-вспомогательного   и обслуживающего персонала</t>
  </si>
  <si>
    <t xml:space="preserve">          1) педагогических работников </t>
  </si>
  <si>
    <t xml:space="preserve">          2)административно-управленческого, учебно-вспомогательного  и обслуживающего  персонала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</si>
  <si>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2015 год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</si>
  <si>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2016-2017 годы </t>
  </si>
  <si>
    <t xml:space="preserve"> - оплату труда работников, в том числе:</t>
  </si>
  <si>
    <t>Субвенции бюджетам муниципальных районов и городских округов Московской области для осуществления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области"
на 2016, 2017 годы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</si>
  <si>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             а также детей в возрасте до трех лет в Московской области, на  плановый период 2016 и 2017 годов</t>
  </si>
  <si>
    <t>Субсидии всего,    в том числе:</t>
  </si>
  <si>
    <t xml:space="preserve">    2)административно-управленческого, учебно-вспомогательного и обслуживающего персонала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</si>
  <si>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</si>
  <si>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</si>
  <si>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Субвенции бюджетам муниципальных образований Московской области на выплату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 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</si>
  <si>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</si>
  <si>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Субвенции бюджетам муниципальных образований Московской области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</si>
  <si>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           коммунальных услуг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</si>
  <si>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</si>
  <si>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Субвенции бюджетам муниципальных образований Московской области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</si>
  <si>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</si>
  <si>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</si>
  <si>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</si>
  <si>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</si>
  <si>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</si>
  <si>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r>
      <t xml:space="preserve">Субсидии из бюджета Московской области бюджетам муниципальных образований Московской области на </t>
    </r>
    <r>
      <rPr>
        <b/>
        <sz val="7"/>
        <rFont val="Times New Roman Cyr"/>
        <family val="0"/>
      </rPr>
      <t xml:space="preserve">приобретение техники для нужд коммунального хозяйства </t>
    </r>
    <r>
      <rPr>
        <sz val="7"/>
        <rFont val="Times New Roman Cyr"/>
        <family val="1"/>
      </rPr>
      <t xml:space="preserve">
                                                                               </t>
    </r>
  </si>
  <si>
    <r>
      <t xml:space="preserve">Субсидии бюджетам муниципальных образований Московской области на </t>
    </r>
    <r>
      <rPr>
        <b/>
        <sz val="7"/>
        <rFont val="Times New Roman Cyr"/>
        <family val="0"/>
      </rPr>
      <t xml:space="preserve">государственную поддержку частных дошкольных образовательных организаций в Московской области </t>
    </r>
    <r>
      <rPr>
        <sz val="7"/>
        <rFont val="Times New Roman Cyr"/>
        <family val="1"/>
      </rPr>
      <t xml:space="preserve">с целью возмещения расходов на присмотр и уход,содержание имущества и арендную плату за использование помещений,в соответствии с государственной программой Московской области  «Образование Подмосковья» на 2014-2018 годы
                                                                              </t>
    </r>
  </si>
  <si>
    <t>Приложение № 7
к  решению Совета депутатов
городского округа Электросталь
Московской области
от 23.12.2015 № 20/5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</si>
</sst>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</numFmts>
  <fonts count="54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7"/>
      <name val="Times New Roman Cyr"/>
      <family val="0"/>
    </font>
    <font>
      <i/>
      <sz val="7"/>
      <name val="Times New Roman Cyr"/>
      <family val="0"/>
    </font>
    <font>
      <sz val="7"/>
      <name val="Times New Roman"/>
      <family val="1"/>
    </font>
    <font>
      <sz val="7"/>
      <color indexed="8"/>
      <name val="Times New Roman Cyr"/>
      <family val="0"/>
    </font>
    <font>
      <b/>
      <sz val="7"/>
      <name val="Times New Roman"/>
      <family val="1"/>
    </font>
    <font>
      <b/>
      <sz val="7"/>
      <name val="Times New Roman Cyr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4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75" fontId="3" fillId="34" borderId="10" xfId="0" applyNumberFormat="1" applyFont="1" applyFill="1" applyBorder="1" applyAlignment="1">
      <alignment horizontal="center"/>
    </xf>
    <xf numFmtId="175" fontId="11" fillId="34" borderId="10" xfId="0" applyNumberFormat="1" applyFont="1" applyFill="1" applyBorder="1" applyAlignment="1">
      <alignment/>
    </xf>
    <xf numFmtId="175" fontId="4" fillId="0" borderId="10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Fill="1" applyBorder="1" applyAlignment="1">
      <alignment horizontal="center" wrapText="1"/>
    </xf>
    <xf numFmtId="175" fontId="7" fillId="0" borderId="10" xfId="0" applyNumberFormat="1" applyFont="1" applyFill="1" applyBorder="1" applyAlignment="1">
      <alignment horizontal="center"/>
    </xf>
    <xf numFmtId="175" fontId="11" fillId="35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Continuous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 applyProtection="1">
      <alignment vertical="top" wrapText="1"/>
      <protection locked="0"/>
    </xf>
    <xf numFmtId="0" fontId="16" fillId="35" borderId="10" xfId="0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center"/>
    </xf>
    <xf numFmtId="175" fontId="11" fillId="0" borderId="10" xfId="0" applyNumberFormat="1" applyFont="1" applyFill="1" applyBorder="1" applyAlignment="1">
      <alignment/>
    </xf>
    <xf numFmtId="175" fontId="4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/>
    </xf>
    <xf numFmtId="175" fontId="1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18" fillId="0" borderId="10" xfId="0" applyNumberFormat="1" applyFont="1" applyFill="1" applyBorder="1" applyAlignment="1">
      <alignment horizontal="center"/>
    </xf>
    <xf numFmtId="175" fontId="11" fillId="34" borderId="10" xfId="0" applyNumberFormat="1" applyFont="1" applyFill="1" applyBorder="1" applyAlignment="1">
      <alignment horizontal="center"/>
    </xf>
    <xf numFmtId="175" fontId="11" fillId="34" borderId="10" xfId="0" applyNumberFormat="1" applyFont="1" applyFill="1" applyBorder="1" applyAlignment="1">
      <alignment/>
    </xf>
    <xf numFmtId="175" fontId="11" fillId="35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36" borderId="0" xfId="0" applyNumberFormat="1" applyFont="1" applyFill="1" applyBorder="1" applyAlignment="1" applyProtection="1">
      <alignment horizontal="right" vertical="top" wrapText="1"/>
      <protection hidden="1" locked="0"/>
    </xf>
    <xf numFmtId="0" fontId="3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S5" sqref="S5"/>
    </sheetView>
  </sheetViews>
  <sheetFormatPr defaultColWidth="9.00390625" defaultRowHeight="12.75"/>
  <cols>
    <col min="1" max="1" width="21.625" style="4" customWidth="1"/>
    <col min="2" max="2" width="9.125" style="0" customWidth="1"/>
    <col min="3" max="3" width="8.875" style="1" customWidth="1"/>
    <col min="4" max="4" width="7.00390625" style="1" customWidth="1"/>
    <col min="5" max="5" width="6.75390625" style="3" customWidth="1"/>
    <col min="6" max="6" width="9.25390625" style="3" customWidth="1"/>
    <col min="7" max="7" width="9.00390625" style="3" customWidth="1"/>
    <col min="8" max="8" width="7.125" style="3" customWidth="1"/>
    <col min="9" max="9" width="7.00390625" style="3" customWidth="1"/>
    <col min="10" max="10" width="4.625" style="3" customWidth="1"/>
    <col min="11" max="11" width="5.00390625" style="3" customWidth="1"/>
    <col min="12" max="12" width="6.875" style="3" customWidth="1"/>
    <col min="13" max="13" width="7.25390625" style="3" customWidth="1"/>
  </cols>
  <sheetData>
    <row r="1" spans="1:2" ht="12.75">
      <c r="A1" s="12"/>
      <c r="B1" s="1"/>
    </row>
    <row r="2" spans="1:13" ht="64.5" customHeight="1">
      <c r="A2" s="12"/>
      <c r="B2" s="1"/>
      <c r="H2" s="56" t="s">
        <v>50</v>
      </c>
      <c r="I2" s="56"/>
      <c r="J2" s="56"/>
      <c r="K2" s="56"/>
      <c r="L2" s="56"/>
      <c r="M2" s="56"/>
    </row>
    <row r="3" spans="1:13" ht="30.75" customHeight="1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2.75">
      <c r="A4" s="13"/>
      <c r="B4" s="14"/>
      <c r="C4" s="7"/>
      <c r="D4" s="7"/>
      <c r="E4" s="5"/>
      <c r="F4" s="5"/>
      <c r="G4" s="5"/>
      <c r="H4" s="5"/>
      <c r="I4" s="5"/>
      <c r="J4" s="5"/>
      <c r="K4" s="15"/>
      <c r="L4" s="15"/>
      <c r="M4" s="15" t="s">
        <v>3</v>
      </c>
    </row>
    <row r="5" spans="1:13" ht="57" customHeight="1">
      <c r="A5" s="11"/>
      <c r="B5" s="54" t="s">
        <v>7</v>
      </c>
      <c r="C5" s="54"/>
      <c r="D5" s="55" t="s">
        <v>0</v>
      </c>
      <c r="E5" s="55"/>
      <c r="F5" s="55" t="s">
        <v>1</v>
      </c>
      <c r="G5" s="55"/>
      <c r="H5" s="55" t="s">
        <v>5</v>
      </c>
      <c r="I5" s="55"/>
      <c r="J5" s="55" t="s">
        <v>8</v>
      </c>
      <c r="K5" s="55"/>
      <c r="L5" s="55" t="s">
        <v>4</v>
      </c>
      <c r="M5" s="55"/>
    </row>
    <row r="6" spans="1:13" ht="12.75">
      <c r="A6" s="18"/>
      <c r="B6" s="16">
        <v>2016</v>
      </c>
      <c r="C6" s="16">
        <v>2017</v>
      </c>
      <c r="D6" s="16">
        <v>2016</v>
      </c>
      <c r="E6" s="16">
        <v>2017</v>
      </c>
      <c r="F6" s="16">
        <v>2016</v>
      </c>
      <c r="G6" s="16">
        <v>2017</v>
      </c>
      <c r="H6" s="16">
        <v>2016</v>
      </c>
      <c r="I6" s="16">
        <v>2017</v>
      </c>
      <c r="J6" s="16">
        <v>2016</v>
      </c>
      <c r="K6" s="16">
        <v>2017</v>
      </c>
      <c r="L6" s="16">
        <v>2016</v>
      </c>
      <c r="M6" s="16">
        <v>2017</v>
      </c>
    </row>
    <row r="7" spans="1:13" ht="14.25" customHeight="1">
      <c r="A7" s="19">
        <v>1</v>
      </c>
      <c r="B7" s="20">
        <v>2</v>
      </c>
      <c r="C7" s="20">
        <v>3</v>
      </c>
      <c r="D7" s="20">
        <v>4</v>
      </c>
      <c r="E7" s="19">
        <v>5</v>
      </c>
      <c r="F7" s="19">
        <v>6</v>
      </c>
      <c r="G7" s="19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</row>
    <row r="8" spans="1:13" ht="24" customHeight="1">
      <c r="A8" s="17" t="s">
        <v>6</v>
      </c>
      <c r="B8" s="22">
        <f aca="true" t="shared" si="0" ref="B8:C52">D8+F8+H8+J8+L8</f>
        <v>1547823</v>
      </c>
      <c r="C8" s="22">
        <f aca="true" t="shared" si="1" ref="C8:C39">E8+G8+I8+K8+M8</f>
        <v>1547949</v>
      </c>
      <c r="D8" s="23">
        <f>SUM(D9:D46)-D10-D11-D12-D13-D14-D20-D21-D26-D27-D28-D31-D32-D33-D34-D43-D44-D45-D46</f>
        <v>13047</v>
      </c>
      <c r="E8" s="23">
        <f>SUM(E9:E46)-E10-E11-E12-E13-E14-E20-E21-E26-E27-E28-E31-E32-E33-E34-E43-E44-E45-E46</f>
        <v>12778</v>
      </c>
      <c r="F8" s="23">
        <f>SUM(F9:F46)-F10-F11-F12-F13-F14-F20-F21-F26-F27-F28-F31-F32-F33-F34-F36-F37-F38-F39-F43-F44-F45-F46</f>
        <v>1448364</v>
      </c>
      <c r="G8" s="23">
        <f>SUM(G9:G46)-G10-G11-G12-G13-G14-G20-G21-G26-G27-G28-G31-G32-G33-G34-G36-G37-G38-G39-G43-G44-G45-G46</f>
        <v>1448265</v>
      </c>
      <c r="H8" s="23">
        <f>SUM(H9:H46)-H10-H11-H12-H13-H14-H20-H21-H26-H27-H28-H31-H32-H33-H34-H36-H37-H38-H39-H43-H44-H45-H46</f>
        <v>65547</v>
      </c>
      <c r="I8" s="23">
        <f>SUM(I9:I46)-I10-I11-I12-I13-I14-I20-I21-I26-I27-I28-I31-I32-I33-I34-I36-I37-I38-I39-I43-I44-I45-I46</f>
        <v>68443</v>
      </c>
      <c r="J8" s="23">
        <v>0</v>
      </c>
      <c r="K8" s="23">
        <f>SUM(K9:K46)-K10-K11-K12-K13-K14-K20-K21-K26-K27-K28-K31-K32-K33-K34-K36-K37-K38-K39-K43-K44-K45-K46</f>
        <v>0</v>
      </c>
      <c r="L8" s="23">
        <f>SUM(L9:L46)-L10-L11-L12-L13-L14-L20-L21-L26-L27-L28-L31-L32-L33-L34-L36-L37-L38-L39-L43-L44-L45-L46</f>
        <v>20865</v>
      </c>
      <c r="M8" s="23">
        <f>SUM(M9:M46)-M10-M11-M12-M13-M14-M20-M21-M26-M27-M28-M31-M32-M33-M34-M36-M37-M38-M39-M43-M44-M45-M46</f>
        <v>18463</v>
      </c>
    </row>
    <row r="9" spans="1:13" ht="225.75" customHeight="1">
      <c r="A9" s="29" t="s">
        <v>36</v>
      </c>
      <c r="B9" s="44">
        <f t="shared" si="0"/>
        <v>870247</v>
      </c>
      <c r="C9" s="44">
        <f t="shared" si="1"/>
        <v>870247</v>
      </c>
      <c r="D9" s="44"/>
      <c r="E9" s="45"/>
      <c r="F9" s="46">
        <f>F10+F13+F14</f>
        <v>870247</v>
      </c>
      <c r="G9" s="46">
        <f>G10+G13+G14</f>
        <v>870247</v>
      </c>
      <c r="H9" s="47"/>
      <c r="I9" s="47"/>
      <c r="J9" s="47"/>
      <c r="K9" s="47"/>
      <c r="L9" s="47"/>
      <c r="M9" s="47"/>
    </row>
    <row r="10" spans="1:13" ht="24" customHeight="1">
      <c r="A10" s="30" t="s">
        <v>30</v>
      </c>
      <c r="B10" s="25">
        <f t="shared" si="0"/>
        <v>840075</v>
      </c>
      <c r="C10" s="25">
        <f t="shared" si="1"/>
        <v>840075</v>
      </c>
      <c r="D10" s="44"/>
      <c r="E10" s="45"/>
      <c r="F10" s="46">
        <f>F11+F12</f>
        <v>840075</v>
      </c>
      <c r="G10" s="46">
        <f>G11+G12</f>
        <v>840075</v>
      </c>
      <c r="H10" s="47"/>
      <c r="I10" s="47"/>
      <c r="J10" s="47"/>
      <c r="K10" s="47"/>
      <c r="L10" s="47"/>
      <c r="M10" s="47"/>
    </row>
    <row r="11" spans="1:13" ht="19.5" customHeight="1">
      <c r="A11" s="31" t="s">
        <v>23</v>
      </c>
      <c r="B11" s="27">
        <f t="shared" si="0"/>
        <v>632532</v>
      </c>
      <c r="C11" s="27">
        <f t="shared" si="1"/>
        <v>632532</v>
      </c>
      <c r="D11" s="27"/>
      <c r="E11" s="48"/>
      <c r="F11" s="49">
        <v>632532</v>
      </c>
      <c r="G11" s="49">
        <v>632532</v>
      </c>
      <c r="H11" s="47"/>
      <c r="I11" s="47"/>
      <c r="J11" s="47"/>
      <c r="K11" s="47"/>
      <c r="L11" s="47"/>
      <c r="M11" s="47"/>
    </row>
    <row r="12" spans="1:13" ht="39.75" customHeight="1">
      <c r="A12" s="32" t="s">
        <v>34</v>
      </c>
      <c r="B12" s="27">
        <f t="shared" si="0"/>
        <v>207543</v>
      </c>
      <c r="C12" s="27">
        <f t="shared" si="1"/>
        <v>207543</v>
      </c>
      <c r="D12" s="27"/>
      <c r="E12" s="48"/>
      <c r="F12" s="49">
        <v>207543</v>
      </c>
      <c r="G12" s="49">
        <v>207543</v>
      </c>
      <c r="H12" s="47"/>
      <c r="I12" s="47"/>
      <c r="J12" s="47"/>
      <c r="K12" s="47"/>
      <c r="L12" s="47"/>
      <c r="M12" s="47"/>
    </row>
    <row r="13" spans="1:13" ht="36" customHeight="1">
      <c r="A13" s="33" t="s">
        <v>17</v>
      </c>
      <c r="B13" s="25">
        <f t="shared" si="0"/>
        <v>29862</v>
      </c>
      <c r="C13" s="25">
        <f t="shared" si="1"/>
        <v>29862</v>
      </c>
      <c r="D13" s="25"/>
      <c r="E13" s="45"/>
      <c r="F13" s="46">
        <v>29862</v>
      </c>
      <c r="G13" s="46">
        <v>29862</v>
      </c>
      <c r="H13" s="47"/>
      <c r="I13" s="47"/>
      <c r="J13" s="47"/>
      <c r="K13" s="47"/>
      <c r="L13" s="47"/>
      <c r="M13" s="47"/>
    </row>
    <row r="14" spans="1:13" ht="134.25" customHeight="1">
      <c r="A14" s="34" t="s">
        <v>18</v>
      </c>
      <c r="B14" s="25">
        <f t="shared" si="0"/>
        <v>310</v>
      </c>
      <c r="C14" s="25">
        <f t="shared" si="1"/>
        <v>310</v>
      </c>
      <c r="D14" s="25"/>
      <c r="E14" s="45"/>
      <c r="F14" s="46">
        <v>310</v>
      </c>
      <c r="G14" s="46">
        <v>310</v>
      </c>
      <c r="H14" s="47"/>
      <c r="I14" s="47"/>
      <c r="J14" s="47"/>
      <c r="K14" s="47"/>
      <c r="L14" s="47"/>
      <c r="M14" s="47"/>
    </row>
    <row r="15" spans="1:13" ht="111" customHeight="1">
      <c r="A15" s="35" t="s">
        <v>37</v>
      </c>
      <c r="B15" s="44">
        <f t="shared" si="0"/>
        <v>8730</v>
      </c>
      <c r="C15" s="44">
        <f t="shared" si="1"/>
        <v>8730</v>
      </c>
      <c r="D15" s="44"/>
      <c r="E15" s="45"/>
      <c r="F15" s="46">
        <v>8730</v>
      </c>
      <c r="G15" s="46">
        <v>8730</v>
      </c>
      <c r="H15" s="47"/>
      <c r="I15" s="47"/>
      <c r="J15" s="47"/>
      <c r="K15" s="47"/>
      <c r="L15" s="47"/>
      <c r="M15" s="47"/>
    </row>
    <row r="16" spans="1:13" ht="108" customHeight="1">
      <c r="A16" s="29" t="s">
        <v>38</v>
      </c>
      <c r="B16" s="44">
        <f t="shared" si="0"/>
        <v>5356</v>
      </c>
      <c r="C16" s="44">
        <f t="shared" si="1"/>
        <v>5394</v>
      </c>
      <c r="D16" s="25">
        <v>5356</v>
      </c>
      <c r="E16" s="24">
        <v>5394</v>
      </c>
      <c r="F16" s="24"/>
      <c r="G16" s="24"/>
      <c r="H16" s="25"/>
      <c r="I16" s="25"/>
      <c r="J16" s="25"/>
      <c r="K16" s="25"/>
      <c r="L16" s="25"/>
      <c r="M16" s="25"/>
    </row>
    <row r="17" spans="1:13" ht="171" customHeight="1">
      <c r="A17" s="29" t="s">
        <v>28</v>
      </c>
      <c r="B17" s="44">
        <f t="shared" si="0"/>
        <v>967</v>
      </c>
      <c r="C17" s="44">
        <f t="shared" si="1"/>
        <v>967</v>
      </c>
      <c r="D17" s="25">
        <v>967</v>
      </c>
      <c r="E17" s="24">
        <v>967</v>
      </c>
      <c r="F17" s="24"/>
      <c r="G17" s="24"/>
      <c r="H17" s="25"/>
      <c r="I17" s="25"/>
      <c r="J17" s="25"/>
      <c r="K17" s="25"/>
      <c r="L17" s="25"/>
      <c r="M17" s="25"/>
    </row>
    <row r="18" spans="1:13" ht="104.25" customHeight="1">
      <c r="A18" s="33" t="s">
        <v>39</v>
      </c>
      <c r="B18" s="44">
        <f t="shared" si="0"/>
        <v>14416</v>
      </c>
      <c r="C18" s="44">
        <f t="shared" si="1"/>
        <v>12014</v>
      </c>
      <c r="D18" s="44"/>
      <c r="E18" s="24"/>
      <c r="F18" s="24"/>
      <c r="G18" s="24"/>
      <c r="H18" s="25"/>
      <c r="I18" s="25"/>
      <c r="J18" s="25"/>
      <c r="K18" s="25"/>
      <c r="L18" s="25">
        <v>14416</v>
      </c>
      <c r="M18" s="25">
        <v>12014</v>
      </c>
    </row>
    <row r="19" spans="1:13" ht="84" customHeight="1">
      <c r="A19" s="29" t="s">
        <v>40</v>
      </c>
      <c r="B19" s="44">
        <f t="shared" si="0"/>
        <v>65547</v>
      </c>
      <c r="C19" s="44">
        <f t="shared" si="1"/>
        <v>68443</v>
      </c>
      <c r="D19" s="44"/>
      <c r="E19" s="24"/>
      <c r="F19" s="24"/>
      <c r="G19" s="24"/>
      <c r="H19" s="24">
        <f>H20+H21</f>
        <v>65547</v>
      </c>
      <c r="I19" s="24">
        <f>I20+I21</f>
        <v>68443</v>
      </c>
      <c r="J19" s="24"/>
      <c r="K19" s="24"/>
      <c r="L19" s="24"/>
      <c r="M19" s="24"/>
    </row>
    <row r="20" spans="1:13" ht="23.25" customHeight="1">
      <c r="A20" s="36" t="s">
        <v>9</v>
      </c>
      <c r="B20" s="25">
        <f t="shared" si="0"/>
        <v>55711</v>
      </c>
      <c r="C20" s="25">
        <f t="shared" si="1"/>
        <v>58607</v>
      </c>
      <c r="D20" s="25"/>
      <c r="E20" s="24"/>
      <c r="F20" s="24"/>
      <c r="G20" s="24"/>
      <c r="H20" s="25">
        <v>55711</v>
      </c>
      <c r="I20" s="25">
        <v>58607</v>
      </c>
      <c r="J20" s="25"/>
      <c r="K20" s="25"/>
      <c r="L20" s="25"/>
      <c r="M20" s="25"/>
    </row>
    <row r="21" spans="1:13" ht="47.25" customHeight="1">
      <c r="A21" s="36" t="s">
        <v>10</v>
      </c>
      <c r="B21" s="25">
        <f t="shared" si="0"/>
        <v>9836</v>
      </c>
      <c r="C21" s="25">
        <f t="shared" si="1"/>
        <v>9836</v>
      </c>
      <c r="D21" s="25"/>
      <c r="E21" s="24"/>
      <c r="F21" s="24"/>
      <c r="G21" s="24"/>
      <c r="H21" s="25">
        <v>9836</v>
      </c>
      <c r="I21" s="25">
        <v>9836</v>
      </c>
      <c r="J21" s="25"/>
      <c r="K21" s="25"/>
      <c r="L21" s="25"/>
      <c r="M21" s="25"/>
    </row>
    <row r="22" spans="1:13" ht="147" customHeight="1">
      <c r="A22" s="37" t="s">
        <v>41</v>
      </c>
      <c r="B22" s="44">
        <f t="shared" si="0"/>
        <v>34346</v>
      </c>
      <c r="C22" s="44">
        <f t="shared" si="1"/>
        <v>34346</v>
      </c>
      <c r="D22" s="44"/>
      <c r="E22" s="24"/>
      <c r="F22" s="24">
        <v>34346</v>
      </c>
      <c r="G22" s="24">
        <v>34346</v>
      </c>
      <c r="H22" s="25"/>
      <c r="I22" s="25"/>
      <c r="J22" s="25"/>
      <c r="K22" s="25"/>
      <c r="L22" s="25"/>
      <c r="M22" s="25"/>
    </row>
    <row r="23" spans="1:13" ht="93.75" customHeight="1">
      <c r="A23" s="37" t="s">
        <v>42</v>
      </c>
      <c r="B23" s="44">
        <f t="shared" si="0"/>
        <v>357</v>
      </c>
      <c r="C23" s="44">
        <f t="shared" si="1"/>
        <v>357</v>
      </c>
      <c r="D23" s="44"/>
      <c r="E23" s="24"/>
      <c r="F23" s="24">
        <v>357</v>
      </c>
      <c r="G23" s="24">
        <v>357</v>
      </c>
      <c r="H23" s="25"/>
      <c r="I23" s="25"/>
      <c r="J23" s="25"/>
      <c r="K23" s="25"/>
      <c r="L23" s="25"/>
      <c r="M23" s="25"/>
    </row>
    <row r="24" spans="1:13" ht="120.75" customHeight="1">
      <c r="A24" s="37" t="s">
        <v>43</v>
      </c>
      <c r="B24" s="44">
        <f t="shared" si="0"/>
        <v>5372</v>
      </c>
      <c r="C24" s="44">
        <f t="shared" si="1"/>
        <v>5273</v>
      </c>
      <c r="D24" s="44"/>
      <c r="E24" s="24"/>
      <c r="F24" s="24">
        <v>5372</v>
      </c>
      <c r="G24" s="24">
        <v>5273</v>
      </c>
      <c r="H24" s="25"/>
      <c r="I24" s="25"/>
      <c r="J24" s="25"/>
      <c r="K24" s="25"/>
      <c r="L24" s="25"/>
      <c r="M24" s="25"/>
    </row>
    <row r="25" spans="1:13" ht="93" customHeight="1">
      <c r="A25" s="37" t="s">
        <v>44</v>
      </c>
      <c r="B25" s="44">
        <f t="shared" si="0"/>
        <v>45581</v>
      </c>
      <c r="C25" s="44">
        <f t="shared" si="1"/>
        <v>45581</v>
      </c>
      <c r="D25" s="44"/>
      <c r="E25" s="24"/>
      <c r="F25" s="24">
        <f>F26+F27+F28</f>
        <v>45581</v>
      </c>
      <c r="G25" s="24">
        <f>G26+G27+G28</f>
        <v>45581</v>
      </c>
      <c r="H25" s="24"/>
      <c r="I25" s="24"/>
      <c r="J25" s="24"/>
      <c r="K25" s="24"/>
      <c r="L25" s="24"/>
      <c r="M25" s="24"/>
    </row>
    <row r="26" spans="1:13" ht="79.5" customHeight="1">
      <c r="A26" s="31" t="s">
        <v>20</v>
      </c>
      <c r="B26" s="27">
        <f t="shared" si="0"/>
        <v>42911</v>
      </c>
      <c r="C26" s="27">
        <f t="shared" si="1"/>
        <v>42911</v>
      </c>
      <c r="D26" s="27"/>
      <c r="E26" s="26"/>
      <c r="F26" s="26">
        <v>42911</v>
      </c>
      <c r="G26" s="26">
        <v>42911</v>
      </c>
      <c r="H26" s="27"/>
      <c r="I26" s="27"/>
      <c r="J26" s="27"/>
      <c r="K26" s="27"/>
      <c r="L26" s="27"/>
      <c r="M26" s="27"/>
    </row>
    <row r="27" spans="1:13" ht="109.5" customHeight="1">
      <c r="A27" s="31" t="s">
        <v>21</v>
      </c>
      <c r="B27" s="27">
        <f t="shared" si="0"/>
        <v>1812</v>
      </c>
      <c r="C27" s="27">
        <f t="shared" si="1"/>
        <v>1812</v>
      </c>
      <c r="D27" s="27"/>
      <c r="E27" s="26"/>
      <c r="F27" s="26">
        <v>1812</v>
      </c>
      <c r="G27" s="26">
        <v>1812</v>
      </c>
      <c r="H27" s="27"/>
      <c r="I27" s="27"/>
      <c r="J27" s="27"/>
      <c r="K27" s="27"/>
      <c r="L27" s="27"/>
      <c r="M27" s="27"/>
    </row>
    <row r="28" spans="1:13" ht="102" customHeight="1">
      <c r="A28" s="31" t="s">
        <v>22</v>
      </c>
      <c r="B28" s="27">
        <f t="shared" si="0"/>
        <v>858</v>
      </c>
      <c r="C28" s="27">
        <f t="shared" si="1"/>
        <v>858</v>
      </c>
      <c r="D28" s="27"/>
      <c r="E28" s="26"/>
      <c r="F28" s="26">
        <v>858</v>
      </c>
      <c r="G28" s="26">
        <v>858</v>
      </c>
      <c r="H28" s="27"/>
      <c r="I28" s="27"/>
      <c r="J28" s="27"/>
      <c r="K28" s="27"/>
      <c r="L28" s="27"/>
      <c r="M28" s="27"/>
    </row>
    <row r="29" spans="1:13" ht="107.25" customHeight="1">
      <c r="A29" s="33" t="s">
        <v>47</v>
      </c>
      <c r="B29" s="44">
        <f t="shared" si="0"/>
        <v>6724</v>
      </c>
      <c r="C29" s="44">
        <f t="shared" si="1"/>
        <v>6417</v>
      </c>
      <c r="D29" s="24">
        <v>6724</v>
      </c>
      <c r="E29" s="24">
        <v>6417</v>
      </c>
      <c r="F29" s="24"/>
      <c r="G29" s="24"/>
      <c r="H29" s="25"/>
      <c r="I29" s="25"/>
      <c r="J29" s="25"/>
      <c r="K29" s="25"/>
      <c r="L29" s="25"/>
      <c r="M29" s="25"/>
    </row>
    <row r="30" spans="1:14" ht="170.25" customHeight="1">
      <c r="A30" s="29" t="s">
        <v>45</v>
      </c>
      <c r="B30" s="44">
        <f t="shared" si="0"/>
        <v>12280</v>
      </c>
      <c r="C30" s="44">
        <f t="shared" si="1"/>
        <v>12280</v>
      </c>
      <c r="D30" s="44"/>
      <c r="E30" s="24"/>
      <c r="F30" s="24">
        <f>F31+F34</f>
        <v>12280</v>
      </c>
      <c r="G30" s="24">
        <f>G31+G34</f>
        <v>12280</v>
      </c>
      <c r="H30" s="25"/>
      <c r="I30" s="25"/>
      <c r="J30" s="25"/>
      <c r="K30" s="25"/>
      <c r="L30" s="25"/>
      <c r="M30" s="25"/>
      <c r="N30" s="6"/>
    </row>
    <row r="31" spans="1:14" ht="21" customHeight="1">
      <c r="A31" s="33" t="s">
        <v>12</v>
      </c>
      <c r="B31" s="25">
        <f t="shared" si="0"/>
        <v>11796</v>
      </c>
      <c r="C31" s="25">
        <f t="shared" si="1"/>
        <v>11796</v>
      </c>
      <c r="D31" s="25"/>
      <c r="E31" s="24"/>
      <c r="F31" s="24">
        <f>F32+F33</f>
        <v>11796</v>
      </c>
      <c r="G31" s="24">
        <f>G32+G33</f>
        <v>11796</v>
      </c>
      <c r="H31" s="25"/>
      <c r="I31" s="25"/>
      <c r="J31" s="25"/>
      <c r="K31" s="25"/>
      <c r="L31" s="25"/>
      <c r="M31" s="25"/>
      <c r="N31" s="6"/>
    </row>
    <row r="32" spans="1:14" ht="21" customHeight="1">
      <c r="A32" s="38" t="s">
        <v>14</v>
      </c>
      <c r="B32" s="50">
        <f t="shared" si="0"/>
        <v>8881</v>
      </c>
      <c r="C32" s="50">
        <f t="shared" si="1"/>
        <v>8881</v>
      </c>
      <c r="D32" s="50"/>
      <c r="E32" s="26"/>
      <c r="F32" s="26">
        <v>8881</v>
      </c>
      <c r="G32" s="26">
        <v>8881</v>
      </c>
      <c r="H32" s="25"/>
      <c r="I32" s="25"/>
      <c r="J32" s="25"/>
      <c r="K32" s="25"/>
      <c r="L32" s="25"/>
      <c r="M32" s="25"/>
      <c r="N32" s="6"/>
    </row>
    <row r="33" spans="1:14" ht="47.25" customHeight="1">
      <c r="A33" s="38" t="s">
        <v>13</v>
      </c>
      <c r="B33" s="50">
        <f t="shared" si="0"/>
        <v>2915</v>
      </c>
      <c r="C33" s="50">
        <f t="shared" si="1"/>
        <v>2915</v>
      </c>
      <c r="D33" s="50"/>
      <c r="E33" s="26"/>
      <c r="F33" s="26">
        <v>2915</v>
      </c>
      <c r="G33" s="26">
        <v>2915</v>
      </c>
      <c r="H33" s="25"/>
      <c r="I33" s="25"/>
      <c r="J33" s="25"/>
      <c r="K33" s="25"/>
      <c r="L33" s="25"/>
      <c r="M33" s="25"/>
      <c r="N33" s="6"/>
    </row>
    <row r="34" spans="1:14" ht="42" customHeight="1">
      <c r="A34" s="33" t="s">
        <v>11</v>
      </c>
      <c r="B34" s="25">
        <f t="shared" si="0"/>
        <v>484</v>
      </c>
      <c r="C34" s="25">
        <f t="shared" si="1"/>
        <v>484</v>
      </c>
      <c r="D34" s="25"/>
      <c r="E34" s="24"/>
      <c r="F34" s="24">
        <v>484</v>
      </c>
      <c r="G34" s="24">
        <v>484</v>
      </c>
      <c r="H34" s="25"/>
      <c r="I34" s="25"/>
      <c r="J34" s="25"/>
      <c r="K34" s="25"/>
      <c r="L34" s="25"/>
      <c r="M34" s="25"/>
      <c r="N34" s="6"/>
    </row>
    <row r="35" spans="1:14" ht="147.75" customHeight="1">
      <c r="A35" s="29" t="s">
        <v>46</v>
      </c>
      <c r="B35" s="44">
        <f t="shared" si="0"/>
        <v>1427</v>
      </c>
      <c r="C35" s="44">
        <f t="shared" si="1"/>
        <v>1427</v>
      </c>
      <c r="D35" s="44"/>
      <c r="E35" s="24"/>
      <c r="F35" s="24">
        <f>F36+F39</f>
        <v>1427</v>
      </c>
      <c r="G35" s="24">
        <f>G36+G39</f>
        <v>1427</v>
      </c>
      <c r="H35" s="25"/>
      <c r="I35" s="25"/>
      <c r="J35" s="25"/>
      <c r="K35" s="25"/>
      <c r="L35" s="25"/>
      <c r="M35" s="25"/>
      <c r="N35" s="6"/>
    </row>
    <row r="36" spans="1:14" ht="13.5" customHeight="1">
      <c r="A36" s="29" t="s">
        <v>15</v>
      </c>
      <c r="B36" s="25">
        <f t="shared" si="0"/>
        <v>1396</v>
      </c>
      <c r="C36" s="25">
        <f t="shared" si="1"/>
        <v>1396</v>
      </c>
      <c r="D36" s="25"/>
      <c r="E36" s="24"/>
      <c r="F36" s="24">
        <f>F37+F38</f>
        <v>1396</v>
      </c>
      <c r="G36" s="24">
        <f>G37+G38</f>
        <v>1396</v>
      </c>
      <c r="H36" s="25"/>
      <c r="I36" s="25"/>
      <c r="J36" s="25"/>
      <c r="K36" s="25"/>
      <c r="L36" s="25"/>
      <c r="M36" s="25"/>
      <c r="N36" s="6"/>
    </row>
    <row r="37" spans="1:14" ht="19.5" customHeight="1">
      <c r="A37" s="39" t="s">
        <v>24</v>
      </c>
      <c r="B37" s="50">
        <f t="shared" si="0"/>
        <v>1121</v>
      </c>
      <c r="C37" s="50">
        <f t="shared" si="1"/>
        <v>1121</v>
      </c>
      <c r="D37" s="27"/>
      <c r="E37" s="26"/>
      <c r="F37" s="26">
        <v>1121</v>
      </c>
      <c r="G37" s="26">
        <v>1121</v>
      </c>
      <c r="H37" s="27"/>
      <c r="I37" s="27"/>
      <c r="J37" s="27"/>
      <c r="K37" s="27"/>
      <c r="L37" s="27"/>
      <c r="M37" s="27"/>
      <c r="N37" s="6"/>
    </row>
    <row r="38" spans="1:14" ht="44.25" customHeight="1">
      <c r="A38" s="38" t="s">
        <v>25</v>
      </c>
      <c r="B38" s="50">
        <f t="shared" si="0"/>
        <v>275</v>
      </c>
      <c r="C38" s="50">
        <f t="shared" si="1"/>
        <v>275</v>
      </c>
      <c r="D38" s="27"/>
      <c r="E38" s="26"/>
      <c r="F38" s="26">
        <v>275</v>
      </c>
      <c r="G38" s="26">
        <v>275</v>
      </c>
      <c r="H38" s="27"/>
      <c r="I38" s="27"/>
      <c r="J38" s="27"/>
      <c r="K38" s="27"/>
      <c r="L38" s="27"/>
      <c r="M38" s="27"/>
      <c r="N38" s="6"/>
    </row>
    <row r="39" spans="1:14" ht="43.5" customHeight="1">
      <c r="A39" s="33" t="s">
        <v>19</v>
      </c>
      <c r="B39" s="25">
        <f t="shared" si="0"/>
        <v>31</v>
      </c>
      <c r="C39" s="25">
        <f t="shared" si="1"/>
        <v>31</v>
      </c>
      <c r="D39" s="25"/>
      <c r="E39" s="24"/>
      <c r="F39" s="24">
        <v>31</v>
      </c>
      <c r="G39" s="24">
        <v>31</v>
      </c>
      <c r="H39" s="25"/>
      <c r="I39" s="25"/>
      <c r="J39" s="25"/>
      <c r="K39" s="25"/>
      <c r="L39" s="25"/>
      <c r="M39" s="27"/>
      <c r="N39" s="6"/>
    </row>
    <row r="40" spans="1:14" ht="102.75" customHeight="1">
      <c r="A40" s="33" t="s">
        <v>32</v>
      </c>
      <c r="B40" s="44">
        <f t="shared" si="0"/>
        <v>27558</v>
      </c>
      <c r="C40" s="44">
        <f t="shared" si="0"/>
        <v>27558</v>
      </c>
      <c r="D40" s="25"/>
      <c r="E40" s="24"/>
      <c r="F40" s="24">
        <v>27558</v>
      </c>
      <c r="G40" s="24">
        <v>27558</v>
      </c>
      <c r="H40" s="25"/>
      <c r="I40" s="25"/>
      <c r="J40" s="25"/>
      <c r="K40" s="25"/>
      <c r="L40" s="25"/>
      <c r="M40" s="27"/>
      <c r="N40" s="6"/>
    </row>
    <row r="41" spans="1:14" ht="139.5" customHeight="1">
      <c r="A41" s="29" t="s">
        <v>31</v>
      </c>
      <c r="B41" s="44">
        <f t="shared" si="0"/>
        <v>6449</v>
      </c>
      <c r="C41" s="44">
        <f>E41+G41+I41+K41+M41</f>
        <v>6449</v>
      </c>
      <c r="D41" s="25"/>
      <c r="E41" s="24"/>
      <c r="F41" s="24"/>
      <c r="G41" s="24"/>
      <c r="H41" s="25"/>
      <c r="I41" s="25"/>
      <c r="J41" s="25"/>
      <c r="K41" s="25"/>
      <c r="L41" s="25">
        <v>6449</v>
      </c>
      <c r="M41" s="25">
        <v>6449</v>
      </c>
      <c r="N41" s="6"/>
    </row>
    <row r="42" spans="1:14" ht="129" customHeight="1">
      <c r="A42" s="29" t="s">
        <v>35</v>
      </c>
      <c r="B42" s="44">
        <f t="shared" si="0"/>
        <v>442466</v>
      </c>
      <c r="C42" s="44">
        <f aca="true" t="shared" si="2" ref="C42:C52">E42+G42+I42+K42+M42</f>
        <v>442466</v>
      </c>
      <c r="D42" s="44"/>
      <c r="E42" s="24"/>
      <c r="F42" s="24">
        <f>F43+F46</f>
        <v>442466</v>
      </c>
      <c r="G42" s="24">
        <f>G43+G46</f>
        <v>442466</v>
      </c>
      <c r="H42" s="25"/>
      <c r="I42" s="25"/>
      <c r="J42" s="25"/>
      <c r="K42" s="25"/>
      <c r="L42" s="25"/>
      <c r="M42" s="27"/>
      <c r="N42" s="6"/>
    </row>
    <row r="43" spans="1:14" ht="24" customHeight="1">
      <c r="A43" s="29" t="s">
        <v>15</v>
      </c>
      <c r="B43" s="25">
        <f t="shared" si="0"/>
        <v>432468</v>
      </c>
      <c r="C43" s="25">
        <f t="shared" si="2"/>
        <v>432468</v>
      </c>
      <c r="D43" s="25"/>
      <c r="E43" s="24"/>
      <c r="F43" s="24">
        <f>F44+F45</f>
        <v>432468</v>
      </c>
      <c r="G43" s="24">
        <f>G44+G45</f>
        <v>432468</v>
      </c>
      <c r="H43" s="25"/>
      <c r="I43" s="25"/>
      <c r="J43" s="25"/>
      <c r="K43" s="25"/>
      <c r="L43" s="25"/>
      <c r="M43" s="27"/>
      <c r="N43" s="6"/>
    </row>
    <row r="44" spans="1:14" ht="20.25" customHeight="1">
      <c r="A44" s="39" t="s">
        <v>26</v>
      </c>
      <c r="B44" s="50">
        <f t="shared" si="0"/>
        <v>347241</v>
      </c>
      <c r="C44" s="50">
        <f t="shared" si="2"/>
        <v>347241</v>
      </c>
      <c r="D44" s="27"/>
      <c r="E44" s="26"/>
      <c r="F44" s="26">
        <v>347241</v>
      </c>
      <c r="G44" s="26">
        <v>347241</v>
      </c>
      <c r="H44" s="27"/>
      <c r="I44" s="27"/>
      <c r="J44" s="27"/>
      <c r="K44" s="27"/>
      <c r="L44" s="27"/>
      <c r="M44" s="27"/>
      <c r="N44" s="6"/>
    </row>
    <row r="45" spans="1:14" ht="49.5" customHeight="1">
      <c r="A45" s="38" t="s">
        <v>27</v>
      </c>
      <c r="B45" s="50">
        <f t="shared" si="0"/>
        <v>85227</v>
      </c>
      <c r="C45" s="50">
        <f t="shared" si="2"/>
        <v>85227</v>
      </c>
      <c r="D45" s="27"/>
      <c r="E45" s="26"/>
      <c r="F45" s="26">
        <v>85227</v>
      </c>
      <c r="G45" s="26">
        <v>85227</v>
      </c>
      <c r="H45" s="27"/>
      <c r="I45" s="27"/>
      <c r="J45" s="27"/>
      <c r="K45" s="27"/>
      <c r="L45" s="27"/>
      <c r="M45" s="27"/>
      <c r="N45" s="6"/>
    </row>
    <row r="46" spans="1:14" ht="39.75" customHeight="1">
      <c r="A46" s="33" t="s">
        <v>16</v>
      </c>
      <c r="B46" s="25">
        <f t="shared" si="0"/>
        <v>9998</v>
      </c>
      <c r="C46" s="25">
        <f t="shared" si="2"/>
        <v>9998</v>
      </c>
      <c r="D46" s="25"/>
      <c r="E46" s="24"/>
      <c r="F46" s="24">
        <v>9998</v>
      </c>
      <c r="G46" s="24">
        <v>9998</v>
      </c>
      <c r="H46" s="25"/>
      <c r="I46" s="25"/>
      <c r="J46" s="25"/>
      <c r="K46" s="25"/>
      <c r="L46" s="25"/>
      <c r="M46" s="27"/>
      <c r="N46" s="6"/>
    </row>
    <row r="47" spans="1:14" ht="33.75" customHeight="1">
      <c r="A47" s="40" t="s">
        <v>33</v>
      </c>
      <c r="B47" s="51">
        <f t="shared" si="0"/>
        <v>7524.1</v>
      </c>
      <c r="C47" s="51">
        <f t="shared" si="2"/>
        <v>1563</v>
      </c>
      <c r="D47" s="23">
        <f>SUM(D48:D49)</f>
        <v>0</v>
      </c>
      <c r="E47" s="23">
        <f aca="true" t="shared" si="3" ref="E47:M47">SUM(E48:E49)</f>
        <v>0</v>
      </c>
      <c r="F47" s="23">
        <f t="shared" si="3"/>
        <v>1563</v>
      </c>
      <c r="G47" s="23">
        <f t="shared" si="3"/>
        <v>1563</v>
      </c>
      <c r="H47" s="23">
        <f t="shared" si="3"/>
        <v>5961.1</v>
      </c>
      <c r="I47" s="23">
        <f t="shared" si="3"/>
        <v>0</v>
      </c>
      <c r="J47" s="23">
        <f t="shared" si="3"/>
        <v>0</v>
      </c>
      <c r="K47" s="23">
        <f t="shared" si="3"/>
        <v>0</v>
      </c>
      <c r="L47" s="23">
        <f t="shared" si="3"/>
        <v>0</v>
      </c>
      <c r="M47" s="23">
        <f t="shared" si="3"/>
        <v>0</v>
      </c>
      <c r="N47" s="6"/>
    </row>
    <row r="48" spans="1:14" ht="63" customHeight="1">
      <c r="A48" s="41" t="s">
        <v>48</v>
      </c>
      <c r="B48" s="44">
        <f t="shared" si="0"/>
        <v>5961.1</v>
      </c>
      <c r="C48" s="44">
        <f t="shared" si="2"/>
        <v>0</v>
      </c>
      <c r="D48" s="45"/>
      <c r="E48" s="45"/>
      <c r="F48" s="45"/>
      <c r="G48" s="45"/>
      <c r="H48" s="43">
        <v>5961.1</v>
      </c>
      <c r="I48" s="45"/>
      <c r="J48" s="45"/>
      <c r="K48" s="45"/>
      <c r="L48" s="45"/>
      <c r="M48" s="45"/>
      <c r="N48" s="6"/>
    </row>
    <row r="49" spans="1:14" ht="157.5" customHeight="1">
      <c r="A49" s="41" t="s">
        <v>49</v>
      </c>
      <c r="B49" s="44">
        <f t="shared" si="0"/>
        <v>1563</v>
      </c>
      <c r="C49" s="44">
        <f>E49+G49+I49+K49+M49</f>
        <v>1563</v>
      </c>
      <c r="D49" s="25"/>
      <c r="E49" s="24"/>
      <c r="F49" s="24">
        <v>1563</v>
      </c>
      <c r="G49" s="24">
        <v>1563</v>
      </c>
      <c r="H49" s="25"/>
      <c r="I49" s="25"/>
      <c r="J49" s="25"/>
      <c r="K49" s="25"/>
      <c r="L49" s="25"/>
      <c r="M49" s="27"/>
      <c r="N49" s="6"/>
    </row>
    <row r="50" spans="1:13" ht="85.5" customHeight="1">
      <c r="A50" s="40" t="s">
        <v>2</v>
      </c>
      <c r="B50" s="51">
        <f t="shared" si="0"/>
        <v>0</v>
      </c>
      <c r="C50" s="51">
        <f t="shared" si="2"/>
        <v>0</v>
      </c>
      <c r="D50" s="51">
        <v>0</v>
      </c>
      <c r="E50" s="52">
        <f>E51</f>
        <v>0</v>
      </c>
      <c r="F50" s="52">
        <f>F51</f>
        <v>0</v>
      </c>
      <c r="G50" s="52">
        <f>G51</f>
        <v>0</v>
      </c>
      <c r="H50" s="52">
        <v>0</v>
      </c>
      <c r="I50" s="52">
        <f>I51</f>
        <v>0</v>
      </c>
      <c r="J50" s="52">
        <f>J51</f>
        <v>0</v>
      </c>
      <c r="K50" s="52">
        <f>K51</f>
        <v>0</v>
      </c>
      <c r="L50" s="52">
        <v>0</v>
      </c>
      <c r="M50" s="52">
        <f>M51</f>
        <v>0</v>
      </c>
    </row>
    <row r="51" spans="1:13" ht="22.5" customHeight="1">
      <c r="A51" s="33"/>
      <c r="B51" s="44"/>
      <c r="C51" s="44"/>
      <c r="D51" s="44"/>
      <c r="E51" s="47"/>
      <c r="F51" s="47"/>
      <c r="G51" s="47"/>
      <c r="H51" s="47"/>
      <c r="I51" s="47"/>
      <c r="J51" s="47"/>
      <c r="K51" s="46"/>
      <c r="L51" s="46"/>
      <c r="M51" s="47"/>
    </row>
    <row r="52" spans="1:13" ht="20.25" customHeight="1">
      <c r="A52" s="42" t="s">
        <v>7</v>
      </c>
      <c r="B52" s="53">
        <f t="shared" si="0"/>
        <v>1555347.1</v>
      </c>
      <c r="C52" s="53">
        <f t="shared" si="2"/>
        <v>1549512</v>
      </c>
      <c r="D52" s="28">
        <f aca="true" t="shared" si="4" ref="D52:M52">D8+D47+D50</f>
        <v>13047</v>
      </c>
      <c r="E52" s="28">
        <f t="shared" si="4"/>
        <v>12778</v>
      </c>
      <c r="F52" s="28">
        <f t="shared" si="4"/>
        <v>1449927</v>
      </c>
      <c r="G52" s="28">
        <f t="shared" si="4"/>
        <v>1449828</v>
      </c>
      <c r="H52" s="28">
        <f t="shared" si="4"/>
        <v>71508.1</v>
      </c>
      <c r="I52" s="28">
        <f t="shared" si="4"/>
        <v>68443</v>
      </c>
      <c r="J52" s="28">
        <f t="shared" si="4"/>
        <v>0</v>
      </c>
      <c r="K52" s="28">
        <f t="shared" si="4"/>
        <v>0</v>
      </c>
      <c r="L52" s="28">
        <f t="shared" si="4"/>
        <v>20865</v>
      </c>
      <c r="M52" s="28">
        <f t="shared" si="4"/>
        <v>18463</v>
      </c>
    </row>
    <row r="53" spans="1:13" ht="30" customHeight="1">
      <c r="A53" s="9"/>
      <c r="B53" s="2"/>
      <c r="C53" s="8"/>
      <c r="D53" s="8"/>
      <c r="E53" s="10"/>
      <c r="F53" s="10"/>
      <c r="G53" s="10"/>
      <c r="H53" s="10"/>
      <c r="I53" s="10"/>
      <c r="J53" s="10"/>
      <c r="K53" s="10"/>
      <c r="L53" s="10"/>
      <c r="M53" s="10"/>
    </row>
  </sheetData>
  <sheetProtection/>
  <mergeCells count="8">
    <mergeCell ref="H2:M2"/>
    <mergeCell ref="A3:M3"/>
    <mergeCell ref="B5:C5"/>
    <mergeCell ref="D5:E5"/>
    <mergeCell ref="F5:G5"/>
    <mergeCell ref="H5:I5"/>
    <mergeCell ref="J5:K5"/>
    <mergeCell ref="L5:M5"/>
  </mergeCells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PobegimovaTA</cp:lastModifiedBy>
  <cp:lastPrinted>2015-12-18T08:13:07Z</cp:lastPrinted>
  <dcterms:created xsi:type="dcterms:W3CDTF">2006-09-20T04:39:57Z</dcterms:created>
  <dcterms:modified xsi:type="dcterms:W3CDTF">2016-01-13T12:24:08Z</dcterms:modified>
  <cp:category/>
  <cp:version/>
  <cp:contentType/>
  <cp:contentStatus/>
</cp:coreProperties>
</file>