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750" windowWidth="14805" windowHeight="76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'Лист1'!$10:$12</definedName>
    <definedName name="_xlnm.Print_Area" localSheetId="0">'Лист1'!$A$1:$G$41</definedName>
  </definedNames>
  <calcPr fullCalcOnLoad="1"/>
</workbook>
</file>

<file path=xl/sharedStrings.xml><?xml version="1.0" encoding="utf-8"?>
<sst xmlns="http://schemas.openxmlformats.org/spreadsheetml/2006/main" count="68" uniqueCount="57">
  <si>
    <t>№</t>
  </si>
  <si>
    <t xml:space="preserve">Стоимость работ, руб </t>
  </si>
  <si>
    <t xml:space="preserve">Всего: </t>
  </si>
  <si>
    <t>в том числе:</t>
  </si>
  <si>
    <t xml:space="preserve">Бюджет городского округа Электросталь </t>
  </si>
  <si>
    <t xml:space="preserve">Бюджет Московской области </t>
  </si>
  <si>
    <t xml:space="preserve">Нераспределенный остаток денежных средств </t>
  </si>
  <si>
    <t>Общая протяженность бортового камня/поребрика, подлежащего замене (установке) 
(пог.  м)</t>
  </si>
  <si>
    <t xml:space="preserve">УТВЕРЖДЕН </t>
  </si>
  <si>
    <t xml:space="preserve">постановлением Администрации </t>
  </si>
  <si>
    <t xml:space="preserve">городского округа Электросталь </t>
  </si>
  <si>
    <t xml:space="preserve">Московской области </t>
  </si>
  <si>
    <t xml:space="preserve">Ремонт дворовых территорий и проездов к дворовым территориям </t>
  </si>
  <si>
    <t xml:space="preserve">Проверка качества ремонтных работ </t>
  </si>
  <si>
    <t>-</t>
  </si>
  <si>
    <t xml:space="preserve">Итого по ремонту дворовых территорий и проездов к дворовым территориям </t>
  </si>
  <si>
    <t xml:space="preserve">Устранения деформаций и повреждений асфальтовых покрытий дворовых территорий и проездов к дворовым территориям </t>
  </si>
  <si>
    <t xml:space="preserve">Итого по проверке качества ремонтных работ </t>
  </si>
  <si>
    <t xml:space="preserve">Итого по устранению деформаций и повреждений асфальтовых покрытий дворовых территорий и проездов к дворовым территориям </t>
  </si>
  <si>
    <t>Площадь ремонта 
(кв. м)</t>
  </si>
  <si>
    <t xml:space="preserve">Перечень дворовых территорий многоквартирных домов, проездов к дворовым территориям многоквартирных домов городского округа Электросталь Московской области, подлежащих ремонту в 2016 году </t>
  </si>
  <si>
    <t>Всего по основному мероприятию 1 «Выполнение работ по ремонту и содержанию дворовых территорий многоквартирных домов и проездов к дворовым территориям многоквартирных домов» подпрограммы «Содержание и ремонт дворовых территорий и проездов к дворовым территориям в городском округе Электросталь Московской области» муниципальной программы  «Развитие и функционирование дорожного комплекса в городском округе Электросталь Московской области на 2015-2019 годы»</t>
  </si>
  <si>
    <t>Дворовая территория по пр. Ленина д. №23, ул. Жулябина д. №3, ул. Первомайская д. №№24,26</t>
  </si>
  <si>
    <t>Дворовая территория по ул. Ногинское шоссе д. №№12,14,16</t>
  </si>
  <si>
    <t>Дворовая территория по ул. Ногинское шоссе д. №№ 18,20</t>
  </si>
  <si>
    <t>Дворовая территория по пр. Ленина д. №№35/20, 35а, 37</t>
  </si>
  <si>
    <t>Дворовая территория по ул. Западная д. №14</t>
  </si>
  <si>
    <t>Дворовая территория по ул. Западная д. №№12,12а</t>
  </si>
  <si>
    <t>Дворовая территория по пр. Южный д. №№1 к. 1, 1 к. 2</t>
  </si>
  <si>
    <t>Дворовая территория по ул. Тевосяна д. №№ 10, 10а, 10б, 12а</t>
  </si>
  <si>
    <t>Дворовая территория по ул. Западная д. №12б, ул. Журавлева д. № 11 к. 1</t>
  </si>
  <si>
    <t>Дворовая территория по ул. Западная д. №№16,18,18а,18б</t>
  </si>
  <si>
    <t>Дворовая территория по пр. Ленина д. №45</t>
  </si>
  <si>
    <t>Дворовая территория по пр. Ленина д. №43</t>
  </si>
  <si>
    <t>Дворовая территория по пр. Ленина д. №39</t>
  </si>
  <si>
    <t>Дворовая территория по пр. Ленина д. №47/12, ул. Первомайская д. №46,46а,48, ул. Корешкова д. №№ 10, 6/21</t>
  </si>
  <si>
    <t>Дворовая территория по ул. Октябрьская д. №15</t>
  </si>
  <si>
    <t xml:space="preserve">Проезд от д. №14 к. 1 по ул. Победы до д. №2 к. 5 по ул. Победы </t>
  </si>
  <si>
    <t>Наименование объекта</t>
  </si>
  <si>
    <t xml:space="preserve">Проверка качества ремонта дворовых территорий по пр. Ленина д. №23, ул. Жулябина д. №3, ул. Первомайская д. №№24,26; ул. Ногинское шоссе д. №№12,14,16; ул. Ногинское шоссе д. №№ 18,20;  пр. Ленина д. №№35/20, 35а, 37; ул. Западная д. №14; ул. Западная д. №12б, ул. Журавлева д. № 11 к. 1; пр. Южный д. №№1 к. 1, 1 к. 2; ул. Тевосяна д. №№ 10, 10а, 10б, 12а; ул. Западная д. №№16,18,18а,18б; пр. Ленина д. №45; пр. Ленина д. №43; пр. Ленина д. №39; пр. Ленина д. №47/12, ул. Первомайская д. №46,46а,48, ул. Корешкова д. №№ 10, 6/21; ул. Октябрьская д. №15; проезда от д. №14 к. 1 по ул. Победы до д. №2 к. 5 по ул. Победы </t>
  </si>
  <si>
    <t xml:space="preserve">Устранение деформаций и повреждений асфальтовых покрытий дворовых территорий и проездов к дворовым территориям многоквартирных домов </t>
  </si>
  <si>
    <t>978,6/0,0</t>
  </si>
  <si>
    <t>799,1/0,0</t>
  </si>
  <si>
    <t>491,5/0,0</t>
  </si>
  <si>
    <t>931,2/0,0</t>
  </si>
  <si>
    <t>640,0/0,0</t>
  </si>
  <si>
    <t>521,0/100,0</t>
  </si>
  <si>
    <t>200,0/280,0</t>
  </si>
  <si>
    <t>1097,1/0,0</t>
  </si>
  <si>
    <t>800/700</t>
  </si>
  <si>
    <t>328,8/0,0</t>
  </si>
  <si>
    <t>207,5/0,0</t>
  </si>
  <si>
    <t>402,0/0,0</t>
  </si>
  <si>
    <t>1596,0/0,0</t>
  </si>
  <si>
    <t>190,5/0,0</t>
  </si>
  <si>
    <t>1400,0/1200,0</t>
  </si>
  <si>
    <t>от 23.05.2016 № 338/7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</si>
</sst>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_ ;\-#,##0.0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;[Red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4" fontId="44" fillId="0" borderId="11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top"/>
    </xf>
    <xf numFmtId="4" fontId="44" fillId="0" borderId="12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4" fontId="45" fillId="0" borderId="0" xfId="0" applyNumberFormat="1" applyFont="1" applyBorder="1" applyAlignment="1">
      <alignment horizontal="right" vertical="center"/>
    </xf>
    <xf numFmtId="4" fontId="45" fillId="0" borderId="0" xfId="0" applyNumberFormat="1" applyFont="1" applyBorder="1" applyAlignment="1">
      <alignment horizontal="center" vertical="center"/>
    </xf>
    <xf numFmtId="174" fontId="44" fillId="0" borderId="10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left" wrapText="1"/>
    </xf>
    <xf numFmtId="0" fontId="45" fillId="0" borderId="14" xfId="0" applyFont="1" applyBorder="1" applyAlignment="1">
      <alignment horizontal="left" wrapText="1"/>
    </xf>
    <xf numFmtId="0" fontId="47" fillId="0" borderId="13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4" fillId="0" borderId="0" xfId="0" applyFont="1" applyAlignment="1">
      <alignment horizontal="left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0" xfId="0" applyFont="1" applyAlignment="1">
      <alignment horizontal="center"/>
    </xf>
    <xf numFmtId="0" fontId="45" fillId="0" borderId="13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8" fillId="0" borderId="0" xfId="0" applyFont="1" applyAlignment="1">
      <alignment horizont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view="pageBreakPreview" zoomScale="90" zoomScaleNormal="80" zoomScaleSheetLayoutView="90" zoomScalePageLayoutView="0" workbookViewId="0" topLeftCell="A1">
      <selection activeCell="F1" sqref="F1:G1"/>
    </sheetView>
  </sheetViews>
  <sheetFormatPr defaultColWidth="9.140625" defaultRowHeight="15"/>
  <cols>
    <col min="1" max="1" width="3.57421875" style="0" customWidth="1"/>
    <col min="2" max="2" width="65.28125" style="0" customWidth="1"/>
    <col min="3" max="3" width="21.140625" style="0" customWidth="1"/>
    <col min="4" max="4" width="15.7109375" style="0" customWidth="1"/>
    <col min="5" max="5" width="18.140625" style="0" customWidth="1"/>
    <col min="6" max="6" width="20.28125" style="0" customWidth="1"/>
    <col min="7" max="7" width="18.7109375" style="0" customWidth="1"/>
    <col min="8" max="8" width="14.28125" style="0" bestFit="1" customWidth="1"/>
  </cols>
  <sheetData>
    <row r="1" spans="6:7" ht="15.75">
      <c r="F1" s="43" t="s">
        <v>8</v>
      </c>
      <c r="G1" s="43"/>
    </row>
    <row r="2" spans="6:7" ht="15.75">
      <c r="F2" s="43" t="s">
        <v>9</v>
      </c>
      <c r="G2" s="43"/>
    </row>
    <row r="3" spans="6:7" ht="15.75">
      <c r="F3" s="43" t="s">
        <v>10</v>
      </c>
      <c r="G3" s="43"/>
    </row>
    <row r="4" spans="6:7" ht="15.75">
      <c r="F4" s="43" t="s">
        <v>11</v>
      </c>
      <c r="G4" s="43"/>
    </row>
    <row r="5" spans="6:7" ht="15.75">
      <c r="F5" s="43" t="s">
        <v>56</v>
      </c>
      <c r="G5" s="43"/>
    </row>
    <row r="8" spans="1:7" ht="39" customHeight="1">
      <c r="A8" s="55" t="s">
        <v>20</v>
      </c>
      <c r="B8" s="55"/>
      <c r="C8" s="55"/>
      <c r="D8" s="55"/>
      <c r="E8" s="55"/>
      <c r="F8" s="55"/>
      <c r="G8" s="55"/>
    </row>
    <row r="10" spans="1:7" ht="14.25" customHeight="1">
      <c r="A10" s="47" t="s">
        <v>0</v>
      </c>
      <c r="B10" s="61" t="s">
        <v>38</v>
      </c>
      <c r="C10" s="61" t="s">
        <v>7</v>
      </c>
      <c r="D10" s="44" t="s">
        <v>19</v>
      </c>
      <c r="E10" s="56" t="s">
        <v>1</v>
      </c>
      <c r="F10" s="57"/>
      <c r="G10" s="58"/>
    </row>
    <row r="11" spans="1:7" ht="15.75">
      <c r="A11" s="48"/>
      <c r="B11" s="62"/>
      <c r="C11" s="62"/>
      <c r="D11" s="45"/>
      <c r="E11" s="47" t="s">
        <v>2</v>
      </c>
      <c r="F11" s="59" t="s">
        <v>3</v>
      </c>
      <c r="G11" s="60"/>
    </row>
    <row r="12" spans="1:7" ht="76.5" customHeight="1">
      <c r="A12" s="49"/>
      <c r="B12" s="63"/>
      <c r="C12" s="63"/>
      <c r="D12" s="46"/>
      <c r="E12" s="49"/>
      <c r="F12" s="1" t="s">
        <v>4</v>
      </c>
      <c r="G12" s="1" t="s">
        <v>5</v>
      </c>
    </row>
    <row r="13" spans="1:7" ht="127.5" customHeight="1">
      <c r="A13" s="50" t="s">
        <v>21</v>
      </c>
      <c r="B13" s="51"/>
      <c r="C13" s="5" t="s">
        <v>14</v>
      </c>
      <c r="D13" s="6" t="s">
        <v>14</v>
      </c>
      <c r="E13" s="9">
        <f>SUM(F13:G13)</f>
        <v>73440962.14</v>
      </c>
      <c r="F13" s="10">
        <v>45914962.14</v>
      </c>
      <c r="G13" s="10">
        <v>27526000</v>
      </c>
    </row>
    <row r="14" spans="1:7" ht="15.75">
      <c r="A14" s="36" t="s">
        <v>12</v>
      </c>
      <c r="B14" s="37"/>
      <c r="C14" s="37"/>
      <c r="D14" s="37"/>
      <c r="E14" s="37"/>
      <c r="F14" s="37"/>
      <c r="G14" s="38"/>
    </row>
    <row r="15" spans="1:7" ht="31.5">
      <c r="A15" s="8">
        <v>1</v>
      </c>
      <c r="B15" s="13" t="s">
        <v>22</v>
      </c>
      <c r="C15" s="8" t="s">
        <v>41</v>
      </c>
      <c r="D15" s="22">
        <v>5461</v>
      </c>
      <c r="E15" s="11">
        <v>6665074.84</v>
      </c>
      <c r="F15" s="23">
        <v>3962150.1599999997</v>
      </c>
      <c r="G15" s="22">
        <v>2702924.68</v>
      </c>
    </row>
    <row r="16" spans="1:7" ht="15.75">
      <c r="A16" s="8">
        <v>2</v>
      </c>
      <c r="B16" s="13" t="s">
        <v>23</v>
      </c>
      <c r="C16" s="8" t="s">
        <v>42</v>
      </c>
      <c r="D16" s="22">
        <v>4720</v>
      </c>
      <c r="E16" s="11">
        <v>4813756.64</v>
      </c>
      <c r="F16" s="23">
        <v>2625904.2499999995</v>
      </c>
      <c r="G16" s="22">
        <v>2187852.39</v>
      </c>
    </row>
    <row r="17" spans="1:7" ht="15.75">
      <c r="A17" s="8">
        <v>3</v>
      </c>
      <c r="B17" s="19" t="s">
        <v>24</v>
      </c>
      <c r="C17" s="8" t="s">
        <v>43</v>
      </c>
      <c r="D17" s="22">
        <v>2675</v>
      </c>
      <c r="E17" s="11">
        <v>2959350.34</v>
      </c>
      <c r="F17" s="23">
        <v>1635357.7499999998</v>
      </c>
      <c r="G17" s="22">
        <v>1323992.59</v>
      </c>
    </row>
    <row r="18" spans="1:7" ht="15.75">
      <c r="A18" s="8">
        <v>4</v>
      </c>
      <c r="B18" s="13" t="s">
        <v>25</v>
      </c>
      <c r="C18" s="8" t="s">
        <v>44</v>
      </c>
      <c r="D18" s="22">
        <v>4945</v>
      </c>
      <c r="E18" s="11">
        <v>5669066.33</v>
      </c>
      <c r="F18" s="23">
        <v>3221536.11</v>
      </c>
      <c r="G18" s="22">
        <v>2447530.22</v>
      </c>
    </row>
    <row r="19" spans="1:7" ht="15.75">
      <c r="A19" s="8">
        <v>5</v>
      </c>
      <c r="B19" s="20" t="s">
        <v>26</v>
      </c>
      <c r="C19" s="33">
        <v>0</v>
      </c>
      <c r="D19" s="22">
        <v>450</v>
      </c>
      <c r="E19" s="11">
        <v>259999.94</v>
      </c>
      <c r="F19" s="23">
        <v>141829.97</v>
      </c>
      <c r="G19" s="22">
        <v>118169.97</v>
      </c>
    </row>
    <row r="20" spans="1:7" ht="15.75">
      <c r="A20" s="8">
        <v>6</v>
      </c>
      <c r="B20" s="20" t="s">
        <v>27</v>
      </c>
      <c r="C20" s="8" t="s">
        <v>45</v>
      </c>
      <c r="D20" s="22">
        <v>2790</v>
      </c>
      <c r="E20" s="11">
        <v>3496962.7</v>
      </c>
      <c r="F20" s="23">
        <v>2116050.8000000003</v>
      </c>
      <c r="G20" s="22">
        <v>1380911.9</v>
      </c>
    </row>
    <row r="21" spans="1:7" ht="31.5">
      <c r="A21" s="8">
        <v>7</v>
      </c>
      <c r="B21" s="20" t="s">
        <v>30</v>
      </c>
      <c r="C21" s="8" t="s">
        <v>46</v>
      </c>
      <c r="D21" s="22">
        <v>2636</v>
      </c>
      <c r="E21" s="11">
        <v>2714883.65</v>
      </c>
      <c r="F21" s="23">
        <v>1480969.0299999998</v>
      </c>
      <c r="G21" s="22">
        <v>1233914.62</v>
      </c>
    </row>
    <row r="22" spans="1:7" ht="15.75">
      <c r="A22" s="8">
        <v>8</v>
      </c>
      <c r="B22" s="20" t="s">
        <v>28</v>
      </c>
      <c r="C22" s="8" t="s">
        <v>47</v>
      </c>
      <c r="D22" s="22">
        <v>2340</v>
      </c>
      <c r="E22" s="11">
        <v>2297521.69</v>
      </c>
      <c r="F22" s="23">
        <v>1253298.08</v>
      </c>
      <c r="G22" s="22">
        <v>1044223.61</v>
      </c>
    </row>
    <row r="23" spans="1:7" ht="15.75">
      <c r="A23" s="8">
        <v>9</v>
      </c>
      <c r="B23" s="13" t="s">
        <v>29</v>
      </c>
      <c r="C23" s="8" t="s">
        <v>48</v>
      </c>
      <c r="D23" s="22">
        <v>7065</v>
      </c>
      <c r="E23" s="11">
        <v>7145950.27</v>
      </c>
      <c r="F23" s="23">
        <v>3898115.8699999996</v>
      </c>
      <c r="G23" s="22">
        <v>3247834.4</v>
      </c>
    </row>
    <row r="24" spans="1:7" ht="18.75" customHeight="1">
      <c r="A24" s="8">
        <v>10</v>
      </c>
      <c r="B24" s="20" t="s">
        <v>31</v>
      </c>
      <c r="C24" s="8" t="s">
        <v>49</v>
      </c>
      <c r="D24" s="22">
        <v>5000</v>
      </c>
      <c r="E24" s="11">
        <v>6245223.82</v>
      </c>
      <c r="F24" s="23">
        <v>3770471.3200000003</v>
      </c>
      <c r="G24" s="22">
        <v>2474752.5</v>
      </c>
    </row>
    <row r="25" spans="1:7" ht="15.75">
      <c r="A25" s="8">
        <v>11</v>
      </c>
      <c r="B25" s="21" t="s">
        <v>32</v>
      </c>
      <c r="C25" s="8" t="s">
        <v>50</v>
      </c>
      <c r="D25" s="22">
        <v>1748</v>
      </c>
      <c r="E25" s="11">
        <v>2268559.16</v>
      </c>
      <c r="F25" s="23">
        <v>1403385.6900000002</v>
      </c>
      <c r="G25" s="22">
        <v>865173.47</v>
      </c>
    </row>
    <row r="26" spans="1:7" ht="15.75">
      <c r="A26" s="8">
        <v>12</v>
      </c>
      <c r="B26" s="21" t="s">
        <v>33</v>
      </c>
      <c r="C26" s="8" t="s">
        <v>51</v>
      </c>
      <c r="D26" s="22">
        <v>1562</v>
      </c>
      <c r="E26" s="11">
        <v>1761070.13</v>
      </c>
      <c r="F26" s="23">
        <v>987957.4499999998</v>
      </c>
      <c r="G26" s="22">
        <v>773112.68</v>
      </c>
    </row>
    <row r="27" spans="1:7" ht="15.75">
      <c r="A27" s="8">
        <v>13</v>
      </c>
      <c r="B27" s="21" t="s">
        <v>34</v>
      </c>
      <c r="C27" s="8" t="s">
        <v>52</v>
      </c>
      <c r="D27" s="22">
        <v>2330</v>
      </c>
      <c r="E27" s="11">
        <v>2759668.28</v>
      </c>
      <c r="F27" s="23">
        <v>1606433.6099999999</v>
      </c>
      <c r="G27" s="22">
        <v>1153234.67</v>
      </c>
    </row>
    <row r="28" spans="1:7" ht="31.5">
      <c r="A28" s="8">
        <v>14</v>
      </c>
      <c r="B28" s="21" t="s">
        <v>35</v>
      </c>
      <c r="C28" s="8" t="s">
        <v>53</v>
      </c>
      <c r="D28" s="22">
        <v>10023.94</v>
      </c>
      <c r="E28" s="11">
        <v>10302944.200000001</v>
      </c>
      <c r="F28" s="23">
        <v>5620256.060000001</v>
      </c>
      <c r="G28" s="22">
        <v>4682688.14</v>
      </c>
    </row>
    <row r="29" spans="1:7" ht="15.75">
      <c r="A29" s="8">
        <v>15</v>
      </c>
      <c r="B29" s="21" t="s">
        <v>36</v>
      </c>
      <c r="C29" s="8" t="s">
        <v>54</v>
      </c>
      <c r="D29" s="22">
        <v>1025.7</v>
      </c>
      <c r="E29" s="11">
        <v>1044862.36</v>
      </c>
      <c r="F29" s="23">
        <v>569972.4199999999</v>
      </c>
      <c r="G29" s="22">
        <v>474889.94</v>
      </c>
    </row>
    <row r="30" spans="1:7" ht="15.75">
      <c r="A30" s="8">
        <v>16</v>
      </c>
      <c r="B30" s="4" t="s">
        <v>37</v>
      </c>
      <c r="C30" s="8" t="s">
        <v>55</v>
      </c>
      <c r="D30" s="11">
        <v>4450</v>
      </c>
      <c r="E30" s="11">
        <v>6410608.21</v>
      </c>
      <c r="F30" s="11">
        <v>6410608.21</v>
      </c>
      <c r="G30" s="11">
        <v>0</v>
      </c>
    </row>
    <row r="31" spans="1:7" ht="35.25" customHeight="1">
      <c r="A31" s="53" t="s">
        <v>15</v>
      </c>
      <c r="B31" s="54"/>
      <c r="C31" s="12"/>
      <c r="D31" s="25">
        <f>SUM(D15:D30)</f>
        <v>59221.64</v>
      </c>
      <c r="E31" s="25">
        <f>SUM(E15:E30)</f>
        <v>66815502.56</v>
      </c>
      <c r="F31" s="25">
        <f>SUM(F15:F30)</f>
        <v>40704296.78</v>
      </c>
      <c r="G31" s="25">
        <f>SUM(G15:G30)</f>
        <v>26111205.780000005</v>
      </c>
    </row>
    <row r="32" spans="1:7" ht="15.75">
      <c r="A32" s="36" t="s">
        <v>13</v>
      </c>
      <c r="B32" s="37"/>
      <c r="C32" s="37"/>
      <c r="D32" s="37"/>
      <c r="E32" s="37"/>
      <c r="F32" s="37"/>
      <c r="G32" s="38"/>
    </row>
    <row r="33" spans="1:7" ht="173.25">
      <c r="A33" s="17">
        <v>1</v>
      </c>
      <c r="B33" s="3" t="s">
        <v>39</v>
      </c>
      <c r="C33" s="8" t="s">
        <v>14</v>
      </c>
      <c r="D33" s="8" t="s">
        <v>14</v>
      </c>
      <c r="E33" s="11">
        <v>700000</v>
      </c>
      <c r="F33" s="11">
        <v>700000</v>
      </c>
      <c r="G33" s="2">
        <v>0</v>
      </c>
    </row>
    <row r="34" spans="1:7" ht="15.75">
      <c r="A34" s="41" t="s">
        <v>17</v>
      </c>
      <c r="B34" s="42"/>
      <c r="C34" s="28" t="s">
        <v>14</v>
      </c>
      <c r="D34" s="28" t="s">
        <v>14</v>
      </c>
      <c r="E34" s="15">
        <f>SUM(E33)</f>
        <v>700000</v>
      </c>
      <c r="F34" s="15">
        <f>SUM(F33)</f>
        <v>700000</v>
      </c>
      <c r="G34" s="16">
        <f>SUM(G33)</f>
        <v>0</v>
      </c>
    </row>
    <row r="35" spans="1:7" ht="15.75">
      <c r="A35" s="36" t="s">
        <v>16</v>
      </c>
      <c r="B35" s="37"/>
      <c r="C35" s="37"/>
      <c r="D35" s="37"/>
      <c r="E35" s="37"/>
      <c r="F35" s="37"/>
      <c r="G35" s="38"/>
    </row>
    <row r="36" spans="1:7" ht="47.25">
      <c r="A36" s="17">
        <v>1</v>
      </c>
      <c r="B36" s="13" t="s">
        <v>40</v>
      </c>
      <c r="C36" s="26" t="s">
        <v>14</v>
      </c>
      <c r="D36" s="24" t="s">
        <v>14</v>
      </c>
      <c r="E36" s="18">
        <v>4510665.359999999</v>
      </c>
      <c r="F36" s="18">
        <v>4510665.359999999</v>
      </c>
      <c r="G36" s="18">
        <v>0</v>
      </c>
    </row>
    <row r="37" spans="1:7" ht="48" customHeight="1">
      <c r="A37" s="39" t="s">
        <v>18</v>
      </c>
      <c r="B37" s="40"/>
      <c r="C37" s="14" t="s">
        <v>14</v>
      </c>
      <c r="D37" s="15" t="s">
        <v>14</v>
      </c>
      <c r="E37" s="15">
        <f>SUM(E36)</f>
        <v>4510665.359999999</v>
      </c>
      <c r="F37" s="15">
        <v>4510665.359999999</v>
      </c>
      <c r="G37" s="15">
        <v>0</v>
      </c>
    </row>
    <row r="38" spans="1:7" ht="15.75">
      <c r="A38" s="34" t="s">
        <v>6</v>
      </c>
      <c r="B38" s="35"/>
      <c r="C38" s="27" t="s">
        <v>14</v>
      </c>
      <c r="D38" s="27" t="s">
        <v>14</v>
      </c>
      <c r="E38" s="16">
        <f>E13-E31-E34-E37</f>
        <v>1414794.2199999988</v>
      </c>
      <c r="F38" s="15">
        <f>F13-F31-F34-F37</f>
        <v>0</v>
      </c>
      <c r="G38" s="16">
        <f>G13-G31-G34-G37</f>
        <v>1414794.219999995</v>
      </c>
    </row>
    <row r="39" spans="1:7" ht="15.75">
      <c r="A39" s="29"/>
      <c r="B39" s="29"/>
      <c r="C39" s="30"/>
      <c r="D39" s="30"/>
      <c r="E39" s="31"/>
      <c r="F39" s="32"/>
      <c r="G39" s="31"/>
    </row>
    <row r="40" spans="1:7" ht="15.75">
      <c r="A40" s="29"/>
      <c r="B40" s="29"/>
      <c r="C40" s="30"/>
      <c r="D40" s="30"/>
      <c r="E40" s="31"/>
      <c r="F40" s="32"/>
      <c r="G40" s="31"/>
    </row>
    <row r="41" spans="2:6" ht="15.75">
      <c r="B41" s="7"/>
      <c r="C41" s="4"/>
      <c r="D41" s="4"/>
      <c r="E41" s="52"/>
      <c r="F41" s="52"/>
    </row>
  </sheetData>
  <sheetProtection/>
  <mergeCells count="22">
    <mergeCell ref="A8:G8"/>
    <mergeCell ref="E10:G10"/>
    <mergeCell ref="F11:G11"/>
    <mergeCell ref="B10:B12"/>
    <mergeCell ref="C10:C12"/>
    <mergeCell ref="A10:A12"/>
    <mergeCell ref="A13:B13"/>
    <mergeCell ref="E41:F41"/>
    <mergeCell ref="E11:E12"/>
    <mergeCell ref="A14:G14"/>
    <mergeCell ref="A32:G32"/>
    <mergeCell ref="A31:B31"/>
    <mergeCell ref="A38:B38"/>
    <mergeCell ref="A35:G35"/>
    <mergeCell ref="A37:B37"/>
    <mergeCell ref="A34:B34"/>
    <mergeCell ref="F1:G1"/>
    <mergeCell ref="F2:G2"/>
    <mergeCell ref="F3:G3"/>
    <mergeCell ref="F4:G4"/>
    <mergeCell ref="F5:G5"/>
    <mergeCell ref="D10:D12"/>
  </mergeCells>
  <printOptions/>
  <pageMargins left="0.3937007874015748" right="0.3937007874015748" top="0.5905511811023623" bottom="0.1968503937007874" header="0" footer="0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2016-07-04T13:44:00Z</dcterms:modified>
  <cp:category/>
  <cp:version/>
  <cp:contentType/>
  <cp:contentStatus/>
</cp:coreProperties>
</file>