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асходы  на 2015год" sheetId="1" r:id="rId1"/>
  </sheets>
  <definedNames>
    <definedName name="_xlnm.Print_Area" localSheetId="0">'Расходы  на 2015год'!$A$1:$G$750</definedName>
  </definedNames>
  <calcPr fullCalcOnLoad="1"/>
</workbook>
</file>

<file path=xl/sharedStrings.xml><?xml version="1.0" encoding="utf-8"?>
<sst xmlns="http://schemas.openxmlformats.org/spreadsheetml/2006/main" count="1387" uniqueCount="560">
  <si>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</si>
  <si>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</si>
  <si>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</si>
  <si>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</si>
  <si>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</si>
  <si>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</si>
  <si>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</si>
  <si>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</si>
  <si>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</si>
  <si>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</si>
  <si>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</si>
  <si>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</si>
  <si>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</si>
  <si>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</si>
  <si>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</si>
  <si>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</si>
  <si>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</si>
  <si>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</si>
  <si>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</si>
  <si>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</si>
  <si>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</si>
  <si>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</si>
  <si>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</si>
  <si>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</si>
  <si>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</si>
  <si>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</si>
  <si>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</si>
  <si>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</si>
  <si>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</si>
  <si>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</si>
  <si>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</si>
  <si>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</si>
  <si>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</si>
  <si>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</si>
  <si>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</si>
  <si>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</si>
  <si>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</si>
  <si>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</si>
  <si>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</si>
  <si>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</si>
  <si>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</si>
  <si>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</si>
  <si>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</si>
  <si>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</si>
  <si>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</si>
  <si>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</si>
  <si>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</si>
  <si>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</si>
  <si>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</si>
  <si>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</si>
  <si>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</si>
  <si>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</si>
  <si>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</si>
  <si>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</si>
  <si>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</si>
  <si>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</si>
  <si>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</si>
  <si>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</si>
  <si>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</si>
  <si>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</si>
  <si>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</si>
  <si>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</si>
  <si>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</si>
  <si>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</si>
  <si>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</si>
  <si>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</si>
  <si>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</si>
  <si>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</si>
  <si>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</si>
  <si>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</si>
  <si>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</si>
  <si>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</si>
  <si>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</si>
  <si>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</si>
  <si>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</si>
  <si>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</si>
  <si>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</si>
  <si>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</si>
  <si>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</si>
  <si>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</si>
  <si>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</si>
  <si>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</si>
  <si>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</si>
  <si>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</si>
  <si>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</si>
  <si>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</si>
  <si>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</si>
  <si>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</si>
  <si>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</si>
  <si>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</si>
  <si>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</si>
  <si>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</si>
  <si>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</si>
  <si>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</si>
  <si>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</si>
  <si>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</si>
  <si>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</si>
  <si>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</si>
  <si>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</si>
  <si>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</si>
  <si>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</si>
  <si>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</si>
  <si>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</si>
  <si>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</si>
  <si>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</si>
  <si>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</si>
  <si>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</si>
  <si>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</si>
  <si>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</si>
  <si>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</si>
  <si>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</si>
  <si>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</si>
  <si>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</si>
  <si>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</si>
  <si>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</si>
  <si>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</si>
  <si>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</si>
  <si>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</si>
  <si>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</si>
  <si>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</si>
  <si>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</si>
  <si>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</si>
  <si>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</si>
  <si>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</si>
  <si>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</si>
  <si>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</si>
  <si>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</si>
  <si>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</si>
  <si>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</si>
  <si>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</si>
  <si>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</si>
  <si>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</si>
  <si>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</si>
  <si>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</si>
  <si>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</si>
  <si>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</si>
  <si>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</si>
  <si>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</si>
  <si>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</si>
  <si>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</si>
  <si>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</si>
  <si>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</si>
  <si>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</si>
  <si>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</si>
  <si>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</si>
  <si>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</si>
  <si>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</si>
  <si>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</si>
  <si>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</si>
  <si>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</si>
  <si>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</si>
  <si>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</si>
  <si>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</si>
  <si>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</si>
  <si>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</si>
  <si>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</si>
  <si>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</si>
  <si>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</si>
  <si>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</si>
  <si>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</si>
  <si>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</si>
  <si>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</si>
  <si>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</si>
  <si>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</si>
  <si>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</si>
  <si>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</si>
  <si>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</si>
  <si>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</si>
  <si>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</si>
  <si>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</si>
  <si>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</si>
  <si>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</si>
  <si>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</si>
  <si>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</si>
  <si>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</si>
  <si>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</si>
  <si>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</si>
  <si>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</si>
  <si>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</si>
  <si>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</si>
  <si>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</si>
  <si>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</si>
  <si>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</si>
  <si>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</si>
  <si>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</si>
  <si>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</si>
  <si>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</si>
  <si>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</si>
  <si>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</si>
  <si>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</si>
  <si>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</si>
  <si>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</si>
  <si>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</si>
  <si>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</si>
  <si>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</si>
  <si>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</si>
  <si>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</si>
  <si>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</si>
  <si>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</si>
  <si>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</si>
  <si>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</si>
  <si>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</si>
  <si>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</si>
  <si>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</si>
  <si>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</si>
  <si>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</si>
  <si>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</si>
  <si>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</si>
  <si>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</si>
  <si>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</si>
  <si>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</si>
  <si>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</si>
  <si>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</si>
  <si>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</si>
  <si>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</si>
  <si>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</si>
  <si>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</si>
  <si>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</si>
  <si>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</si>
  <si>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</si>
  <si>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</si>
  <si>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</si>
  <si>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</si>
  <si>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</si>
  <si>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</si>
  <si>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</si>
  <si>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</si>
  <si>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</si>
  <si>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</si>
  <si>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</si>
  <si>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</si>
  <si>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</si>
  <si>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</si>
  <si>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12 1 4003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</si>
  <si>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</si>
  <si>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</si>
  <si>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</si>
  <si>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</si>
  <si>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</si>
  <si>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</si>
  <si>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</si>
  <si>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</si>
  <si>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</si>
  <si>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</si>
  <si>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</si>
  <si>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</si>
  <si>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</si>
  <si>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</si>
  <si>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</si>
  <si>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</si>
  <si>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</si>
  <si>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</si>
  <si>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</si>
  <si>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</si>
  <si>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</si>
  <si>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</si>
  <si>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</si>
  <si>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</si>
  <si>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</si>
  <si>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</si>
  <si>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</si>
  <si>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</si>
  <si>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</si>
  <si>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</si>
  <si>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</si>
  <si>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</si>
  <si>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</si>
  <si>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</si>
  <si>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</si>
  <si>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</si>
  <si>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</si>
  <si>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</si>
  <si>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</si>
  <si>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</si>
  <si>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</si>
  <si>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</si>
  <si>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</si>
  <si>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</si>
  <si>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</si>
  <si>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</si>
  <si>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</si>
  <si>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</si>
  <si>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</si>
  <si>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</si>
  <si>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</si>
  <si>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</si>
  <si>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</si>
  <si>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</si>
  <si>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</si>
  <si>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</si>
  <si>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</si>
  <si>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</si>
  <si>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</si>
  <si>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</si>
  <si>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</si>
  <si>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</si>
  <si>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</si>
  <si>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</si>
  <si>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</si>
  <si>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Подпрограмма"Содержание муниципального жилищного фонда"</t>
  </si>
  <si>
    <t>14 2 0000</t>
  </si>
  <si>
    <t>14 2 0006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</si>
  <si>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</si>
  <si>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</si>
  <si>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</si>
  <si>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</si>
  <si>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</si>
  <si>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</si>
  <si>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</si>
  <si>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</si>
  <si>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</si>
  <si>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</si>
  <si>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</si>
  <si>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</si>
  <si>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</si>
  <si>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</si>
  <si>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</si>
  <si>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</si>
  <si>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</si>
  <si>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</si>
  <si>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</si>
  <si>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</si>
  <si>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</si>
  <si>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</si>
  <si>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</si>
  <si>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</si>
  <si>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</si>
  <si>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</si>
  <si>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</si>
  <si>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</si>
  <si>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</si>
  <si>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</si>
  <si>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</si>
  <si>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</si>
  <si>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</si>
  <si>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</si>
  <si>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</si>
  <si>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</si>
  <si>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</si>
  <si>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</si>
  <si>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</si>
  <si>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</si>
  <si>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</si>
  <si>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</si>
  <si>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</si>
  <si>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</si>
  <si>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</si>
  <si>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</si>
  <si>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</si>
  <si>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</si>
  <si>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</si>
  <si>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</si>
  <si>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</si>
  <si>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</si>
  <si>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</si>
  <si>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</si>
  <si>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</si>
  <si>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</si>
  <si>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</si>
  <si>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</si>
  <si>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</si>
  <si>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</si>
  <si>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</si>
  <si>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</si>
  <si>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</si>
  <si>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</si>
  <si>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</si>
  <si>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</si>
  <si>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</si>
  <si>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</si>
  <si>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</si>
  <si>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</si>
  <si>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</si>
  <si>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</si>
  <si>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</si>
  <si>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</si>
  <si>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</si>
  <si>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</si>
  <si>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</si>
  <si>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</si>
  <si>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</si>
  <si>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</si>
  <si>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</si>
  <si>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</si>
  <si>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</si>
  <si>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</si>
  <si>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</si>
  <si>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</si>
  <si>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</si>
  <si>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</si>
  <si>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</si>
  <si>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</si>
  <si>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</si>
  <si>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</si>
  <si>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</si>
  <si>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</si>
  <si>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</si>
  <si>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</si>
  <si>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</si>
  <si>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</si>
  <si>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</si>
  <si>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</si>
  <si>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>Внедрение современных образовательных технологий</t>
  </si>
  <si>
    <t>05 2 1028</t>
  </si>
  <si>
    <t>Софинансирование на выплату грантов</t>
  </si>
  <si>
    <t>05 2 1030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</si>
  <si>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</si>
  <si>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</si>
  <si>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</si>
  <si>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</si>
  <si>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</si>
  <si>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</si>
  <si>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</si>
  <si>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</si>
  <si>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</si>
  <si>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</si>
  <si>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</si>
  <si>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Ремонт объектов благоустройства городского округа</t>
  </si>
  <si>
    <t>Осуществление государственных полномочий</t>
  </si>
  <si>
    <t>12 3 6070</t>
  </si>
  <si>
    <t>99 0 0005</t>
  </si>
  <si>
    <t>Дополнительные мероприятия по развитию жилищно-коммунального хозяйства и социально-культурной сферы</t>
  </si>
  <si>
    <t>99 0 0440</t>
  </si>
  <si>
    <t>05 1 1033</t>
  </si>
  <si>
    <t>Расходы для  детского сада на 220 мест по  ул. Ялагина,  5 мкр.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</si>
  <si>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</si>
  <si>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14 5 0000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</si>
  <si>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</si>
  <si>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</si>
  <si>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</si>
  <si>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</si>
  <si>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</si>
  <si>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Мероприятия по отлову безнадзорных домашних животных</t>
  </si>
  <si>
    <t>14 4 1032</t>
  </si>
  <si>
    <t>99 0 0850</t>
  </si>
  <si>
    <t>Мероприятия  в области коммунального хозяйства</t>
  </si>
  <si>
    <t>99 0 0007</t>
  </si>
  <si>
    <t>99 0 0002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</si>
  <si>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</si>
  <si>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</si>
  <si>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</si>
  <si>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05 1 6430</t>
  </si>
  <si>
    <t>99 0 1901</t>
  </si>
  <si>
    <t>99 0 0302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</si>
  <si>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</si>
  <si>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</si>
  <si>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</si>
  <si>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</si>
  <si>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</si>
  <si>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</si>
  <si>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</si>
  <si>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</si>
  <si>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</si>
  <si>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</si>
  <si>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</si>
  <si>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</si>
  <si>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</si>
  <si>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</si>
  <si>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</si>
  <si>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</si>
  <si>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</si>
  <si>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</si>
  <si>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</si>
  <si>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</si>
  <si>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</si>
  <si>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</si>
  <si>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</si>
  <si>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</si>
  <si>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</si>
  <si>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</si>
  <si>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</si>
  <si>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</si>
  <si>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</si>
  <si>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</si>
  <si>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</si>
  <si>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12 1 0007</t>
  </si>
  <si>
    <t xml:space="preserve">Мероприятия в области коммунального хозяйства </t>
  </si>
  <si>
    <t>13 3 6082</t>
  </si>
  <si>
    <t>Энергоснабжение и повышение энергетической эффективности на территории городского округа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</si>
  <si>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</si>
  <si>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99 0 8001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</si>
  <si>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</si>
  <si>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05 2 1034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</si>
  <si>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</si>
  <si>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</si>
  <si>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13 4 0000</t>
  </si>
  <si>
    <t>13 4 6050</t>
  </si>
  <si>
    <t>Комплектование книжных фондов библиотек муниципальных образований</t>
  </si>
  <si>
    <t>01 2 5144</t>
  </si>
  <si>
    <t xml:space="preserve"> 04 4 0900</t>
  </si>
  <si>
    <t>Оснащение плоскостных спортивных сооружений</t>
  </si>
  <si>
    <t>04 3 6251</t>
  </si>
  <si>
    <t>Капитальный ремонт плоскостных спортивных сооружений</t>
  </si>
  <si>
    <t>04 3 6252</t>
  </si>
  <si>
    <t>0701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</si>
  <si>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</si>
  <si>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</si>
  <si>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</si>
  <si>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</si>
  <si>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</si>
  <si>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</si>
  <si>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</si>
  <si>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</si>
  <si>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иоделей успешной  социализации детей"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</si>
  <si>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</si>
  <si>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</si>
  <si>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</si>
  <si>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</si>
  <si>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Субсидия на ремонт автомобильных дорог общего пользования</t>
  </si>
  <si>
    <t>Субсидия на ремонт дворовых территорий многоквартирных домов, проездов к дворовым территориям многоквартирных домов</t>
  </si>
  <si>
    <t>15 3 6024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</si>
  <si>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</si>
  <si>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</si>
  <si>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04 3 1029</t>
  </si>
  <si>
    <t>Закупка оборудования для объектов благоустройства городского округа</t>
  </si>
  <si>
    <t>04 3 1035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</si>
  <si>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</si>
  <si>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</si>
  <si>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 xml:space="preserve">Капитальный ремонт муниципального имущества </t>
  </si>
  <si>
    <t>99 0 0003</t>
  </si>
  <si>
    <t xml:space="preserve">Другие вопросы в области охраны окружающей среды </t>
  </si>
  <si>
    <t>0605</t>
  </si>
  <si>
    <t>9900000</t>
  </si>
  <si>
    <t>9904100</t>
  </si>
  <si>
    <t>15 1 1026</t>
  </si>
  <si>
    <t>04 3 1037</t>
  </si>
  <si>
    <t>Капитальный ремонт ЛДС "Кристалл"</t>
  </si>
  <si>
    <t>Реконструкция, проведенная в нежилых помещениях</t>
  </si>
  <si>
    <t>12 3 8012</t>
  </si>
  <si>
    <t>03 0 6210</t>
  </si>
  <si>
    <t>Реализация подпрограммы "Обеспечение жильем молодых семей" федеральной целевой программы "Жилище" на 2011-2015 годы за счет средств,перечисленных из федерального бюджета в 2015 году на 2015 год</t>
  </si>
  <si>
    <t>13 1 5020</t>
  </si>
  <si>
    <t>Реализация подпрограммы "Обеспечение жильем молодых семей" государственной программы Московской области  "Жилище"  за счет средств бюджета Московской области на 2015 год</t>
  </si>
  <si>
    <t>13 1 6020</t>
  </si>
  <si>
    <t>Расходы на выполнение работ по устройству детских площадок</t>
  </si>
  <si>
    <t>14 4 1039</t>
  </si>
  <si>
    <t>04 3 1026</t>
  </si>
  <si>
    <t>05 2 6060</t>
  </si>
  <si>
    <t>01 7 1026</t>
  </si>
  <si>
    <t>Подпрограмма "Укрепление материально-технической базы муниципальных учреждений в сфере культуры "</t>
  </si>
  <si>
    <t>01 7 0000</t>
  </si>
  <si>
    <t>Приложение № 2</t>
  </si>
  <si>
    <t>03 0 5064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</si>
  <si>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(федеральный бюджет)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</si>
  <si>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(областной бюджет)</t>
  </si>
  <si>
    <t>04 3 5027</t>
  </si>
  <si>
    <t>01 7 5027</t>
  </si>
  <si>
    <t>Мероприятия по развитию жилищно-коммунального хозяйства и социально-культурной сферы</t>
  </si>
  <si>
    <t>12 3 1047</t>
  </si>
  <si>
    <t>Установка общедомовых приборов учета коммунальных ресурсов  в многоквартирных домах</t>
  </si>
  <si>
    <t>Создание и развитие сети многофункциональных центров предоставления государственных и муниципальных услуг</t>
  </si>
  <si>
    <t>06 0 5392</t>
  </si>
  <si>
    <t>к решению Совета депутатов 
городского округа Электросталь
 Московской области</t>
  </si>
  <si>
    <t>Исполнено за 2015 год</t>
  </si>
  <si>
    <t>План на 2015 год</t>
  </si>
  <si>
    <t>Мероприятия по завершению капитального ремонта муниципальных образовательных организаций дополнительного образования детей в сфере физической культуры и спорта</t>
  </si>
  <si>
    <t xml:space="preserve">Расходы бюджета городского округа Электросталь Московской области за  2015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</si>
  <si>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04 3 6209</t>
  </si>
  <si>
    <t>99 0 1029</t>
  </si>
  <si>
    <t xml:space="preserve">от 30.03.2016 № 51/8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</si>
</sst>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>
      <alignment wrapText="1"/>
    </xf>
    <xf numFmtId="0" fontId="2" fillId="27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49" fontId="7" fillId="27" borderId="0" xfId="0" applyNumberFormat="1" applyFont="1" applyFill="1" applyBorder="1" applyAlignment="1" applyProtection="1">
      <alignment vertical="top" wrapText="1"/>
      <protection hidden="1" locked="0"/>
    </xf>
    <xf numFmtId="49" fontId="6" fillId="27" borderId="0" xfId="0" applyNumberFormat="1" applyFont="1" applyFill="1" applyBorder="1" applyAlignment="1" applyProtection="1">
      <alignment vertical="top" wrapText="1"/>
      <protection hidden="1" locked="0"/>
    </xf>
    <xf numFmtId="49" fontId="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wrapText="1"/>
    </xf>
    <xf numFmtId="177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center" wrapText="1"/>
    </xf>
    <xf numFmtId="49" fontId="17" fillId="0" borderId="0" xfId="55" applyNumberFormat="1" applyFont="1" applyBorder="1" applyAlignment="1">
      <alignment horizontal="center"/>
      <protection/>
    </xf>
    <xf numFmtId="49" fontId="14" fillId="27" borderId="0" xfId="0" applyNumberFormat="1" applyFont="1" applyFill="1" applyBorder="1" applyAlignment="1" applyProtection="1">
      <alignment vertical="top" wrapText="1"/>
      <protection hidden="1" locked="0"/>
    </xf>
    <xf numFmtId="0" fontId="7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2" xfId="0" applyNumberFormat="1" applyFont="1" applyFill="1" applyBorder="1" applyAlignment="1" applyProtection="1">
      <alignment horizontal="left" wrapText="1"/>
      <protection hidden="1" locked="0"/>
    </xf>
    <xf numFmtId="0" fontId="8" fillId="33" borderId="12" xfId="0" applyFont="1" applyFill="1" applyBorder="1" applyAlignment="1">
      <alignment horizontal="justify"/>
    </xf>
    <xf numFmtId="0" fontId="8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2" xfId="0" applyNumberFormat="1" applyFont="1" applyFill="1" applyBorder="1" applyAlignment="1" applyProtection="1">
      <alignment vertical="top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wrapText="1"/>
      <protection hidden="1" locked="0"/>
    </xf>
    <xf numFmtId="49" fontId="3" fillId="33" borderId="12" xfId="0" applyNumberFormat="1" applyFont="1" applyFill="1" applyBorder="1" applyAlignment="1" applyProtection="1">
      <alignment horizontal="center" wrapText="1"/>
      <protection hidden="1" locked="0"/>
    </xf>
    <xf numFmtId="0" fontId="8" fillId="33" borderId="12" xfId="0" applyFont="1" applyFill="1" applyBorder="1" applyAlignment="1">
      <alignment/>
    </xf>
    <xf numFmtId="172" fontId="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3" borderId="12" xfId="0" applyFont="1" applyFill="1" applyBorder="1" applyAlignment="1">
      <alignment horizontal="justify" vertical="top"/>
    </xf>
    <xf numFmtId="0" fontId="15" fillId="33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172" fontId="3" fillId="27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7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8" fillId="0" borderId="12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 applyProtection="1">
      <alignment horizont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7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2" xfId="0" applyFont="1" applyFill="1" applyBorder="1" applyAlignment="1">
      <alignment vertical="center"/>
    </xf>
    <xf numFmtId="0" fontId="17" fillId="33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3" borderId="12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3" fillId="33" borderId="12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 applyProtection="1">
      <alignment horizontal="right" vertical="top" wrapText="1"/>
      <protection hidden="1"/>
    </xf>
    <xf numFmtId="172" fontId="3" fillId="33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3" borderId="12" xfId="0" applyNumberFormat="1" applyFont="1" applyFill="1" applyBorder="1" applyAlignment="1" applyProtection="1">
      <alignment horizontal="center" wrapText="1"/>
      <protection hidden="1" locked="0"/>
    </xf>
    <xf numFmtId="49" fontId="3" fillId="33" borderId="12" xfId="0" applyNumberFormat="1" applyFont="1" applyFill="1" applyBorder="1" applyAlignment="1" applyProtection="1">
      <alignment wrapText="1"/>
      <protection hidden="1" locked="0"/>
    </xf>
    <xf numFmtId="0" fontId="8" fillId="33" borderId="12" xfId="0" applyFont="1" applyFill="1" applyBorder="1" applyAlignment="1">
      <alignment/>
    </xf>
    <xf numFmtId="49" fontId="3" fillId="27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2" xfId="0" applyNumberFormat="1" applyFont="1" applyFill="1" applyBorder="1" applyAlignment="1" applyProtection="1">
      <alignment vertical="top" wrapText="1"/>
      <protection hidden="1" locked="0"/>
    </xf>
    <xf numFmtId="0" fontId="22" fillId="33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172" fontId="3" fillId="33" borderId="12" xfId="0" applyNumberFormat="1" applyFont="1" applyFill="1" applyBorder="1" applyAlignment="1" applyProtection="1">
      <alignment horizontal="right" wrapText="1"/>
      <protection hidden="1" locked="0"/>
    </xf>
    <xf numFmtId="0" fontId="8" fillId="33" borderId="12" xfId="0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top" wrapText="1"/>
      <protection hidden="1" locked="0"/>
    </xf>
    <xf numFmtId="49" fontId="24" fillId="0" borderId="12" xfId="0" applyNumberFormat="1" applyFont="1" applyFill="1" applyBorder="1" applyAlignment="1" applyProtection="1">
      <alignment vertical="top" wrapText="1"/>
      <protection hidden="1" locked="0"/>
    </xf>
    <xf numFmtId="172" fontId="1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7" borderId="12" xfId="0" applyNumberFormat="1" applyFont="1" applyFill="1" applyBorder="1" applyAlignment="1" applyProtection="1">
      <alignment horizontal="left" vertical="top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22" fillId="0" borderId="12" xfId="0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0" xfId="0" applyNumberFormat="1" applyFont="1" applyFill="1" applyBorder="1" applyAlignment="1" applyProtection="1">
      <alignment horizontal="center" wrapText="1"/>
      <protection hidden="1" locked="0"/>
    </xf>
    <xf numFmtId="172" fontId="2" fillId="33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0" xfId="0" applyNumberFormat="1" applyFont="1" applyFill="1" applyBorder="1" applyAlignment="1" applyProtection="1">
      <alignment vertical="top" wrapText="1"/>
      <protection hidden="1" locked="0"/>
    </xf>
    <xf numFmtId="0" fontId="8" fillId="33" borderId="0" xfId="0" applyFont="1" applyFill="1" applyBorder="1" applyAlignment="1">
      <alignment horizontal="justify" vertical="top" wrapText="1"/>
    </xf>
    <xf numFmtId="172" fontId="2" fillId="33" borderId="0" xfId="0" applyNumberFormat="1" applyFont="1" applyFill="1" applyBorder="1" applyAlignment="1" applyProtection="1">
      <alignment horizontal="right" vertical="top" wrapText="1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0" xfId="0" applyNumberFormat="1" applyFont="1" applyFill="1" applyBorder="1" applyAlignment="1" applyProtection="1">
      <alignment vertical="top" wrapText="1"/>
      <protection hidden="1" locked="0"/>
    </xf>
    <xf numFmtId="0" fontId="3" fillId="33" borderId="12" xfId="0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vertical="top" wrapText="1"/>
    </xf>
    <xf numFmtId="0" fontId="8" fillId="33" borderId="12" xfId="0" applyNumberFormat="1" applyFont="1" applyFill="1" applyBorder="1" applyAlignment="1">
      <alignment horizontal="justify" vertical="top" wrapText="1"/>
    </xf>
    <xf numFmtId="49" fontId="3" fillId="33" borderId="12" xfId="0" applyNumberFormat="1" applyFont="1" applyFill="1" applyBorder="1" applyAlignment="1" applyProtection="1">
      <alignment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27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5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27" borderId="12" xfId="0" applyNumberFormat="1" applyFont="1" applyFill="1" applyBorder="1" applyAlignment="1" applyProtection="1">
      <alignment horizontal="center" wrapText="1"/>
      <protection hidden="1" locked="0"/>
    </xf>
    <xf numFmtId="49" fontId="8" fillId="0" borderId="12" xfId="54" applyNumberFormat="1" applyFont="1" applyFill="1" applyBorder="1" applyAlignment="1" applyProtection="1">
      <alignment horizontal="left" vertical="top" wrapText="1"/>
      <protection hidden="1" locked="0"/>
    </xf>
    <xf numFmtId="172" fontId="3" fillId="33" borderId="13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2" xfId="0" applyFont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49" fontId="8" fillId="33" borderId="12" xfId="53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72" fontId="3" fillId="33" borderId="14" xfId="0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2" xfId="0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27" borderId="0" xfId="0" applyNumberFormat="1" applyFont="1" applyFill="1" applyBorder="1" applyAlignment="1" applyProtection="1">
      <alignment horizontal="right" wrapText="1"/>
      <protection hidden="1" locked="0"/>
    </xf>
    <xf numFmtId="0" fontId="41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58" fillId="0" borderId="0" xfId="0" applyFont="1" applyBorder="1" applyAlignment="1">
      <alignment horizontal="right"/>
    </xf>
    <xf numFmtId="0" fontId="58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58" fillId="0" borderId="0" xfId="0" applyFont="1" applyAlignment="1">
      <alignment horizontal="right"/>
    </xf>
    <xf numFmtId="0" fontId="41" fillId="27" borderId="0" xfId="0" applyNumberFormat="1" applyFont="1" applyFill="1" applyBorder="1" applyAlignment="1" applyProtection="1">
      <alignment horizontal="right" wrapText="1"/>
      <protection hidden="1"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Обычный_Признаки форм.ЦС бюджета 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4"/>
  <sheetViews>
    <sheetView tabSelected="1" zoomScalePageLayoutView="0" workbookViewId="0" topLeftCell="A1">
      <selection activeCell="D1" sqref="D1:G1"/>
    </sheetView>
  </sheetViews>
  <sheetFormatPr defaultColWidth="9.140625" defaultRowHeight="15"/>
  <cols>
    <col min="1" max="1" width="54.140625" style="2" customWidth="1"/>
    <col min="2" max="2" width="7.00390625" style="4" customWidth="1"/>
    <col min="3" max="3" width="4.421875" style="0" customWidth="1"/>
    <col min="4" max="4" width="9.28125" style="0" customWidth="1"/>
    <col min="5" max="5" width="5.421875" style="0" customWidth="1"/>
    <col min="6" max="6" width="11.140625" style="0" customWidth="1"/>
    <col min="7" max="7" width="11.421875" style="0" customWidth="1"/>
    <col min="8" max="8" width="15.8515625" style="0" customWidth="1"/>
    <col min="9" max="9" width="11.7109375" style="0" customWidth="1"/>
    <col min="10" max="10" width="11.140625" style="0" customWidth="1"/>
    <col min="11" max="11" width="9.7109375" style="0" customWidth="1"/>
  </cols>
  <sheetData>
    <row r="1" spans="1:7" s="165" customFormat="1" ht="14.25" customHeight="1">
      <c r="A1" s="162"/>
      <c r="B1" s="163"/>
      <c r="C1" s="163"/>
      <c r="D1" s="164" t="s">
        <v>541</v>
      </c>
      <c r="E1" s="164"/>
      <c r="F1" s="164"/>
      <c r="G1" s="164"/>
    </row>
    <row r="2" spans="1:7" s="165" customFormat="1" ht="39" customHeight="1">
      <c r="A2" s="162"/>
      <c r="B2" s="162"/>
      <c r="C2" s="162"/>
      <c r="D2" s="160" t="s">
        <v>552</v>
      </c>
      <c r="E2" s="160"/>
      <c r="F2" s="160"/>
      <c r="G2" s="160"/>
    </row>
    <row r="3" spans="1:7" s="165" customFormat="1" ht="14.25" customHeight="1">
      <c r="A3" s="166"/>
      <c r="B3" s="166"/>
      <c r="C3" s="161" t="s">
        <v>559</v>
      </c>
      <c r="D3" s="161"/>
      <c r="E3" s="161"/>
      <c r="F3" s="161"/>
      <c r="G3" s="161"/>
    </row>
    <row r="4" spans="1:7" ht="12" customHeight="1">
      <c r="A4" s="1"/>
      <c r="B4" s="3"/>
      <c r="C4" s="1"/>
      <c r="D4" s="1"/>
      <c r="E4" s="1"/>
      <c r="F4" s="1"/>
      <c r="G4" s="1"/>
    </row>
    <row r="5" spans="1:7" ht="51.75" customHeight="1">
      <c r="A5" s="158" t="s">
        <v>556</v>
      </c>
      <c r="B5" s="159"/>
      <c r="C5" s="159"/>
      <c r="D5" s="159"/>
      <c r="E5" s="159"/>
      <c r="F5" s="159"/>
      <c r="G5" s="159"/>
    </row>
    <row r="6" spans="1:7" ht="20.25" customHeight="1">
      <c r="A6" s="25"/>
      <c r="B6" s="26"/>
      <c r="C6" s="26"/>
      <c r="D6" s="26"/>
      <c r="E6" s="26"/>
      <c r="F6" s="26"/>
      <c r="G6" s="26"/>
    </row>
    <row r="7" spans="1:7" ht="13.5" customHeight="1">
      <c r="A7" s="1"/>
      <c r="B7" s="3"/>
      <c r="C7" s="1"/>
      <c r="D7" s="1"/>
      <c r="E7" s="1"/>
      <c r="F7" s="1"/>
      <c r="G7" s="1" t="s">
        <v>397</v>
      </c>
    </row>
    <row r="8" spans="1:7" ht="36" customHeight="1">
      <c r="A8" s="141" t="s">
        <v>35</v>
      </c>
      <c r="B8" s="142" t="s">
        <v>31</v>
      </c>
      <c r="C8" s="142" t="s">
        <v>32</v>
      </c>
      <c r="D8" s="142" t="s">
        <v>33</v>
      </c>
      <c r="E8" s="142" t="s">
        <v>34</v>
      </c>
      <c r="F8" s="143" t="s">
        <v>554</v>
      </c>
      <c r="G8" s="143" t="s">
        <v>553</v>
      </c>
    </row>
    <row r="9" spans="1:7" ht="17.25" customHeight="1">
      <c r="A9" s="132" t="s">
        <v>0</v>
      </c>
      <c r="B9" s="133" t="s">
        <v>36</v>
      </c>
      <c r="C9" s="134"/>
      <c r="D9" s="135"/>
      <c r="E9" s="135"/>
      <c r="F9" s="107">
        <f>F10+F15+F21+F71+F91+F96+F100</f>
        <v>279683.39999999997</v>
      </c>
      <c r="G9" s="107">
        <f>G10+G15+G21+G71+G91+G96+G100</f>
        <v>262617</v>
      </c>
    </row>
    <row r="10" spans="1:7" ht="27" customHeight="1">
      <c r="A10" s="71" t="s">
        <v>19</v>
      </c>
      <c r="B10" s="19" t="s">
        <v>36</v>
      </c>
      <c r="C10" s="19" t="s">
        <v>37</v>
      </c>
      <c r="D10" s="100"/>
      <c r="E10" s="100"/>
      <c r="F10" s="57">
        <f aca="true" t="shared" si="0" ref="F10:G13">F11</f>
        <v>2530</v>
      </c>
      <c r="G10" s="57">
        <f t="shared" si="0"/>
        <v>2406.3</v>
      </c>
    </row>
    <row r="11" spans="1:7" ht="35.25" customHeight="1">
      <c r="A11" s="41" t="s">
        <v>244</v>
      </c>
      <c r="B11" s="37"/>
      <c r="C11" s="38"/>
      <c r="D11" s="72" t="s">
        <v>154</v>
      </c>
      <c r="E11" s="39"/>
      <c r="F11" s="55">
        <f t="shared" si="0"/>
        <v>2530</v>
      </c>
      <c r="G11" s="55">
        <f t="shared" si="0"/>
        <v>2406.3</v>
      </c>
    </row>
    <row r="12" spans="1:7" ht="16.5" customHeight="1">
      <c r="A12" s="41" t="s">
        <v>320</v>
      </c>
      <c r="B12" s="56"/>
      <c r="C12" s="34"/>
      <c r="D12" s="72" t="s">
        <v>321</v>
      </c>
      <c r="E12" s="32"/>
      <c r="F12" s="36">
        <f t="shared" si="0"/>
        <v>2530</v>
      </c>
      <c r="G12" s="36">
        <f t="shared" si="0"/>
        <v>2406.3</v>
      </c>
    </row>
    <row r="13" spans="1:7" ht="16.5" customHeight="1">
      <c r="A13" s="41" t="s">
        <v>1</v>
      </c>
      <c r="B13" s="33"/>
      <c r="C13" s="34"/>
      <c r="D13" s="72" t="s">
        <v>322</v>
      </c>
      <c r="E13" s="32"/>
      <c r="F13" s="36">
        <f t="shared" si="0"/>
        <v>2530</v>
      </c>
      <c r="G13" s="36">
        <f t="shared" si="0"/>
        <v>2406.3</v>
      </c>
    </row>
    <row r="14" spans="1:7" ht="15" customHeight="1">
      <c r="A14" s="41" t="s">
        <v>127</v>
      </c>
      <c r="B14" s="33"/>
      <c r="C14" s="34"/>
      <c r="D14" s="32"/>
      <c r="E14" s="35" t="s">
        <v>144</v>
      </c>
      <c r="F14" s="36">
        <v>2530</v>
      </c>
      <c r="G14" s="36">
        <v>2406.3</v>
      </c>
    </row>
    <row r="15" spans="1:7" ht="36" customHeight="1">
      <c r="A15" s="71" t="s">
        <v>100</v>
      </c>
      <c r="B15" s="18" t="s">
        <v>36</v>
      </c>
      <c r="C15" s="19" t="s">
        <v>38</v>
      </c>
      <c r="D15" s="20"/>
      <c r="E15" s="20"/>
      <c r="F15" s="57">
        <f>F16</f>
        <v>5015</v>
      </c>
      <c r="G15" s="57">
        <f>G16</f>
        <v>4702.1</v>
      </c>
    </row>
    <row r="16" spans="1:7" ht="23.25" customHeight="1">
      <c r="A16" s="58" t="s">
        <v>81</v>
      </c>
      <c r="B16" s="18"/>
      <c r="C16" s="59"/>
      <c r="D16" s="20" t="s">
        <v>111</v>
      </c>
      <c r="E16" s="60"/>
      <c r="F16" s="57">
        <f>F17</f>
        <v>5015</v>
      </c>
      <c r="G16" s="57">
        <f>G17</f>
        <v>4702.1</v>
      </c>
    </row>
    <row r="17" spans="1:7" ht="13.5" customHeight="1">
      <c r="A17" s="58" t="s">
        <v>2</v>
      </c>
      <c r="B17" s="18"/>
      <c r="C17" s="59"/>
      <c r="D17" s="20" t="s">
        <v>112</v>
      </c>
      <c r="E17" s="60"/>
      <c r="F17" s="57">
        <f>F18+F19+F20</f>
        <v>5015</v>
      </c>
      <c r="G17" s="57">
        <f>G18+G19+G20</f>
        <v>4702.1</v>
      </c>
    </row>
    <row r="18" spans="1:7" ht="20.25" customHeight="1">
      <c r="A18" s="15" t="s">
        <v>127</v>
      </c>
      <c r="B18" s="18"/>
      <c r="C18" s="59"/>
      <c r="D18" s="20"/>
      <c r="E18" s="60">
        <v>120</v>
      </c>
      <c r="F18" s="36">
        <v>3335.5</v>
      </c>
      <c r="G18" s="36">
        <v>3193.6</v>
      </c>
    </row>
    <row r="19" spans="1:7" ht="23.25" customHeight="1">
      <c r="A19" s="15" t="s">
        <v>128</v>
      </c>
      <c r="B19" s="18"/>
      <c r="C19" s="59"/>
      <c r="D19" s="20"/>
      <c r="E19" s="60">
        <v>240</v>
      </c>
      <c r="F19" s="36">
        <v>1655.5</v>
      </c>
      <c r="G19" s="36">
        <v>1487.9</v>
      </c>
    </row>
    <row r="20" spans="1:7" ht="15.75" customHeight="1">
      <c r="A20" s="22" t="s">
        <v>129</v>
      </c>
      <c r="B20" s="18"/>
      <c r="C20" s="59"/>
      <c r="D20" s="20"/>
      <c r="E20" s="60">
        <v>850</v>
      </c>
      <c r="F20" s="61">
        <v>24</v>
      </c>
      <c r="G20" s="61">
        <v>20.6</v>
      </c>
    </row>
    <row r="21" spans="1:7" ht="39.75" customHeight="1">
      <c r="A21" s="66" t="s">
        <v>27</v>
      </c>
      <c r="B21" s="18" t="s">
        <v>36</v>
      </c>
      <c r="C21" s="19" t="s">
        <v>39</v>
      </c>
      <c r="D21" s="39"/>
      <c r="E21" s="39"/>
      <c r="F21" s="55">
        <f>F22+F26+F32+F39+F36+F60+F64+F67</f>
        <v>128341.79999999999</v>
      </c>
      <c r="G21" s="55">
        <f>G22+G26+G32+G39+G36+G60+G64+G67</f>
        <v>126070</v>
      </c>
    </row>
    <row r="22" spans="1:7" ht="26.25" customHeight="1">
      <c r="A22" s="41" t="s">
        <v>241</v>
      </c>
      <c r="B22" s="18"/>
      <c r="C22" s="19"/>
      <c r="D22" s="35" t="s">
        <v>103</v>
      </c>
      <c r="E22" s="35"/>
      <c r="F22" s="36">
        <f aca="true" t="shared" si="1" ref="F22:G24">F23</f>
        <v>124.2</v>
      </c>
      <c r="G22" s="36">
        <f t="shared" si="1"/>
        <v>124.2</v>
      </c>
    </row>
    <row r="23" spans="1:7" ht="13.5" customHeight="1">
      <c r="A23" s="41" t="s">
        <v>102</v>
      </c>
      <c r="B23" s="18"/>
      <c r="C23" s="19"/>
      <c r="D23" s="35" t="s">
        <v>110</v>
      </c>
      <c r="E23" s="35"/>
      <c r="F23" s="36">
        <f t="shared" si="1"/>
        <v>124.2</v>
      </c>
      <c r="G23" s="36">
        <f t="shared" si="1"/>
        <v>124.2</v>
      </c>
    </row>
    <row r="24" spans="1:7" ht="15.75" customHeight="1">
      <c r="A24" s="41" t="s">
        <v>2</v>
      </c>
      <c r="B24" s="18"/>
      <c r="C24" s="19"/>
      <c r="D24" s="35" t="s">
        <v>248</v>
      </c>
      <c r="E24" s="77"/>
      <c r="F24" s="36">
        <f t="shared" si="1"/>
        <v>124.2</v>
      </c>
      <c r="G24" s="36">
        <f t="shared" si="1"/>
        <v>124.2</v>
      </c>
    </row>
    <row r="25" spans="1:7" ht="24.75" customHeight="1">
      <c r="A25" s="30" t="s">
        <v>125</v>
      </c>
      <c r="B25" s="18"/>
      <c r="C25" s="19"/>
      <c r="D25" s="35"/>
      <c r="E25" s="35" t="s">
        <v>126</v>
      </c>
      <c r="F25" s="36">
        <v>124.2</v>
      </c>
      <c r="G25" s="36">
        <v>124.2</v>
      </c>
    </row>
    <row r="26" spans="1:7" ht="24.75" customHeight="1">
      <c r="A26" s="41" t="s">
        <v>170</v>
      </c>
      <c r="B26" s="33"/>
      <c r="C26" s="34"/>
      <c r="D26" s="32" t="s">
        <v>105</v>
      </c>
      <c r="E26" s="35"/>
      <c r="F26" s="36">
        <f>F27</f>
        <v>5319</v>
      </c>
      <c r="G26" s="36">
        <f>G27</f>
        <v>5219.8</v>
      </c>
    </row>
    <row r="27" spans="1:7" ht="22.5" customHeight="1">
      <c r="A27" s="41" t="s">
        <v>323</v>
      </c>
      <c r="B27" s="33"/>
      <c r="C27" s="34"/>
      <c r="D27" s="32" t="s">
        <v>106</v>
      </c>
      <c r="E27" s="35"/>
      <c r="F27" s="36">
        <f>F28</f>
        <v>5319</v>
      </c>
      <c r="G27" s="36">
        <f>G28</f>
        <v>5219.8</v>
      </c>
    </row>
    <row r="28" spans="1:7" ht="36.75" customHeight="1">
      <c r="A28" s="41" t="s">
        <v>73</v>
      </c>
      <c r="B28" s="33"/>
      <c r="C28" s="34"/>
      <c r="D28" s="35" t="s">
        <v>324</v>
      </c>
      <c r="E28" s="32"/>
      <c r="F28" s="36">
        <f>SUM(F29:F31)</f>
        <v>5319</v>
      </c>
      <c r="G28" s="36">
        <f>SUM(G29:G31)</f>
        <v>5219.8</v>
      </c>
    </row>
    <row r="29" spans="1:7" ht="15" customHeight="1">
      <c r="A29" s="41" t="s">
        <v>127</v>
      </c>
      <c r="B29" s="33"/>
      <c r="C29" s="34"/>
      <c r="D29" s="35"/>
      <c r="E29" s="32">
        <v>120</v>
      </c>
      <c r="F29" s="36">
        <v>4777.7</v>
      </c>
      <c r="G29" s="36">
        <v>4755.5</v>
      </c>
    </row>
    <row r="30" spans="1:7" ht="27" customHeight="1">
      <c r="A30" s="41" t="s">
        <v>145</v>
      </c>
      <c r="B30" s="33"/>
      <c r="C30" s="34"/>
      <c r="D30" s="35"/>
      <c r="E30" s="32">
        <v>240</v>
      </c>
      <c r="F30" s="36">
        <v>540.3</v>
      </c>
      <c r="G30" s="36">
        <v>464.3</v>
      </c>
    </row>
    <row r="31" spans="1:7" ht="18.75" customHeight="1">
      <c r="A31" s="41" t="s">
        <v>146</v>
      </c>
      <c r="B31" s="33"/>
      <c r="C31" s="34"/>
      <c r="D31" s="35"/>
      <c r="E31" s="32">
        <v>850</v>
      </c>
      <c r="F31" s="36">
        <v>1</v>
      </c>
      <c r="G31" s="36">
        <v>0</v>
      </c>
    </row>
    <row r="32" spans="1:7" ht="24" customHeight="1">
      <c r="A32" s="41" t="s">
        <v>350</v>
      </c>
      <c r="B32" s="33"/>
      <c r="C32" s="34"/>
      <c r="D32" s="35" t="s">
        <v>166</v>
      </c>
      <c r="E32" s="32"/>
      <c r="F32" s="36">
        <f aca="true" t="shared" si="2" ref="F32:G34">F33</f>
        <v>12</v>
      </c>
      <c r="G32" s="36">
        <f t="shared" si="2"/>
        <v>12</v>
      </c>
    </row>
    <row r="33" spans="1:7" ht="25.5" customHeight="1">
      <c r="A33" s="41" t="s">
        <v>351</v>
      </c>
      <c r="B33" s="33"/>
      <c r="C33" s="34"/>
      <c r="D33" s="35" t="s">
        <v>352</v>
      </c>
      <c r="E33" s="32"/>
      <c r="F33" s="36">
        <f t="shared" si="2"/>
        <v>12</v>
      </c>
      <c r="G33" s="36">
        <f t="shared" si="2"/>
        <v>12</v>
      </c>
    </row>
    <row r="34" spans="1:7" ht="18.75" customHeight="1">
      <c r="A34" s="41" t="s">
        <v>2</v>
      </c>
      <c r="B34" s="33"/>
      <c r="C34" s="34"/>
      <c r="D34" s="35" t="s">
        <v>451</v>
      </c>
      <c r="E34" s="32"/>
      <c r="F34" s="36">
        <f t="shared" si="2"/>
        <v>12</v>
      </c>
      <c r="G34" s="36">
        <f t="shared" si="2"/>
        <v>12</v>
      </c>
    </row>
    <row r="35" spans="1:7" ht="27" customHeight="1">
      <c r="A35" s="41" t="s">
        <v>145</v>
      </c>
      <c r="B35" s="33"/>
      <c r="C35" s="34"/>
      <c r="D35" s="35"/>
      <c r="E35" s="32">
        <v>240</v>
      </c>
      <c r="F35" s="36">
        <v>12</v>
      </c>
      <c r="G35" s="36">
        <v>12</v>
      </c>
    </row>
    <row r="36" spans="1:7" ht="29.25" customHeight="1">
      <c r="A36" s="65" t="s">
        <v>262</v>
      </c>
      <c r="B36" s="42"/>
      <c r="C36" s="34"/>
      <c r="D36" s="35" t="s">
        <v>263</v>
      </c>
      <c r="E36" s="92"/>
      <c r="F36" s="36">
        <f>F37</f>
        <v>200</v>
      </c>
      <c r="G36" s="36">
        <f>G37</f>
        <v>0</v>
      </c>
    </row>
    <row r="37" spans="1:7" ht="18.75" customHeight="1">
      <c r="A37" s="65" t="s">
        <v>2</v>
      </c>
      <c r="B37" s="42"/>
      <c r="C37" s="34"/>
      <c r="D37" s="35" t="s">
        <v>264</v>
      </c>
      <c r="E37" s="35"/>
      <c r="F37" s="36">
        <f>F38</f>
        <v>200</v>
      </c>
      <c r="G37" s="36">
        <f>G38</f>
        <v>0</v>
      </c>
    </row>
    <row r="38" spans="1:7" ht="28.5" customHeight="1">
      <c r="A38" s="30" t="s">
        <v>125</v>
      </c>
      <c r="B38" s="42"/>
      <c r="C38" s="34"/>
      <c r="D38" s="32"/>
      <c r="E38" s="35" t="s">
        <v>126</v>
      </c>
      <c r="F38" s="36">
        <v>200</v>
      </c>
      <c r="G38" s="36">
        <v>0</v>
      </c>
    </row>
    <row r="39" spans="1:7" ht="37.5" customHeight="1">
      <c r="A39" s="41" t="s">
        <v>244</v>
      </c>
      <c r="B39" s="37"/>
      <c r="C39" s="38"/>
      <c r="D39" s="72" t="s">
        <v>154</v>
      </c>
      <c r="E39" s="39"/>
      <c r="F39" s="55">
        <f>F40+F45+F48+F51</f>
        <v>121719.69999999998</v>
      </c>
      <c r="G39" s="55">
        <f>G40+G45+G48+G51</f>
        <v>119776.4</v>
      </c>
    </row>
    <row r="40" spans="1:7" ht="15" customHeight="1">
      <c r="A40" s="41" t="s">
        <v>325</v>
      </c>
      <c r="B40" s="33"/>
      <c r="C40" s="34"/>
      <c r="D40" s="35" t="s">
        <v>326</v>
      </c>
      <c r="E40" s="32"/>
      <c r="F40" s="36">
        <f>F41+F43</f>
        <v>544</v>
      </c>
      <c r="G40" s="36">
        <f>G41+G43</f>
        <v>516</v>
      </c>
    </row>
    <row r="41" spans="1:7" ht="17.25" customHeight="1">
      <c r="A41" s="41" t="s">
        <v>2</v>
      </c>
      <c r="B41" s="33"/>
      <c r="C41" s="34"/>
      <c r="D41" s="35" t="s">
        <v>327</v>
      </c>
      <c r="E41" s="32"/>
      <c r="F41" s="36">
        <f>F42</f>
        <v>147.5</v>
      </c>
      <c r="G41" s="36">
        <f>G42</f>
        <v>147.5</v>
      </c>
    </row>
    <row r="42" spans="1:7" ht="27" customHeight="1">
      <c r="A42" s="41" t="s">
        <v>145</v>
      </c>
      <c r="B42" s="33"/>
      <c r="C42" s="34"/>
      <c r="D42" s="35"/>
      <c r="E42" s="32">
        <v>240</v>
      </c>
      <c r="F42" s="36">
        <v>147.5</v>
      </c>
      <c r="G42" s="36">
        <v>147.5</v>
      </c>
    </row>
    <row r="43" spans="1:7" ht="48" customHeight="1">
      <c r="A43" s="41" t="s">
        <v>74</v>
      </c>
      <c r="B43" s="33"/>
      <c r="C43" s="34"/>
      <c r="D43" s="35" t="s">
        <v>328</v>
      </c>
      <c r="E43" s="32"/>
      <c r="F43" s="36">
        <f>F44</f>
        <v>396.5</v>
      </c>
      <c r="G43" s="36">
        <f>G44</f>
        <v>368.5</v>
      </c>
    </row>
    <row r="44" spans="1:7" ht="24" customHeight="1">
      <c r="A44" s="41" t="s">
        <v>145</v>
      </c>
      <c r="B44" s="33"/>
      <c r="C44" s="34"/>
      <c r="D44" s="35"/>
      <c r="E44" s="32">
        <v>240</v>
      </c>
      <c r="F44" s="36">
        <v>396.5</v>
      </c>
      <c r="G44" s="36">
        <v>368.5</v>
      </c>
    </row>
    <row r="45" spans="1:7" ht="36.75" customHeight="1">
      <c r="A45" s="41" t="s">
        <v>245</v>
      </c>
      <c r="B45" s="37"/>
      <c r="C45" s="38"/>
      <c r="D45" s="72" t="s">
        <v>207</v>
      </c>
      <c r="E45" s="39"/>
      <c r="F45" s="55">
        <f>F46</f>
        <v>7185.4</v>
      </c>
      <c r="G45" s="55">
        <f>G46</f>
        <v>6745.4</v>
      </c>
    </row>
    <row r="46" spans="1:7" ht="15.75" customHeight="1">
      <c r="A46" s="41" t="s">
        <v>2</v>
      </c>
      <c r="B46" s="37"/>
      <c r="C46" s="38"/>
      <c r="D46" s="72" t="s">
        <v>210</v>
      </c>
      <c r="E46" s="39"/>
      <c r="F46" s="55">
        <f>F47</f>
        <v>7185.4</v>
      </c>
      <c r="G46" s="55">
        <f>G47</f>
        <v>6745.4</v>
      </c>
    </row>
    <row r="47" spans="1:8" ht="24" customHeight="1">
      <c r="A47" s="41" t="s">
        <v>145</v>
      </c>
      <c r="B47" s="37"/>
      <c r="C47" s="38"/>
      <c r="D47" s="72"/>
      <c r="E47" s="72">
        <v>240</v>
      </c>
      <c r="F47" s="55">
        <v>7185.4</v>
      </c>
      <c r="G47" s="55">
        <v>6745.4</v>
      </c>
      <c r="H47" s="139"/>
    </row>
    <row r="48" spans="1:7" ht="24" customHeight="1">
      <c r="A48" s="41" t="s">
        <v>246</v>
      </c>
      <c r="B48" s="37"/>
      <c r="C48" s="38"/>
      <c r="D48" s="72" t="s">
        <v>212</v>
      </c>
      <c r="E48" s="39"/>
      <c r="F48" s="55">
        <f>F49</f>
        <v>140.5</v>
      </c>
      <c r="G48" s="55">
        <f>G49</f>
        <v>140.5</v>
      </c>
    </row>
    <row r="49" spans="1:7" ht="18" customHeight="1">
      <c r="A49" s="41" t="s">
        <v>2</v>
      </c>
      <c r="B49" s="37"/>
      <c r="C49" s="38"/>
      <c r="D49" s="72" t="s">
        <v>213</v>
      </c>
      <c r="E49" s="39"/>
      <c r="F49" s="55">
        <f>F50</f>
        <v>140.5</v>
      </c>
      <c r="G49" s="55">
        <f>G50</f>
        <v>140.5</v>
      </c>
    </row>
    <row r="50" spans="1:7" ht="24" customHeight="1">
      <c r="A50" s="41" t="s">
        <v>145</v>
      </c>
      <c r="B50" s="37"/>
      <c r="C50" s="38"/>
      <c r="D50" s="72"/>
      <c r="E50" s="72">
        <v>240</v>
      </c>
      <c r="F50" s="55">
        <v>140.5</v>
      </c>
      <c r="G50" s="55">
        <v>140.5</v>
      </c>
    </row>
    <row r="51" spans="1:7" ht="18" customHeight="1">
      <c r="A51" s="41" t="s">
        <v>320</v>
      </c>
      <c r="B51" s="56"/>
      <c r="C51" s="34"/>
      <c r="D51" s="72" t="s">
        <v>321</v>
      </c>
      <c r="E51" s="32"/>
      <c r="F51" s="36">
        <f>F52+F57</f>
        <v>113849.79999999999</v>
      </c>
      <c r="G51" s="36">
        <f>G52+G57</f>
        <v>112374.5</v>
      </c>
    </row>
    <row r="52" spans="1:7" ht="17.25" customHeight="1">
      <c r="A52" s="41" t="s">
        <v>2</v>
      </c>
      <c r="B52" s="33"/>
      <c r="C52" s="34"/>
      <c r="D52" s="35" t="s">
        <v>329</v>
      </c>
      <c r="E52" s="32"/>
      <c r="F52" s="36">
        <f>SUM(F53:F56)</f>
        <v>113279.29999999999</v>
      </c>
      <c r="G52" s="36">
        <f>SUM(G53:G56)</f>
        <v>111809.8</v>
      </c>
    </row>
    <row r="53" spans="1:7" ht="15.75" customHeight="1">
      <c r="A53" s="41" t="s">
        <v>127</v>
      </c>
      <c r="B53" s="33"/>
      <c r="C53" s="34"/>
      <c r="D53" s="32"/>
      <c r="E53" s="35" t="s">
        <v>144</v>
      </c>
      <c r="F53" s="36">
        <v>105748.5</v>
      </c>
      <c r="G53" s="36">
        <v>105038.7</v>
      </c>
    </row>
    <row r="54" spans="1:7" ht="24" customHeight="1">
      <c r="A54" s="41" t="s">
        <v>145</v>
      </c>
      <c r="B54" s="33"/>
      <c r="C54" s="34"/>
      <c r="D54" s="32"/>
      <c r="E54" s="35" t="s">
        <v>136</v>
      </c>
      <c r="F54" s="36">
        <v>5506.5</v>
      </c>
      <c r="G54" s="36">
        <v>4909.6</v>
      </c>
    </row>
    <row r="55" spans="1:7" ht="24" customHeight="1">
      <c r="A55" s="30" t="s">
        <v>125</v>
      </c>
      <c r="B55" s="33"/>
      <c r="C55" s="34"/>
      <c r="D55" s="32"/>
      <c r="E55" s="35" t="s">
        <v>126</v>
      </c>
      <c r="F55" s="36">
        <v>1965.4</v>
      </c>
      <c r="G55" s="36">
        <v>1802.6</v>
      </c>
    </row>
    <row r="56" spans="1:7" ht="16.5" customHeight="1">
      <c r="A56" s="41" t="s">
        <v>146</v>
      </c>
      <c r="B56" s="33"/>
      <c r="C56" s="34"/>
      <c r="D56" s="32"/>
      <c r="E56" s="35" t="s">
        <v>139</v>
      </c>
      <c r="F56" s="36">
        <v>58.9</v>
      </c>
      <c r="G56" s="36">
        <v>58.9</v>
      </c>
    </row>
    <row r="57" spans="1:7" ht="45" customHeight="1">
      <c r="A57" s="41" t="s">
        <v>74</v>
      </c>
      <c r="B57" s="33"/>
      <c r="C57" s="34"/>
      <c r="D57" s="32" t="s">
        <v>330</v>
      </c>
      <c r="E57" s="35"/>
      <c r="F57" s="36">
        <f>F58+F59</f>
        <v>570.5</v>
      </c>
      <c r="G57" s="36">
        <f>G58+G59</f>
        <v>564.6999999999999</v>
      </c>
    </row>
    <row r="58" spans="1:7" ht="17.25" customHeight="1">
      <c r="A58" s="41" t="s">
        <v>127</v>
      </c>
      <c r="B58" s="33"/>
      <c r="C58" s="34"/>
      <c r="D58" s="32"/>
      <c r="E58" s="35" t="s">
        <v>144</v>
      </c>
      <c r="F58" s="36">
        <v>565.5</v>
      </c>
      <c r="G58" s="36">
        <v>560.9</v>
      </c>
    </row>
    <row r="59" spans="1:7" ht="24.75" customHeight="1">
      <c r="A59" s="41" t="s">
        <v>145</v>
      </c>
      <c r="B59" s="33"/>
      <c r="C59" s="34"/>
      <c r="D59" s="32"/>
      <c r="E59" s="35" t="s">
        <v>136</v>
      </c>
      <c r="F59" s="36">
        <v>5</v>
      </c>
      <c r="G59" s="36">
        <v>3.8</v>
      </c>
    </row>
    <row r="60" spans="1:7" ht="50.25" customHeight="1">
      <c r="A60" s="41" t="s">
        <v>446</v>
      </c>
      <c r="B60" s="33"/>
      <c r="C60" s="34"/>
      <c r="D60" s="32" t="s">
        <v>155</v>
      </c>
      <c r="E60" s="35"/>
      <c r="F60" s="36">
        <f aca="true" t="shared" si="3" ref="F60:G62">F61</f>
        <v>338.6</v>
      </c>
      <c r="G60" s="36">
        <f t="shared" si="3"/>
        <v>338.6</v>
      </c>
    </row>
    <row r="61" spans="1:7" ht="16.5" customHeight="1">
      <c r="A61" s="51" t="s">
        <v>102</v>
      </c>
      <c r="B61" s="33"/>
      <c r="C61" s="34"/>
      <c r="D61" s="32" t="s">
        <v>229</v>
      </c>
      <c r="E61" s="35"/>
      <c r="F61" s="36">
        <f t="shared" si="3"/>
        <v>338.6</v>
      </c>
      <c r="G61" s="36">
        <f t="shared" si="3"/>
        <v>338.6</v>
      </c>
    </row>
    <row r="62" spans="1:7" ht="16.5" customHeight="1">
      <c r="A62" s="41" t="s">
        <v>2</v>
      </c>
      <c r="B62" s="33"/>
      <c r="C62" s="34"/>
      <c r="D62" s="32" t="s">
        <v>230</v>
      </c>
      <c r="E62" s="35"/>
      <c r="F62" s="36">
        <f t="shared" si="3"/>
        <v>338.6</v>
      </c>
      <c r="G62" s="36">
        <f t="shared" si="3"/>
        <v>338.6</v>
      </c>
    </row>
    <row r="63" spans="1:7" ht="24.75" customHeight="1">
      <c r="A63" s="30" t="s">
        <v>125</v>
      </c>
      <c r="B63" s="33"/>
      <c r="C63" s="34"/>
      <c r="D63" s="32"/>
      <c r="E63" s="35" t="s">
        <v>126</v>
      </c>
      <c r="F63" s="36">
        <v>338.6</v>
      </c>
      <c r="G63" s="36">
        <v>338.6</v>
      </c>
    </row>
    <row r="64" spans="1:7" ht="13.5" customHeight="1">
      <c r="A64" s="41" t="s">
        <v>102</v>
      </c>
      <c r="B64" s="33"/>
      <c r="C64" s="34"/>
      <c r="D64" s="35" t="s">
        <v>309</v>
      </c>
      <c r="E64" s="77"/>
      <c r="F64" s="55">
        <f>F65</f>
        <v>60.8</v>
      </c>
      <c r="G64" s="55">
        <f>G65</f>
        <v>60.8</v>
      </c>
    </row>
    <row r="65" spans="1:7" ht="17.25" customHeight="1">
      <c r="A65" s="41" t="s">
        <v>2</v>
      </c>
      <c r="B65" s="33"/>
      <c r="C65" s="34"/>
      <c r="D65" s="35" t="s">
        <v>310</v>
      </c>
      <c r="E65" s="77"/>
      <c r="F65" s="55">
        <f>F66</f>
        <v>60.8</v>
      </c>
      <c r="G65" s="55">
        <f>G66</f>
        <v>60.8</v>
      </c>
    </row>
    <row r="66" spans="1:7" ht="24.75" customHeight="1">
      <c r="A66" s="30" t="s">
        <v>125</v>
      </c>
      <c r="B66" s="33"/>
      <c r="C66" s="34"/>
      <c r="D66" s="77"/>
      <c r="E66" s="144" t="s">
        <v>126</v>
      </c>
      <c r="F66" s="55">
        <v>60.8</v>
      </c>
      <c r="G66" s="55">
        <v>60.8</v>
      </c>
    </row>
    <row r="67" spans="1:7" ht="24.75" customHeight="1">
      <c r="A67" s="58" t="s">
        <v>81</v>
      </c>
      <c r="B67" s="33"/>
      <c r="C67" s="34"/>
      <c r="D67" s="32" t="s">
        <v>111</v>
      </c>
      <c r="E67" s="35"/>
      <c r="F67" s="36">
        <f>F68</f>
        <v>567.5</v>
      </c>
      <c r="G67" s="36">
        <f>G68</f>
        <v>538.2</v>
      </c>
    </row>
    <row r="68" spans="1:7" ht="18" customHeight="1">
      <c r="A68" s="58" t="s">
        <v>2</v>
      </c>
      <c r="B68" s="33"/>
      <c r="C68" s="34"/>
      <c r="D68" s="32" t="s">
        <v>112</v>
      </c>
      <c r="E68" s="35"/>
      <c r="F68" s="36">
        <f>F69+F70</f>
        <v>567.5</v>
      </c>
      <c r="G68" s="36">
        <f>G69+G70</f>
        <v>538.2</v>
      </c>
    </row>
    <row r="69" spans="1:7" ht="24.75" customHeight="1">
      <c r="A69" s="41" t="s">
        <v>145</v>
      </c>
      <c r="B69" s="33"/>
      <c r="C69" s="34"/>
      <c r="D69" s="32"/>
      <c r="E69" s="35" t="s">
        <v>136</v>
      </c>
      <c r="F69" s="36">
        <v>31.2</v>
      </c>
      <c r="G69" s="36">
        <v>31.2</v>
      </c>
    </row>
    <row r="70" spans="1:7" ht="24.75" customHeight="1">
      <c r="A70" s="30" t="s">
        <v>125</v>
      </c>
      <c r="B70" s="33"/>
      <c r="C70" s="34"/>
      <c r="D70" s="32"/>
      <c r="E70" s="35" t="s">
        <v>126</v>
      </c>
      <c r="F70" s="36">
        <v>536.3</v>
      </c>
      <c r="G70" s="36">
        <v>507</v>
      </c>
    </row>
    <row r="71" spans="1:7" ht="30" customHeight="1">
      <c r="A71" s="71" t="s">
        <v>49</v>
      </c>
      <c r="B71" s="18" t="s">
        <v>36</v>
      </c>
      <c r="C71" s="19" t="s">
        <v>46</v>
      </c>
      <c r="D71" s="20"/>
      <c r="E71" s="20"/>
      <c r="F71" s="61">
        <f>F72+F77+F84</f>
        <v>22605.2</v>
      </c>
      <c r="G71" s="61">
        <f>G72+G77+G84</f>
        <v>21493.000000000004</v>
      </c>
    </row>
    <row r="72" spans="1:7" ht="29.25" customHeight="1">
      <c r="A72" s="65" t="s">
        <v>262</v>
      </c>
      <c r="B72" s="42"/>
      <c r="C72" s="34"/>
      <c r="D72" s="35" t="s">
        <v>263</v>
      </c>
      <c r="E72" s="60"/>
      <c r="F72" s="61">
        <f>F73</f>
        <v>19210.6</v>
      </c>
      <c r="G72" s="61">
        <f>G73</f>
        <v>18142.600000000002</v>
      </c>
    </row>
    <row r="73" spans="1:8" ht="15" customHeight="1">
      <c r="A73" s="65" t="s">
        <v>2</v>
      </c>
      <c r="B73" s="42"/>
      <c r="C73" s="34"/>
      <c r="D73" s="35" t="s">
        <v>264</v>
      </c>
      <c r="E73" s="60"/>
      <c r="F73" s="61">
        <f>SUM(F74:F76)</f>
        <v>19210.6</v>
      </c>
      <c r="G73" s="61">
        <f>SUM(G74:G76)</f>
        <v>18142.600000000002</v>
      </c>
      <c r="H73" s="28"/>
    </row>
    <row r="74" spans="1:16" ht="19.5" customHeight="1">
      <c r="A74" s="15" t="s">
        <v>127</v>
      </c>
      <c r="B74" s="18"/>
      <c r="C74" s="59"/>
      <c r="D74" s="20"/>
      <c r="E74" s="60">
        <v>120</v>
      </c>
      <c r="F74" s="61">
        <v>18779.5</v>
      </c>
      <c r="G74" s="61">
        <v>17760.9</v>
      </c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24.75" customHeight="1">
      <c r="A75" s="15" t="s">
        <v>128</v>
      </c>
      <c r="B75" s="18"/>
      <c r="C75" s="59"/>
      <c r="D75" s="20"/>
      <c r="E75" s="60">
        <v>240</v>
      </c>
      <c r="F75" s="61">
        <v>422.8</v>
      </c>
      <c r="G75" s="61">
        <v>375.4</v>
      </c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8" customHeight="1">
      <c r="A76" s="22" t="s">
        <v>129</v>
      </c>
      <c r="B76" s="18"/>
      <c r="C76" s="59"/>
      <c r="D76" s="20"/>
      <c r="E76" s="60">
        <v>850</v>
      </c>
      <c r="F76" s="61">
        <v>8.3</v>
      </c>
      <c r="G76" s="61">
        <v>6.3</v>
      </c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37.5" customHeight="1">
      <c r="A77" s="31" t="s">
        <v>205</v>
      </c>
      <c r="B77" s="42"/>
      <c r="C77" s="34"/>
      <c r="D77" s="35" t="s">
        <v>154</v>
      </c>
      <c r="E77" s="32"/>
      <c r="F77" s="36">
        <f>F78+F81</f>
        <v>404.2</v>
      </c>
      <c r="G77" s="36">
        <f>G78+G81</f>
        <v>404.2</v>
      </c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39.75" customHeight="1">
      <c r="A78" s="31" t="s">
        <v>206</v>
      </c>
      <c r="B78" s="42"/>
      <c r="C78" s="34"/>
      <c r="D78" s="35" t="s">
        <v>207</v>
      </c>
      <c r="E78" s="32"/>
      <c r="F78" s="36">
        <f>F79</f>
        <v>340.7</v>
      </c>
      <c r="G78" s="36">
        <f>G79</f>
        <v>340.7</v>
      </c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8" customHeight="1">
      <c r="A79" s="65" t="s">
        <v>2</v>
      </c>
      <c r="B79" s="42"/>
      <c r="C79" s="34"/>
      <c r="D79" s="35" t="s">
        <v>210</v>
      </c>
      <c r="E79" s="32"/>
      <c r="F79" s="36">
        <f>F80</f>
        <v>340.7</v>
      </c>
      <c r="G79" s="36">
        <f>G80</f>
        <v>340.7</v>
      </c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27" customHeight="1">
      <c r="A80" s="30" t="s">
        <v>128</v>
      </c>
      <c r="B80" s="42"/>
      <c r="C80" s="34"/>
      <c r="D80" s="35"/>
      <c r="E80" s="32">
        <v>240</v>
      </c>
      <c r="F80" s="36">
        <v>340.7</v>
      </c>
      <c r="G80" s="36">
        <v>340.7</v>
      </c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26.25" customHeight="1">
      <c r="A81" s="65" t="s">
        <v>211</v>
      </c>
      <c r="B81" s="37"/>
      <c r="C81" s="38"/>
      <c r="D81" s="72" t="s">
        <v>212</v>
      </c>
      <c r="E81" s="39"/>
      <c r="F81" s="55">
        <f>F82</f>
        <v>63.5</v>
      </c>
      <c r="G81" s="55">
        <f>G82</f>
        <v>63.5</v>
      </c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9.5" customHeight="1">
      <c r="A82" s="65" t="s">
        <v>2</v>
      </c>
      <c r="B82" s="42"/>
      <c r="C82" s="42"/>
      <c r="D82" s="35" t="s">
        <v>213</v>
      </c>
      <c r="E82" s="35"/>
      <c r="F82" s="36">
        <f>F83</f>
        <v>63.5</v>
      </c>
      <c r="G82" s="36">
        <f>G83</f>
        <v>63.5</v>
      </c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27.75" customHeight="1">
      <c r="A83" s="30" t="s">
        <v>128</v>
      </c>
      <c r="B83" s="42"/>
      <c r="C83" s="34"/>
      <c r="D83" s="35"/>
      <c r="E83" s="32">
        <v>240</v>
      </c>
      <c r="F83" s="36">
        <v>63.5</v>
      </c>
      <c r="G83" s="36">
        <v>63.5</v>
      </c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26.25" customHeight="1">
      <c r="A84" s="65" t="s">
        <v>81</v>
      </c>
      <c r="B84" s="42"/>
      <c r="C84" s="34"/>
      <c r="D84" s="35" t="s">
        <v>111</v>
      </c>
      <c r="E84" s="32"/>
      <c r="F84" s="36">
        <f>F85+F87+F89</f>
        <v>2990.4</v>
      </c>
      <c r="G84" s="36">
        <f>G85+G87+G89</f>
        <v>2946.2</v>
      </c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6.5" customHeight="1">
      <c r="A85" s="65" t="s">
        <v>2</v>
      </c>
      <c r="B85" s="42"/>
      <c r="C85" s="34"/>
      <c r="D85" s="35" t="s">
        <v>112</v>
      </c>
      <c r="E85" s="32"/>
      <c r="F85" s="36">
        <f>F86</f>
        <v>264.7</v>
      </c>
      <c r="G85" s="36">
        <f>G86</f>
        <v>251.2</v>
      </c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25.5" customHeight="1">
      <c r="A86" s="30" t="s">
        <v>128</v>
      </c>
      <c r="B86" s="42"/>
      <c r="C86" s="34"/>
      <c r="D86" s="35"/>
      <c r="E86" s="32">
        <v>240</v>
      </c>
      <c r="F86" s="36">
        <v>264.7</v>
      </c>
      <c r="G86" s="36">
        <v>251.2</v>
      </c>
      <c r="H86" s="28"/>
      <c r="I86" s="28"/>
      <c r="J86" s="28"/>
      <c r="K86" s="28"/>
      <c r="L86" s="28"/>
      <c r="M86" s="28"/>
      <c r="N86" s="28"/>
      <c r="O86" s="28"/>
      <c r="P86" s="28"/>
    </row>
    <row r="87" spans="1:8" ht="15.75" customHeight="1">
      <c r="A87" s="17" t="s">
        <v>82</v>
      </c>
      <c r="B87" s="18"/>
      <c r="C87" s="19"/>
      <c r="D87" s="20" t="s">
        <v>113</v>
      </c>
      <c r="E87" s="20"/>
      <c r="F87" s="57">
        <f>F88</f>
        <v>1427.7</v>
      </c>
      <c r="G87" s="57">
        <f>G88</f>
        <v>1425.4</v>
      </c>
      <c r="H87" s="28"/>
    </row>
    <row r="88" spans="1:7" ht="17.25" customHeight="1">
      <c r="A88" s="62" t="s">
        <v>127</v>
      </c>
      <c r="B88" s="18"/>
      <c r="C88" s="19"/>
      <c r="D88" s="20"/>
      <c r="E88" s="20" t="s">
        <v>144</v>
      </c>
      <c r="F88" s="36">
        <v>1427.7</v>
      </c>
      <c r="G88" s="36">
        <v>1425.4</v>
      </c>
    </row>
    <row r="89" spans="1:7" ht="15" customHeight="1">
      <c r="A89" s="17" t="s">
        <v>83</v>
      </c>
      <c r="B89" s="18"/>
      <c r="C89" s="19"/>
      <c r="D89" s="20" t="s">
        <v>114</v>
      </c>
      <c r="E89" s="20"/>
      <c r="F89" s="57">
        <f>F90</f>
        <v>1298</v>
      </c>
      <c r="G89" s="57">
        <f>G90</f>
        <v>1269.6</v>
      </c>
    </row>
    <row r="90" spans="1:7" ht="17.25" customHeight="1">
      <c r="A90" s="62" t="s">
        <v>127</v>
      </c>
      <c r="B90" s="18"/>
      <c r="C90" s="19"/>
      <c r="D90" s="20"/>
      <c r="E90" s="20" t="s">
        <v>144</v>
      </c>
      <c r="F90" s="36">
        <v>1298</v>
      </c>
      <c r="G90" s="36">
        <v>1269.6</v>
      </c>
    </row>
    <row r="91" spans="1:7" ht="17.25" customHeight="1">
      <c r="A91" s="66" t="s">
        <v>331</v>
      </c>
      <c r="B91" s="18" t="s">
        <v>36</v>
      </c>
      <c r="C91" s="19" t="s">
        <v>44</v>
      </c>
      <c r="D91" s="35"/>
      <c r="E91" s="60"/>
      <c r="F91" s="55">
        <f aca="true" t="shared" si="4" ref="F91:G94">F92</f>
        <v>5783.8</v>
      </c>
      <c r="G91" s="55">
        <f t="shared" si="4"/>
        <v>5783.8</v>
      </c>
    </row>
    <row r="92" spans="1:7" ht="35.25" customHeight="1">
      <c r="A92" s="41" t="s">
        <v>244</v>
      </c>
      <c r="B92" s="37"/>
      <c r="C92" s="38"/>
      <c r="D92" s="72" t="s">
        <v>154</v>
      </c>
      <c r="E92" s="60"/>
      <c r="F92" s="55">
        <f t="shared" si="4"/>
        <v>5783.8</v>
      </c>
      <c r="G92" s="55">
        <f t="shared" si="4"/>
        <v>5783.8</v>
      </c>
    </row>
    <row r="93" spans="1:7" ht="17.25" customHeight="1">
      <c r="A93" s="41" t="s">
        <v>320</v>
      </c>
      <c r="B93" s="56"/>
      <c r="C93" s="34"/>
      <c r="D93" s="72" t="s">
        <v>321</v>
      </c>
      <c r="E93" s="32"/>
      <c r="F93" s="55">
        <f t="shared" si="4"/>
        <v>5783.8</v>
      </c>
      <c r="G93" s="55">
        <f t="shared" si="4"/>
        <v>5783.8</v>
      </c>
    </row>
    <row r="94" spans="1:7" ht="17.25" customHeight="1">
      <c r="A94" s="41" t="s">
        <v>332</v>
      </c>
      <c r="B94" s="67"/>
      <c r="C94" s="34"/>
      <c r="D94" s="35" t="s">
        <v>333</v>
      </c>
      <c r="E94" s="60"/>
      <c r="F94" s="55">
        <f t="shared" si="4"/>
        <v>5783.8</v>
      </c>
      <c r="G94" s="55">
        <f t="shared" si="4"/>
        <v>5783.8</v>
      </c>
    </row>
    <row r="95" spans="1:7" ht="27" customHeight="1">
      <c r="A95" s="41" t="s">
        <v>145</v>
      </c>
      <c r="B95" s="67"/>
      <c r="C95" s="38"/>
      <c r="D95" s="35"/>
      <c r="E95" s="60">
        <v>240</v>
      </c>
      <c r="F95" s="55">
        <v>5783.8</v>
      </c>
      <c r="G95" s="55">
        <v>5783.8</v>
      </c>
    </row>
    <row r="96" spans="1:7" ht="15.75" customHeight="1">
      <c r="A96" s="71" t="s">
        <v>63</v>
      </c>
      <c r="B96" s="18" t="s">
        <v>36</v>
      </c>
      <c r="C96" s="19" t="s">
        <v>40</v>
      </c>
      <c r="D96" s="20"/>
      <c r="E96" s="20"/>
      <c r="F96" s="57">
        <f aca="true" t="shared" si="5" ref="F96:G98">F97</f>
        <v>2000</v>
      </c>
      <c r="G96" s="57">
        <f t="shared" si="5"/>
        <v>0</v>
      </c>
    </row>
    <row r="97" spans="1:7" ht="17.25" customHeight="1">
      <c r="A97" s="15" t="s">
        <v>72</v>
      </c>
      <c r="B97" s="64"/>
      <c r="C97" s="18"/>
      <c r="D97" s="20" t="s">
        <v>115</v>
      </c>
      <c r="E97" s="60"/>
      <c r="F97" s="57">
        <f t="shared" si="5"/>
        <v>2000</v>
      </c>
      <c r="G97" s="57">
        <f t="shared" si="5"/>
        <v>0</v>
      </c>
    </row>
    <row r="98" spans="1:7" ht="15.75" customHeight="1">
      <c r="A98" s="58" t="s">
        <v>25</v>
      </c>
      <c r="B98" s="64"/>
      <c r="C98" s="59"/>
      <c r="D98" s="20" t="s">
        <v>122</v>
      </c>
      <c r="E98" s="60"/>
      <c r="F98" s="57">
        <f t="shared" si="5"/>
        <v>2000</v>
      </c>
      <c r="G98" s="57">
        <f t="shared" si="5"/>
        <v>0</v>
      </c>
    </row>
    <row r="99" spans="1:7" ht="16.5" customHeight="1">
      <c r="A99" s="58" t="s">
        <v>64</v>
      </c>
      <c r="B99" s="64"/>
      <c r="C99" s="59"/>
      <c r="D99" s="60"/>
      <c r="E99" s="20" t="s">
        <v>65</v>
      </c>
      <c r="F99" s="57">
        <v>2000</v>
      </c>
      <c r="G99" s="57">
        <v>0</v>
      </c>
    </row>
    <row r="100" spans="1:7" ht="16.5" customHeight="1">
      <c r="A100" s="71" t="s">
        <v>20</v>
      </c>
      <c r="B100" s="19" t="s">
        <v>36</v>
      </c>
      <c r="C100" s="19" t="s">
        <v>50</v>
      </c>
      <c r="D100" s="20"/>
      <c r="E100" s="20"/>
      <c r="F100" s="55">
        <f>F101+F121+F153+F174+F180</f>
        <v>113407.59999999999</v>
      </c>
      <c r="G100" s="55">
        <f>G101+G121+G153+G174+G180</f>
        <v>102161.80000000002</v>
      </c>
    </row>
    <row r="101" spans="1:7" ht="70.5" customHeight="1">
      <c r="A101" s="62" t="s">
        <v>334</v>
      </c>
      <c r="B101" s="33"/>
      <c r="C101" s="42"/>
      <c r="D101" s="54" t="s">
        <v>335</v>
      </c>
      <c r="E101" s="68"/>
      <c r="F101" s="69">
        <f>F102+F106+F108+F110+F112+F114+F117+F119</f>
        <v>54022.5</v>
      </c>
      <c r="G101" s="69">
        <f>G102+G106+G108+G110+G112+G114+G117+G119</f>
        <v>45631.3</v>
      </c>
    </row>
    <row r="102" spans="1:7" ht="16.5" customHeight="1">
      <c r="A102" s="62" t="s">
        <v>7</v>
      </c>
      <c r="B102" s="33"/>
      <c r="C102" s="42"/>
      <c r="D102" s="52" t="s">
        <v>336</v>
      </c>
      <c r="E102" s="52"/>
      <c r="F102" s="69">
        <f>SUM(F103:F105)</f>
        <v>19053.899999999998</v>
      </c>
      <c r="G102" s="69">
        <f>SUM(G103:G105)</f>
        <v>17372.899999999998</v>
      </c>
    </row>
    <row r="103" spans="1:7" ht="16.5" customHeight="1">
      <c r="A103" s="62" t="s">
        <v>140</v>
      </c>
      <c r="B103" s="33"/>
      <c r="C103" s="42"/>
      <c r="D103" s="52"/>
      <c r="E103" s="52" t="s">
        <v>141</v>
      </c>
      <c r="F103" s="69">
        <v>15005</v>
      </c>
      <c r="G103" s="69">
        <v>13789.9</v>
      </c>
    </row>
    <row r="104" spans="1:7" ht="28.5" customHeight="1">
      <c r="A104" s="62" t="s">
        <v>145</v>
      </c>
      <c r="B104" s="42"/>
      <c r="C104" s="34"/>
      <c r="D104" s="52"/>
      <c r="E104" s="52" t="s">
        <v>136</v>
      </c>
      <c r="F104" s="69">
        <v>4027.8</v>
      </c>
      <c r="G104" s="69">
        <v>3561.9</v>
      </c>
    </row>
    <row r="105" spans="1:7" ht="16.5" customHeight="1">
      <c r="A105" s="62" t="s">
        <v>146</v>
      </c>
      <c r="B105" s="33"/>
      <c r="C105" s="34"/>
      <c r="D105" s="52"/>
      <c r="E105" s="52" t="s">
        <v>139</v>
      </c>
      <c r="F105" s="69">
        <v>21.1</v>
      </c>
      <c r="G105" s="69">
        <v>21.1</v>
      </c>
    </row>
    <row r="106" spans="1:7" ht="48" customHeight="1">
      <c r="A106" s="62" t="s">
        <v>337</v>
      </c>
      <c r="B106" s="70"/>
      <c r="C106" s="34"/>
      <c r="D106" s="52" t="s">
        <v>338</v>
      </c>
      <c r="E106" s="53"/>
      <c r="F106" s="69">
        <f>F107</f>
        <v>5137.6</v>
      </c>
      <c r="G106" s="69">
        <f>G107</f>
        <v>4252.6</v>
      </c>
    </row>
    <row r="107" spans="1:7" ht="26.25" customHeight="1">
      <c r="A107" s="62" t="s">
        <v>145</v>
      </c>
      <c r="B107" s="33"/>
      <c r="C107" s="42"/>
      <c r="D107" s="52"/>
      <c r="E107" s="52" t="s">
        <v>136</v>
      </c>
      <c r="F107" s="69">
        <v>5137.6</v>
      </c>
      <c r="G107" s="69">
        <v>4252.6</v>
      </c>
    </row>
    <row r="108" spans="1:7" ht="26.25" customHeight="1">
      <c r="A108" s="62" t="s">
        <v>550</v>
      </c>
      <c r="B108" s="33"/>
      <c r="C108" s="42"/>
      <c r="D108" s="52" t="s">
        <v>551</v>
      </c>
      <c r="E108" s="52"/>
      <c r="F108" s="69">
        <f>F109</f>
        <v>2729</v>
      </c>
      <c r="G108" s="69">
        <f>G109</f>
        <v>2454.2</v>
      </c>
    </row>
    <row r="109" spans="1:7" ht="26.25" customHeight="1">
      <c r="A109" s="62" t="s">
        <v>145</v>
      </c>
      <c r="B109" s="33"/>
      <c r="C109" s="42"/>
      <c r="D109" s="52"/>
      <c r="E109" s="52" t="s">
        <v>136</v>
      </c>
      <c r="F109" s="69">
        <v>2729</v>
      </c>
      <c r="G109" s="69">
        <v>2454.2</v>
      </c>
    </row>
    <row r="110" spans="1:7" ht="26.25" customHeight="1">
      <c r="A110" s="62" t="s">
        <v>454</v>
      </c>
      <c r="B110" s="33"/>
      <c r="C110" s="42"/>
      <c r="D110" s="52" t="s">
        <v>458</v>
      </c>
      <c r="E110" s="52"/>
      <c r="F110" s="69">
        <f>F111</f>
        <v>933</v>
      </c>
      <c r="G110" s="69">
        <f>G111</f>
        <v>0</v>
      </c>
    </row>
    <row r="111" spans="1:7" ht="26.25" customHeight="1">
      <c r="A111" s="62" t="s">
        <v>145</v>
      </c>
      <c r="B111" s="33"/>
      <c r="C111" s="42"/>
      <c r="D111" s="52"/>
      <c r="E111" s="52" t="s">
        <v>136</v>
      </c>
      <c r="F111" s="69">
        <v>933</v>
      </c>
      <c r="G111" s="69">
        <v>0</v>
      </c>
    </row>
    <row r="112" spans="1:7" ht="26.25" customHeight="1">
      <c r="A112" s="145" t="s">
        <v>455</v>
      </c>
      <c r="B112" s="33"/>
      <c r="C112" s="42"/>
      <c r="D112" s="52" t="s">
        <v>459</v>
      </c>
      <c r="E112" s="52"/>
      <c r="F112" s="69">
        <f>F113</f>
        <v>7370</v>
      </c>
      <c r="G112" s="69">
        <f>G113</f>
        <v>7294.1</v>
      </c>
    </row>
    <row r="113" spans="1:7" ht="26.25" customHeight="1">
      <c r="A113" s="62" t="s">
        <v>145</v>
      </c>
      <c r="B113" s="33"/>
      <c r="C113" s="42"/>
      <c r="D113" s="52"/>
      <c r="E113" s="52" t="s">
        <v>136</v>
      </c>
      <c r="F113" s="69">
        <v>7370</v>
      </c>
      <c r="G113" s="69">
        <v>7294.1</v>
      </c>
    </row>
    <row r="114" spans="1:7" ht="33.75" customHeight="1">
      <c r="A114" s="62" t="s">
        <v>444</v>
      </c>
      <c r="B114" s="33"/>
      <c r="C114" s="42"/>
      <c r="D114" s="52" t="s">
        <v>445</v>
      </c>
      <c r="E114" s="52"/>
      <c r="F114" s="69">
        <f>F115+F116</f>
        <v>14006</v>
      </c>
      <c r="G114" s="69">
        <f>G115+G116</f>
        <v>10913.1</v>
      </c>
    </row>
    <row r="115" spans="1:7" ht="19.5" customHeight="1">
      <c r="A115" s="62" t="s">
        <v>140</v>
      </c>
      <c r="B115" s="33"/>
      <c r="C115" s="42"/>
      <c r="D115" s="52"/>
      <c r="E115" s="52" t="s">
        <v>141</v>
      </c>
      <c r="F115" s="69">
        <v>12060</v>
      </c>
      <c r="G115" s="69">
        <v>10913.1</v>
      </c>
    </row>
    <row r="116" spans="1:7" ht="26.25" customHeight="1">
      <c r="A116" s="62" t="s">
        <v>145</v>
      </c>
      <c r="B116" s="33"/>
      <c r="C116" s="42"/>
      <c r="D116" s="52"/>
      <c r="E116" s="52" t="s">
        <v>136</v>
      </c>
      <c r="F116" s="69">
        <v>1946</v>
      </c>
      <c r="G116" s="69">
        <v>0</v>
      </c>
    </row>
    <row r="117" spans="1:7" ht="26.25" customHeight="1">
      <c r="A117" s="145" t="s">
        <v>456</v>
      </c>
      <c r="B117" s="33"/>
      <c r="C117" s="42"/>
      <c r="D117" s="52" t="s">
        <v>460</v>
      </c>
      <c r="E117" s="52"/>
      <c r="F117" s="69">
        <f>F118</f>
        <v>4104</v>
      </c>
      <c r="G117" s="69">
        <f>G118</f>
        <v>2788.5</v>
      </c>
    </row>
    <row r="118" spans="1:7" ht="24.75" customHeight="1">
      <c r="A118" s="62" t="s">
        <v>145</v>
      </c>
      <c r="B118" s="33"/>
      <c r="C118" s="42"/>
      <c r="D118" s="52"/>
      <c r="E118" s="52" t="s">
        <v>136</v>
      </c>
      <c r="F118" s="69">
        <v>4104</v>
      </c>
      <c r="G118" s="69">
        <v>2788.5</v>
      </c>
    </row>
    <row r="119" spans="1:7" ht="25.5" customHeight="1">
      <c r="A119" s="145" t="s">
        <v>457</v>
      </c>
      <c r="B119" s="33"/>
      <c r="C119" s="42"/>
      <c r="D119" s="52" t="s">
        <v>461</v>
      </c>
      <c r="E119" s="52"/>
      <c r="F119" s="69">
        <f>F120</f>
        <v>689</v>
      </c>
      <c r="G119" s="69">
        <f>G120</f>
        <v>555.9</v>
      </c>
    </row>
    <row r="120" spans="1:7" ht="23.25" customHeight="1">
      <c r="A120" s="62" t="s">
        <v>145</v>
      </c>
      <c r="B120" s="33"/>
      <c r="C120" s="42"/>
      <c r="D120" s="52"/>
      <c r="E120" s="52" t="s">
        <v>136</v>
      </c>
      <c r="F120" s="69">
        <v>689</v>
      </c>
      <c r="G120" s="69">
        <v>555.9</v>
      </c>
    </row>
    <row r="121" spans="1:7" ht="41.25" customHeight="1">
      <c r="A121" s="30" t="s">
        <v>218</v>
      </c>
      <c r="B121" s="47"/>
      <c r="C121" s="45"/>
      <c r="D121" s="44" t="s">
        <v>154</v>
      </c>
      <c r="E121" s="44"/>
      <c r="F121" s="48">
        <f>F122+F125+F130+F139+F142</f>
        <v>16884.9</v>
      </c>
      <c r="G121" s="48">
        <f>G122+G125+G130+G139+G142</f>
        <v>16444.9</v>
      </c>
    </row>
    <row r="122" spans="1:7" ht="25.5" customHeight="1">
      <c r="A122" s="41" t="s">
        <v>378</v>
      </c>
      <c r="B122" s="47"/>
      <c r="C122" s="45"/>
      <c r="D122" s="72" t="s">
        <v>379</v>
      </c>
      <c r="E122" s="39"/>
      <c r="F122" s="55">
        <f>F123</f>
        <v>148</v>
      </c>
      <c r="G122" s="55">
        <f>G123</f>
        <v>148</v>
      </c>
    </row>
    <row r="123" spans="1:7" ht="17.25" customHeight="1">
      <c r="A123" s="62" t="s">
        <v>7</v>
      </c>
      <c r="B123" s="47"/>
      <c r="C123" s="45"/>
      <c r="D123" s="72" t="s">
        <v>450</v>
      </c>
      <c r="E123" s="39"/>
      <c r="F123" s="55">
        <f>F124</f>
        <v>148</v>
      </c>
      <c r="G123" s="55">
        <f>G124</f>
        <v>148</v>
      </c>
    </row>
    <row r="124" spans="1:7" ht="21.75" customHeight="1">
      <c r="A124" s="41" t="s">
        <v>145</v>
      </c>
      <c r="B124" s="47"/>
      <c r="C124" s="45"/>
      <c r="D124" s="72"/>
      <c r="E124" s="52">
        <v>240</v>
      </c>
      <c r="F124" s="55">
        <v>148</v>
      </c>
      <c r="G124" s="55">
        <v>148</v>
      </c>
    </row>
    <row r="125" spans="1:7" ht="34.5" customHeight="1">
      <c r="A125" s="41" t="s">
        <v>339</v>
      </c>
      <c r="B125" s="37"/>
      <c r="C125" s="38"/>
      <c r="D125" s="72" t="s">
        <v>340</v>
      </c>
      <c r="E125" s="39"/>
      <c r="F125" s="55">
        <f>F126+F128</f>
        <v>9669.2</v>
      </c>
      <c r="G125" s="55">
        <f>G126+G128</f>
        <v>9662.2</v>
      </c>
    </row>
    <row r="126" spans="1:7" ht="15.75" customHeight="1">
      <c r="A126" s="62" t="s">
        <v>7</v>
      </c>
      <c r="B126" s="37"/>
      <c r="C126" s="38"/>
      <c r="D126" s="72" t="s">
        <v>341</v>
      </c>
      <c r="E126" s="39"/>
      <c r="F126" s="55">
        <f>F127</f>
        <v>800.6</v>
      </c>
      <c r="G126" s="55">
        <f>G127</f>
        <v>793.6</v>
      </c>
    </row>
    <row r="127" spans="1:7" ht="28.5" customHeight="1">
      <c r="A127" s="41" t="s">
        <v>145</v>
      </c>
      <c r="B127" s="37"/>
      <c r="C127" s="38"/>
      <c r="D127" s="72"/>
      <c r="E127" s="72">
        <v>240</v>
      </c>
      <c r="F127" s="55">
        <v>800.6</v>
      </c>
      <c r="G127" s="55">
        <v>793.6</v>
      </c>
    </row>
    <row r="128" spans="1:7" ht="17.25" customHeight="1">
      <c r="A128" s="41" t="s">
        <v>93</v>
      </c>
      <c r="B128" s="37"/>
      <c r="C128" s="38"/>
      <c r="D128" s="72" t="s">
        <v>342</v>
      </c>
      <c r="E128" s="72"/>
      <c r="F128" s="55">
        <f>F129</f>
        <v>8868.6</v>
      </c>
      <c r="G128" s="55">
        <f>G129</f>
        <v>8868.6</v>
      </c>
    </row>
    <row r="129" spans="1:7" ht="27" customHeight="1">
      <c r="A129" s="41" t="s">
        <v>145</v>
      </c>
      <c r="B129" s="37"/>
      <c r="C129" s="38"/>
      <c r="D129" s="72"/>
      <c r="E129" s="72">
        <v>240</v>
      </c>
      <c r="F129" s="55">
        <v>8868.6</v>
      </c>
      <c r="G129" s="55">
        <v>8868.6</v>
      </c>
    </row>
    <row r="130" spans="1:7" ht="28.5" customHeight="1">
      <c r="A130" s="30" t="s">
        <v>219</v>
      </c>
      <c r="B130" s="47"/>
      <c r="C130" s="45"/>
      <c r="D130" s="44" t="s">
        <v>207</v>
      </c>
      <c r="E130" s="44"/>
      <c r="F130" s="48">
        <f>F131+F133+F135+F137</f>
        <v>3155.3</v>
      </c>
      <c r="G130" s="48">
        <f>G131+G133+G135+G137</f>
        <v>2918.6000000000004</v>
      </c>
    </row>
    <row r="131" spans="1:7" ht="14.25" customHeight="1">
      <c r="A131" s="62" t="s">
        <v>7</v>
      </c>
      <c r="B131" s="37"/>
      <c r="C131" s="38"/>
      <c r="D131" s="72" t="s">
        <v>208</v>
      </c>
      <c r="E131" s="39"/>
      <c r="F131" s="55">
        <f>F132</f>
        <v>1284.5</v>
      </c>
      <c r="G131" s="55">
        <f>G132</f>
        <v>1141.9</v>
      </c>
    </row>
    <row r="132" spans="1:7" ht="25.5" customHeight="1">
      <c r="A132" s="41" t="s">
        <v>145</v>
      </c>
      <c r="B132" s="37"/>
      <c r="C132" s="38"/>
      <c r="D132" s="72"/>
      <c r="E132" s="72">
        <v>240</v>
      </c>
      <c r="F132" s="55">
        <v>1284.5</v>
      </c>
      <c r="G132" s="55">
        <v>1141.9</v>
      </c>
    </row>
    <row r="133" spans="1:7" ht="13.5" customHeight="1">
      <c r="A133" s="30" t="s">
        <v>2</v>
      </c>
      <c r="B133" s="47"/>
      <c r="C133" s="45"/>
      <c r="D133" s="44" t="s">
        <v>210</v>
      </c>
      <c r="E133" s="44"/>
      <c r="F133" s="48">
        <f>F134</f>
        <v>659</v>
      </c>
      <c r="G133" s="48">
        <f>G134</f>
        <v>600.4</v>
      </c>
    </row>
    <row r="134" spans="1:7" ht="24" customHeight="1">
      <c r="A134" s="30" t="s">
        <v>128</v>
      </c>
      <c r="B134" s="47"/>
      <c r="C134" s="45"/>
      <c r="D134" s="44"/>
      <c r="E134" s="44" t="s">
        <v>136</v>
      </c>
      <c r="F134" s="48">
        <v>659</v>
      </c>
      <c r="G134" s="48">
        <v>600.4</v>
      </c>
    </row>
    <row r="135" spans="1:7" ht="17.25" customHeight="1">
      <c r="A135" s="41" t="s">
        <v>418</v>
      </c>
      <c r="B135" s="47"/>
      <c r="C135" s="45"/>
      <c r="D135" s="44" t="s">
        <v>474</v>
      </c>
      <c r="E135" s="44"/>
      <c r="F135" s="48">
        <f>F136</f>
        <v>85</v>
      </c>
      <c r="G135" s="48">
        <f>G136</f>
        <v>49.5</v>
      </c>
    </row>
    <row r="136" spans="1:7" ht="24" customHeight="1">
      <c r="A136" s="30" t="s">
        <v>128</v>
      </c>
      <c r="B136" s="47"/>
      <c r="C136" s="45"/>
      <c r="D136" s="44"/>
      <c r="E136" s="44" t="s">
        <v>136</v>
      </c>
      <c r="F136" s="48">
        <v>85</v>
      </c>
      <c r="G136" s="48">
        <v>49.5</v>
      </c>
    </row>
    <row r="137" spans="1:7" ht="19.5" customHeight="1">
      <c r="A137" s="41" t="s">
        <v>93</v>
      </c>
      <c r="B137" s="42"/>
      <c r="C137" s="34"/>
      <c r="D137" s="35" t="s">
        <v>265</v>
      </c>
      <c r="E137" s="32"/>
      <c r="F137" s="36">
        <f>F138</f>
        <v>1126.8</v>
      </c>
      <c r="G137" s="36">
        <f>G138</f>
        <v>1126.8</v>
      </c>
    </row>
    <row r="138" spans="1:7" ht="25.5" customHeight="1">
      <c r="A138" s="41" t="s">
        <v>128</v>
      </c>
      <c r="B138" s="42"/>
      <c r="C138" s="34"/>
      <c r="D138" s="35"/>
      <c r="E138" s="32">
        <v>240</v>
      </c>
      <c r="F138" s="36">
        <v>1126.8</v>
      </c>
      <c r="G138" s="36">
        <v>1126.8</v>
      </c>
    </row>
    <row r="139" spans="1:7" ht="27" customHeight="1">
      <c r="A139" s="30" t="s">
        <v>220</v>
      </c>
      <c r="B139" s="47"/>
      <c r="C139" s="45"/>
      <c r="D139" s="44" t="s">
        <v>212</v>
      </c>
      <c r="E139" s="44"/>
      <c r="F139" s="48">
        <f>F140</f>
        <v>70</v>
      </c>
      <c r="G139" s="48">
        <f>G140</f>
        <v>29.5</v>
      </c>
    </row>
    <row r="140" spans="1:7" ht="18" customHeight="1">
      <c r="A140" s="30" t="s">
        <v>2</v>
      </c>
      <c r="B140" s="47"/>
      <c r="C140" s="45"/>
      <c r="D140" s="44" t="s">
        <v>213</v>
      </c>
      <c r="E140" s="44"/>
      <c r="F140" s="48">
        <f>F141</f>
        <v>70</v>
      </c>
      <c r="G140" s="48">
        <f>G141</f>
        <v>29.5</v>
      </c>
    </row>
    <row r="141" spans="1:7" ht="22.5" customHeight="1">
      <c r="A141" s="30" t="s">
        <v>128</v>
      </c>
      <c r="B141" s="47"/>
      <c r="C141" s="45"/>
      <c r="D141" s="44"/>
      <c r="E141" s="44" t="s">
        <v>136</v>
      </c>
      <c r="F141" s="48">
        <v>70</v>
      </c>
      <c r="G141" s="48">
        <v>29.5</v>
      </c>
    </row>
    <row r="142" spans="1:7" ht="18" customHeight="1">
      <c r="A142" s="41" t="s">
        <v>320</v>
      </c>
      <c r="B142" s="33"/>
      <c r="C142" s="42"/>
      <c r="D142" s="35" t="s">
        <v>321</v>
      </c>
      <c r="E142" s="35"/>
      <c r="F142" s="36">
        <f>F143+F147+F149</f>
        <v>3842.3999999999996</v>
      </c>
      <c r="G142" s="36">
        <f>G143+G147+G149</f>
        <v>3686.6000000000004</v>
      </c>
    </row>
    <row r="143" spans="1:7" ht="17.25" customHeight="1">
      <c r="A143" s="41" t="s">
        <v>7</v>
      </c>
      <c r="B143" s="33"/>
      <c r="C143" s="42"/>
      <c r="D143" s="35" t="s">
        <v>343</v>
      </c>
      <c r="E143" s="35"/>
      <c r="F143" s="36">
        <f>SUM(F144:F146)</f>
        <v>2416.3999999999996</v>
      </c>
      <c r="G143" s="36">
        <f>SUM(G144:G146)</f>
        <v>2406</v>
      </c>
    </row>
    <row r="144" spans="1:7" ht="18" customHeight="1">
      <c r="A144" s="62" t="s">
        <v>140</v>
      </c>
      <c r="B144" s="33"/>
      <c r="C144" s="42"/>
      <c r="D144" s="35"/>
      <c r="E144" s="35" t="s">
        <v>141</v>
      </c>
      <c r="F144" s="36">
        <v>1607.3</v>
      </c>
      <c r="G144" s="36">
        <v>1606</v>
      </c>
    </row>
    <row r="145" spans="1:7" ht="24" customHeight="1">
      <c r="A145" s="62" t="s">
        <v>145</v>
      </c>
      <c r="B145" s="33"/>
      <c r="C145" s="42"/>
      <c r="D145" s="35"/>
      <c r="E145" s="35" t="s">
        <v>136</v>
      </c>
      <c r="F145" s="36">
        <v>805.4</v>
      </c>
      <c r="G145" s="36">
        <v>796.4</v>
      </c>
    </row>
    <row r="146" spans="1:7" ht="14.25" customHeight="1">
      <c r="A146" s="62" t="s">
        <v>146</v>
      </c>
      <c r="B146" s="33"/>
      <c r="C146" s="42"/>
      <c r="D146" s="35"/>
      <c r="E146" s="35" t="s">
        <v>139</v>
      </c>
      <c r="F146" s="36">
        <v>3.7</v>
      </c>
      <c r="G146" s="36">
        <v>3.6</v>
      </c>
    </row>
    <row r="147" spans="1:7" ht="25.5" customHeight="1">
      <c r="A147" s="41" t="s">
        <v>344</v>
      </c>
      <c r="B147" s="33"/>
      <c r="C147" s="38"/>
      <c r="D147" s="35" t="s">
        <v>345</v>
      </c>
      <c r="E147" s="72"/>
      <c r="F147" s="36">
        <f>F148</f>
        <v>72</v>
      </c>
      <c r="G147" s="36">
        <f>G148</f>
        <v>72</v>
      </c>
    </row>
    <row r="148" spans="1:7" ht="24" customHeight="1">
      <c r="A148" s="41" t="s">
        <v>145</v>
      </c>
      <c r="B148" s="33"/>
      <c r="C148" s="38"/>
      <c r="D148" s="39"/>
      <c r="E148" s="72">
        <v>240</v>
      </c>
      <c r="F148" s="36">
        <v>72</v>
      </c>
      <c r="G148" s="36">
        <v>72</v>
      </c>
    </row>
    <row r="149" spans="1:7" ht="15.75" customHeight="1">
      <c r="A149" s="41" t="s">
        <v>93</v>
      </c>
      <c r="B149" s="33"/>
      <c r="C149" s="34"/>
      <c r="D149" s="35" t="s">
        <v>346</v>
      </c>
      <c r="E149" s="32"/>
      <c r="F149" s="36">
        <f>SUM(F150:F152)</f>
        <v>1354</v>
      </c>
      <c r="G149" s="36">
        <f>SUM(G150:G152)</f>
        <v>1208.6000000000001</v>
      </c>
    </row>
    <row r="150" spans="1:7" ht="23.25" customHeight="1">
      <c r="A150" s="41" t="s">
        <v>145</v>
      </c>
      <c r="B150" s="33"/>
      <c r="C150" s="34"/>
      <c r="D150" s="35"/>
      <c r="E150" s="32">
        <v>240</v>
      </c>
      <c r="F150" s="36">
        <v>991.1</v>
      </c>
      <c r="G150" s="36">
        <v>848.7</v>
      </c>
    </row>
    <row r="151" spans="1:7" ht="15.75" customHeight="1">
      <c r="A151" s="41" t="s">
        <v>142</v>
      </c>
      <c r="B151" s="33"/>
      <c r="C151" s="34"/>
      <c r="D151" s="35"/>
      <c r="E151" s="32">
        <v>830</v>
      </c>
      <c r="F151" s="146">
        <v>99.2</v>
      </c>
      <c r="G151" s="146">
        <v>99.2</v>
      </c>
    </row>
    <row r="152" spans="1:7" ht="15.75" customHeight="1">
      <c r="A152" s="41" t="s">
        <v>146</v>
      </c>
      <c r="B152" s="33"/>
      <c r="C152" s="34"/>
      <c r="D152" s="32" t="s">
        <v>347</v>
      </c>
      <c r="E152" s="35" t="s">
        <v>139</v>
      </c>
      <c r="F152" s="146">
        <v>263.7</v>
      </c>
      <c r="G152" s="146">
        <v>260.7</v>
      </c>
    </row>
    <row r="153" spans="1:7" ht="36.75" customHeight="1">
      <c r="A153" s="41" t="s">
        <v>221</v>
      </c>
      <c r="B153" s="33"/>
      <c r="C153" s="34"/>
      <c r="D153" s="35" t="s">
        <v>155</v>
      </c>
      <c r="E153" s="35"/>
      <c r="F153" s="36">
        <f>F154+F157+F160</f>
        <v>38786.9</v>
      </c>
      <c r="G153" s="36">
        <f>G154+G157+G160</f>
        <v>36442.600000000006</v>
      </c>
    </row>
    <row r="154" spans="1:7" ht="28.5" customHeight="1">
      <c r="A154" s="41" t="s">
        <v>222</v>
      </c>
      <c r="B154" s="33"/>
      <c r="C154" s="34"/>
      <c r="D154" s="35" t="s">
        <v>223</v>
      </c>
      <c r="E154" s="35"/>
      <c r="F154" s="36">
        <f>F155</f>
        <v>520</v>
      </c>
      <c r="G154" s="36">
        <f>G155</f>
        <v>375.5</v>
      </c>
    </row>
    <row r="155" spans="1:7" ht="27.75" customHeight="1">
      <c r="A155" s="41" t="s">
        <v>224</v>
      </c>
      <c r="B155" s="33"/>
      <c r="C155" s="34"/>
      <c r="D155" s="35" t="s">
        <v>225</v>
      </c>
      <c r="E155" s="35"/>
      <c r="F155" s="36">
        <f>F156</f>
        <v>520</v>
      </c>
      <c r="G155" s="36">
        <f>G156</f>
        <v>375.5</v>
      </c>
    </row>
    <row r="156" spans="1:7" ht="26.25" customHeight="1">
      <c r="A156" s="41" t="s">
        <v>128</v>
      </c>
      <c r="B156" s="33"/>
      <c r="C156" s="34"/>
      <c r="D156" s="35"/>
      <c r="E156" s="35" t="s">
        <v>136</v>
      </c>
      <c r="F156" s="36">
        <v>520</v>
      </c>
      <c r="G156" s="36">
        <v>375.5</v>
      </c>
    </row>
    <row r="157" spans="1:7" ht="26.25" customHeight="1">
      <c r="A157" s="103" t="s">
        <v>226</v>
      </c>
      <c r="B157" s="37"/>
      <c r="C157" s="38"/>
      <c r="D157" s="35" t="s">
        <v>227</v>
      </c>
      <c r="E157" s="39"/>
      <c r="F157" s="36">
        <f>F158</f>
        <v>933.3</v>
      </c>
      <c r="G157" s="36">
        <f>G158</f>
        <v>591.5</v>
      </c>
    </row>
    <row r="158" spans="1:7" ht="58.5" customHeight="1">
      <c r="A158" s="40" t="s">
        <v>368</v>
      </c>
      <c r="B158" s="37"/>
      <c r="C158" s="38"/>
      <c r="D158" s="35" t="s">
        <v>228</v>
      </c>
      <c r="E158" s="39"/>
      <c r="F158" s="36">
        <f>F159</f>
        <v>933.3</v>
      </c>
      <c r="G158" s="36">
        <f>G159</f>
        <v>591.5</v>
      </c>
    </row>
    <row r="159" spans="1:7" ht="26.25" customHeight="1">
      <c r="A159" s="41" t="s">
        <v>128</v>
      </c>
      <c r="B159" s="33"/>
      <c r="C159" s="34"/>
      <c r="D159" s="35"/>
      <c r="E159" s="35" t="s">
        <v>136</v>
      </c>
      <c r="F159" s="36">
        <v>933.3</v>
      </c>
      <c r="G159" s="36">
        <v>591.5</v>
      </c>
    </row>
    <row r="160" spans="1:7" ht="18" customHeight="1">
      <c r="A160" s="41" t="s">
        <v>102</v>
      </c>
      <c r="B160" s="42"/>
      <c r="C160" s="43"/>
      <c r="D160" s="35" t="s">
        <v>229</v>
      </c>
      <c r="E160" s="35"/>
      <c r="F160" s="36">
        <f>F161+F171+F166+F169</f>
        <v>37333.6</v>
      </c>
      <c r="G160" s="36">
        <f>G161+G171+G166+G169</f>
        <v>35475.600000000006</v>
      </c>
    </row>
    <row r="161" spans="1:7" ht="14.25" customHeight="1">
      <c r="A161" s="41" t="s">
        <v>2</v>
      </c>
      <c r="B161" s="42"/>
      <c r="C161" s="43"/>
      <c r="D161" s="35" t="s">
        <v>230</v>
      </c>
      <c r="E161" s="35"/>
      <c r="F161" s="36">
        <f>SUM(F162:F165)</f>
        <v>20602.8</v>
      </c>
      <c r="G161" s="36">
        <f>SUM(G162:G165)</f>
        <v>19590.7</v>
      </c>
    </row>
    <row r="162" spans="1:7" ht="17.25" customHeight="1">
      <c r="A162" s="30" t="s">
        <v>127</v>
      </c>
      <c r="B162" s="42"/>
      <c r="C162" s="34"/>
      <c r="D162" s="35"/>
      <c r="E162" s="32">
        <v>120</v>
      </c>
      <c r="F162" s="36">
        <v>19019</v>
      </c>
      <c r="G162" s="36">
        <v>18454.5</v>
      </c>
    </row>
    <row r="163" spans="1:7" ht="23.25" customHeight="1">
      <c r="A163" s="41" t="s">
        <v>128</v>
      </c>
      <c r="B163" s="42"/>
      <c r="C163" s="34"/>
      <c r="D163" s="35"/>
      <c r="E163" s="32">
        <v>240</v>
      </c>
      <c r="F163" s="36">
        <v>1141</v>
      </c>
      <c r="G163" s="36">
        <v>695.4</v>
      </c>
    </row>
    <row r="164" spans="1:7" ht="17.25" customHeight="1">
      <c r="A164" s="41" t="s">
        <v>142</v>
      </c>
      <c r="B164" s="42"/>
      <c r="C164" s="34"/>
      <c r="D164" s="35"/>
      <c r="E164" s="32">
        <v>830</v>
      </c>
      <c r="F164" s="36">
        <v>431.6</v>
      </c>
      <c r="G164" s="36">
        <v>431.6</v>
      </c>
    </row>
    <row r="165" spans="1:7" ht="18.75" customHeight="1">
      <c r="A165" s="41" t="s">
        <v>129</v>
      </c>
      <c r="B165" s="42"/>
      <c r="C165" s="34"/>
      <c r="D165" s="35"/>
      <c r="E165" s="32">
        <v>850</v>
      </c>
      <c r="F165" s="36">
        <v>11.2</v>
      </c>
      <c r="G165" s="36">
        <v>9.2</v>
      </c>
    </row>
    <row r="166" spans="1:7" ht="14.25" customHeight="1">
      <c r="A166" s="41" t="s">
        <v>418</v>
      </c>
      <c r="B166" s="42"/>
      <c r="C166" s="34"/>
      <c r="D166" s="35" t="s">
        <v>419</v>
      </c>
      <c r="E166" s="32"/>
      <c r="F166" s="36">
        <f>F168+F167</f>
        <v>5158</v>
      </c>
      <c r="G166" s="36">
        <f>G168+G167</f>
        <v>4921.9</v>
      </c>
    </row>
    <row r="167" spans="1:7" ht="18" customHeight="1">
      <c r="A167" s="30" t="s">
        <v>127</v>
      </c>
      <c r="B167" s="42"/>
      <c r="C167" s="34"/>
      <c r="D167" s="35"/>
      <c r="E167" s="32">
        <v>120</v>
      </c>
      <c r="F167" s="36">
        <v>5125.5</v>
      </c>
      <c r="G167" s="36">
        <v>4903.2</v>
      </c>
    </row>
    <row r="168" spans="1:7" ht="26.25" customHeight="1">
      <c r="A168" s="41" t="s">
        <v>128</v>
      </c>
      <c r="B168" s="42"/>
      <c r="C168" s="34"/>
      <c r="D168" s="35"/>
      <c r="E168" s="32">
        <v>240</v>
      </c>
      <c r="F168" s="36">
        <v>32.5</v>
      </c>
      <c r="G168" s="36">
        <v>18.7</v>
      </c>
    </row>
    <row r="169" spans="1:7" ht="18" customHeight="1">
      <c r="A169" s="41" t="s">
        <v>527</v>
      </c>
      <c r="B169" s="42"/>
      <c r="C169" s="34"/>
      <c r="D169" s="35" t="s">
        <v>528</v>
      </c>
      <c r="E169" s="32"/>
      <c r="F169" s="36">
        <f>F170</f>
        <v>151.1</v>
      </c>
      <c r="G169" s="36">
        <f>G170</f>
        <v>121.8</v>
      </c>
    </row>
    <row r="170" spans="1:7" ht="26.25" customHeight="1">
      <c r="A170" s="41" t="s">
        <v>134</v>
      </c>
      <c r="B170" s="42"/>
      <c r="C170" s="34"/>
      <c r="D170" s="35"/>
      <c r="E170" s="32">
        <v>410</v>
      </c>
      <c r="F170" s="36">
        <v>151.1</v>
      </c>
      <c r="G170" s="36">
        <v>121.8</v>
      </c>
    </row>
    <row r="171" spans="1:7" ht="19.5" customHeight="1">
      <c r="A171" s="41" t="s">
        <v>93</v>
      </c>
      <c r="B171" s="44"/>
      <c r="C171" s="45"/>
      <c r="D171" s="44" t="s">
        <v>231</v>
      </c>
      <c r="E171" s="46"/>
      <c r="F171" s="36">
        <f>F172+F173</f>
        <v>11421.699999999999</v>
      </c>
      <c r="G171" s="36">
        <f>G172+G173</f>
        <v>10841.199999999999</v>
      </c>
    </row>
    <row r="172" spans="1:7" ht="24.75" customHeight="1">
      <c r="A172" s="30" t="s">
        <v>128</v>
      </c>
      <c r="B172" s="47"/>
      <c r="C172" s="45"/>
      <c r="D172" s="44"/>
      <c r="E172" s="44" t="s">
        <v>136</v>
      </c>
      <c r="F172" s="48">
        <v>11336.8</v>
      </c>
      <c r="G172" s="48">
        <v>10759.4</v>
      </c>
    </row>
    <row r="173" spans="1:7" ht="16.5" customHeight="1">
      <c r="A173" s="31" t="s">
        <v>129</v>
      </c>
      <c r="B173" s="44"/>
      <c r="C173" s="45"/>
      <c r="D173" s="44"/>
      <c r="E173" s="46" t="s">
        <v>139</v>
      </c>
      <c r="F173" s="49">
        <v>84.9</v>
      </c>
      <c r="G173" s="49">
        <v>81.8</v>
      </c>
    </row>
    <row r="174" spans="1:7" ht="24.75" customHeight="1">
      <c r="A174" s="41" t="s">
        <v>71</v>
      </c>
      <c r="B174" s="44"/>
      <c r="C174" s="45"/>
      <c r="D174" s="35" t="s">
        <v>111</v>
      </c>
      <c r="E174" s="46"/>
      <c r="F174" s="49">
        <f>F175</f>
        <v>489</v>
      </c>
      <c r="G174" s="49">
        <f>G175</f>
        <v>437.7</v>
      </c>
    </row>
    <row r="175" spans="1:7" ht="16.5" customHeight="1">
      <c r="A175" s="41" t="s">
        <v>2</v>
      </c>
      <c r="B175" s="44"/>
      <c r="C175" s="45"/>
      <c r="D175" s="35" t="s">
        <v>112</v>
      </c>
      <c r="E175" s="46"/>
      <c r="F175" s="49">
        <f>SUM(F176:F179)</f>
        <v>489</v>
      </c>
      <c r="G175" s="49">
        <f>SUM(G176:G179)</f>
        <v>437.7</v>
      </c>
    </row>
    <row r="176" spans="1:7" ht="18" customHeight="1">
      <c r="A176" s="41" t="s">
        <v>127</v>
      </c>
      <c r="B176" s="44"/>
      <c r="C176" s="45"/>
      <c r="D176" s="35"/>
      <c r="E176" s="54" t="s">
        <v>144</v>
      </c>
      <c r="F176" s="49">
        <v>293.8</v>
      </c>
      <c r="G176" s="49">
        <v>291</v>
      </c>
    </row>
    <row r="177" spans="1:7" ht="23.25" customHeight="1">
      <c r="A177" s="41" t="s">
        <v>145</v>
      </c>
      <c r="B177" s="44"/>
      <c r="C177" s="45"/>
      <c r="D177" s="35"/>
      <c r="E177" s="54" t="s">
        <v>136</v>
      </c>
      <c r="F177" s="49">
        <v>158.7</v>
      </c>
      <c r="G177" s="49">
        <v>128.8</v>
      </c>
    </row>
    <row r="178" spans="1:7" ht="24.75" customHeight="1">
      <c r="A178" s="41" t="s">
        <v>125</v>
      </c>
      <c r="B178" s="44"/>
      <c r="C178" s="45"/>
      <c r="D178" s="35"/>
      <c r="E178" s="54" t="s">
        <v>126</v>
      </c>
      <c r="F178" s="49">
        <v>34.1</v>
      </c>
      <c r="G178" s="49">
        <v>16.2</v>
      </c>
    </row>
    <row r="179" spans="1:7" ht="16.5" customHeight="1">
      <c r="A179" s="41" t="s">
        <v>146</v>
      </c>
      <c r="B179" s="44"/>
      <c r="C179" s="45"/>
      <c r="D179" s="35"/>
      <c r="E179" s="54" t="s">
        <v>139</v>
      </c>
      <c r="F179" s="49">
        <v>2.4</v>
      </c>
      <c r="G179" s="49">
        <v>1.7</v>
      </c>
    </row>
    <row r="180" spans="1:7" ht="16.5" customHeight="1">
      <c r="A180" s="51" t="s">
        <v>72</v>
      </c>
      <c r="B180" s="42"/>
      <c r="C180" s="42"/>
      <c r="D180" s="35" t="s">
        <v>115</v>
      </c>
      <c r="E180" s="35"/>
      <c r="F180" s="36">
        <f>F181</f>
        <v>3224.3</v>
      </c>
      <c r="G180" s="36">
        <f>G181</f>
        <v>3205.3</v>
      </c>
    </row>
    <row r="181" spans="1:9" ht="16.5" customHeight="1">
      <c r="A181" s="41" t="s">
        <v>93</v>
      </c>
      <c r="B181" s="42"/>
      <c r="C181" s="42"/>
      <c r="D181" s="35" t="s">
        <v>319</v>
      </c>
      <c r="E181" s="35"/>
      <c r="F181" s="36">
        <f>F182+F183</f>
        <v>3224.3</v>
      </c>
      <c r="G181" s="36">
        <f>G182+G183</f>
        <v>3205.3</v>
      </c>
      <c r="H181" s="140"/>
      <c r="I181" s="140"/>
    </row>
    <row r="182" spans="1:9" ht="24" customHeight="1">
      <c r="A182" s="30" t="s">
        <v>128</v>
      </c>
      <c r="B182" s="42"/>
      <c r="C182" s="34"/>
      <c r="D182" s="35"/>
      <c r="E182" s="32">
        <v>240</v>
      </c>
      <c r="F182" s="36">
        <v>319</v>
      </c>
      <c r="G182" s="36">
        <v>300</v>
      </c>
      <c r="H182" s="140"/>
      <c r="I182" s="140"/>
    </row>
    <row r="183" spans="1:7" ht="24" customHeight="1">
      <c r="A183" s="41" t="s">
        <v>142</v>
      </c>
      <c r="B183" s="33"/>
      <c r="C183" s="34"/>
      <c r="D183" s="32"/>
      <c r="E183" s="35" t="s">
        <v>143</v>
      </c>
      <c r="F183" s="36">
        <v>2905.3</v>
      </c>
      <c r="G183" s="36">
        <v>2905.3</v>
      </c>
    </row>
    <row r="184" spans="1:7" ht="16.5" customHeight="1">
      <c r="A184" s="132" t="s">
        <v>3</v>
      </c>
      <c r="B184" s="133" t="s">
        <v>37</v>
      </c>
      <c r="C184" s="134"/>
      <c r="D184" s="135"/>
      <c r="E184" s="135"/>
      <c r="F184" s="107">
        <f>F185+F191</f>
        <v>6807</v>
      </c>
      <c r="G184" s="107">
        <f>G185+G191</f>
        <v>6664</v>
      </c>
    </row>
    <row r="185" spans="1:7" ht="16.5" customHeight="1">
      <c r="A185" s="66" t="s">
        <v>60</v>
      </c>
      <c r="B185" s="19" t="s">
        <v>37</v>
      </c>
      <c r="C185" s="19" t="s">
        <v>38</v>
      </c>
      <c r="D185" s="39"/>
      <c r="E185" s="39"/>
      <c r="F185" s="55">
        <f aca="true" t="shared" si="6" ref="F185:G187">F186</f>
        <v>6637</v>
      </c>
      <c r="G185" s="55">
        <f t="shared" si="6"/>
        <v>6600.5</v>
      </c>
    </row>
    <row r="186" spans="1:7" ht="36" customHeight="1">
      <c r="A186" s="41" t="s">
        <v>244</v>
      </c>
      <c r="B186" s="33"/>
      <c r="C186" s="42"/>
      <c r="D186" s="35" t="s">
        <v>154</v>
      </c>
      <c r="E186" s="32"/>
      <c r="F186" s="36">
        <f t="shared" si="6"/>
        <v>6637</v>
      </c>
      <c r="G186" s="36">
        <f t="shared" si="6"/>
        <v>6600.5</v>
      </c>
    </row>
    <row r="187" spans="1:7" ht="15.75" customHeight="1">
      <c r="A187" s="41" t="s">
        <v>320</v>
      </c>
      <c r="B187" s="33"/>
      <c r="C187" s="42"/>
      <c r="D187" s="35" t="s">
        <v>321</v>
      </c>
      <c r="E187" s="32"/>
      <c r="F187" s="36">
        <f t="shared" si="6"/>
        <v>6637</v>
      </c>
      <c r="G187" s="36">
        <f t="shared" si="6"/>
        <v>6600.5</v>
      </c>
    </row>
    <row r="188" spans="1:13" ht="27" customHeight="1">
      <c r="A188" s="41" t="s">
        <v>75</v>
      </c>
      <c r="B188" s="70"/>
      <c r="C188" s="34"/>
      <c r="D188" s="35" t="s">
        <v>348</v>
      </c>
      <c r="E188" s="32"/>
      <c r="F188" s="36">
        <f>SUM(F189:F190)</f>
        <v>6637</v>
      </c>
      <c r="G188" s="36">
        <f>SUM(G189:G190)</f>
        <v>6600.5</v>
      </c>
      <c r="L188" s="23"/>
      <c r="M188" s="21"/>
    </row>
    <row r="189" spans="1:7" ht="19.5" customHeight="1">
      <c r="A189" s="41" t="s">
        <v>127</v>
      </c>
      <c r="B189" s="70"/>
      <c r="C189" s="34"/>
      <c r="D189" s="35"/>
      <c r="E189" s="32">
        <v>120</v>
      </c>
      <c r="F189" s="36">
        <v>6366.9</v>
      </c>
      <c r="G189" s="36">
        <v>6360.5</v>
      </c>
    </row>
    <row r="190" spans="1:7" ht="28.5" customHeight="1">
      <c r="A190" s="41" t="s">
        <v>145</v>
      </c>
      <c r="B190" s="70"/>
      <c r="C190" s="34"/>
      <c r="D190" s="35"/>
      <c r="E190" s="32">
        <v>240</v>
      </c>
      <c r="F190" s="36">
        <v>270.1</v>
      </c>
      <c r="G190" s="36">
        <v>240</v>
      </c>
    </row>
    <row r="191" spans="1:7" ht="17.25" customHeight="1">
      <c r="A191" s="71" t="s">
        <v>4</v>
      </c>
      <c r="B191" s="19" t="s">
        <v>37</v>
      </c>
      <c r="C191" s="19" t="s">
        <v>39</v>
      </c>
      <c r="D191" s="85"/>
      <c r="E191" s="85"/>
      <c r="F191" s="57">
        <f aca="true" t="shared" si="7" ref="F191:G193">F192</f>
        <v>170</v>
      </c>
      <c r="G191" s="57">
        <f t="shared" si="7"/>
        <v>63.5</v>
      </c>
    </row>
    <row r="192" spans="1:7" ht="37.5" customHeight="1">
      <c r="A192" s="41" t="s">
        <v>244</v>
      </c>
      <c r="B192" s="37"/>
      <c r="C192" s="38"/>
      <c r="D192" s="72" t="s">
        <v>154</v>
      </c>
      <c r="E192" s="39"/>
      <c r="F192" s="55">
        <f t="shared" si="7"/>
        <v>170</v>
      </c>
      <c r="G192" s="55">
        <f t="shared" si="7"/>
        <v>63.5</v>
      </c>
    </row>
    <row r="193" spans="1:7" ht="15" customHeight="1">
      <c r="A193" s="41" t="s">
        <v>320</v>
      </c>
      <c r="B193" s="33"/>
      <c r="C193" s="42"/>
      <c r="D193" s="35" t="s">
        <v>321</v>
      </c>
      <c r="E193" s="32"/>
      <c r="F193" s="36">
        <f t="shared" si="7"/>
        <v>170</v>
      </c>
      <c r="G193" s="36">
        <f t="shared" si="7"/>
        <v>63.5</v>
      </c>
    </row>
    <row r="194" spans="1:7" ht="18" customHeight="1">
      <c r="A194" s="41" t="s">
        <v>5</v>
      </c>
      <c r="B194" s="70"/>
      <c r="C194" s="34"/>
      <c r="D194" s="35" t="s">
        <v>349</v>
      </c>
      <c r="E194" s="32"/>
      <c r="F194" s="36">
        <f>SUM(F195:F195)</f>
        <v>170</v>
      </c>
      <c r="G194" s="36">
        <f>SUM(G195:G195)</f>
        <v>63.5</v>
      </c>
    </row>
    <row r="195" spans="1:7" ht="25.5" customHeight="1">
      <c r="A195" s="41" t="s">
        <v>145</v>
      </c>
      <c r="B195" s="70"/>
      <c r="C195" s="34"/>
      <c r="D195" s="35"/>
      <c r="E195" s="32">
        <v>240</v>
      </c>
      <c r="F195" s="36">
        <v>170</v>
      </c>
      <c r="G195" s="36">
        <v>63.5</v>
      </c>
    </row>
    <row r="196" spans="1:7" ht="25.5" customHeight="1">
      <c r="A196" s="132" t="s">
        <v>6</v>
      </c>
      <c r="B196" s="133" t="s">
        <v>38</v>
      </c>
      <c r="C196" s="134"/>
      <c r="D196" s="135"/>
      <c r="E196" s="135"/>
      <c r="F196" s="107">
        <f>F197+F222</f>
        <v>29784.699999999997</v>
      </c>
      <c r="G196" s="107">
        <f>G197+G222</f>
        <v>29113.7</v>
      </c>
    </row>
    <row r="197" spans="1:7" ht="27" customHeight="1">
      <c r="A197" s="66" t="s">
        <v>70</v>
      </c>
      <c r="B197" s="19" t="s">
        <v>38</v>
      </c>
      <c r="C197" s="19" t="s">
        <v>43</v>
      </c>
      <c r="D197" s="39"/>
      <c r="E197" s="39"/>
      <c r="F197" s="55">
        <f>F198+F210+F219</f>
        <v>26749.199999999997</v>
      </c>
      <c r="G197" s="55">
        <f>G198+G210+G219</f>
        <v>26335.3</v>
      </c>
    </row>
    <row r="198" spans="1:7" ht="26.25" customHeight="1">
      <c r="A198" s="41" t="s">
        <v>350</v>
      </c>
      <c r="B198" s="33"/>
      <c r="C198" s="34"/>
      <c r="D198" s="32" t="s">
        <v>166</v>
      </c>
      <c r="E198" s="35"/>
      <c r="F198" s="36">
        <f>F199+F202+F205</f>
        <v>979</v>
      </c>
      <c r="G198" s="36">
        <f>G199+G202+G205</f>
        <v>903.1</v>
      </c>
    </row>
    <row r="199" spans="1:7" ht="24.75" customHeight="1">
      <c r="A199" s="41" t="s">
        <v>351</v>
      </c>
      <c r="B199" s="33"/>
      <c r="C199" s="34"/>
      <c r="D199" s="32" t="s">
        <v>352</v>
      </c>
      <c r="E199" s="35"/>
      <c r="F199" s="36">
        <f>F200</f>
        <v>223</v>
      </c>
      <c r="G199" s="36">
        <f>G200</f>
        <v>222.4</v>
      </c>
    </row>
    <row r="200" spans="1:7" ht="27.75" customHeight="1">
      <c r="A200" s="41" t="s">
        <v>51</v>
      </c>
      <c r="B200" s="33"/>
      <c r="C200" s="34"/>
      <c r="D200" s="35" t="s">
        <v>353</v>
      </c>
      <c r="E200" s="32"/>
      <c r="F200" s="36">
        <f>SUM(F201:F201)</f>
        <v>223</v>
      </c>
      <c r="G200" s="36">
        <f>SUM(G201:G201)</f>
        <v>222.4</v>
      </c>
    </row>
    <row r="201" spans="1:7" ht="21.75" customHeight="1">
      <c r="A201" s="41" t="s">
        <v>145</v>
      </c>
      <c r="B201" s="70"/>
      <c r="C201" s="34"/>
      <c r="D201" s="35"/>
      <c r="E201" s="32">
        <v>240</v>
      </c>
      <c r="F201" s="36">
        <v>223</v>
      </c>
      <c r="G201" s="36">
        <v>222.4</v>
      </c>
    </row>
    <row r="202" spans="1:7" ht="36" customHeight="1">
      <c r="A202" s="41" t="s">
        <v>354</v>
      </c>
      <c r="B202" s="33"/>
      <c r="C202" s="34"/>
      <c r="D202" s="32" t="s">
        <v>355</v>
      </c>
      <c r="E202" s="35"/>
      <c r="F202" s="36">
        <f>F203</f>
        <v>2</v>
      </c>
      <c r="G202" s="36">
        <f>G203</f>
        <v>2</v>
      </c>
    </row>
    <row r="203" spans="1:7" ht="23.25" customHeight="1">
      <c r="A203" s="41" t="s">
        <v>26</v>
      </c>
      <c r="B203" s="33"/>
      <c r="C203" s="34"/>
      <c r="D203" s="35" t="s">
        <v>356</v>
      </c>
      <c r="E203" s="32"/>
      <c r="F203" s="36">
        <f>F204</f>
        <v>2</v>
      </c>
      <c r="G203" s="36">
        <f>G204</f>
        <v>2</v>
      </c>
    </row>
    <row r="204" spans="1:7" ht="24" customHeight="1">
      <c r="A204" s="41" t="s">
        <v>145</v>
      </c>
      <c r="B204" s="33"/>
      <c r="C204" s="34"/>
      <c r="D204" s="32"/>
      <c r="E204" s="35" t="s">
        <v>136</v>
      </c>
      <c r="F204" s="36">
        <v>2</v>
      </c>
      <c r="G204" s="36">
        <v>2</v>
      </c>
    </row>
    <row r="205" spans="1:7" ht="34.5" customHeight="1">
      <c r="A205" s="41" t="s">
        <v>357</v>
      </c>
      <c r="B205" s="33"/>
      <c r="C205" s="34"/>
      <c r="D205" s="32" t="s">
        <v>358</v>
      </c>
      <c r="E205" s="35"/>
      <c r="F205" s="36">
        <f>F206+F208</f>
        <v>754</v>
      </c>
      <c r="G205" s="36">
        <f>G206+G208</f>
        <v>678.7</v>
      </c>
    </row>
    <row r="206" spans="1:7" ht="24" customHeight="1">
      <c r="A206" s="41" t="s">
        <v>51</v>
      </c>
      <c r="B206" s="33"/>
      <c r="C206" s="34"/>
      <c r="D206" s="35" t="s">
        <v>359</v>
      </c>
      <c r="E206" s="32"/>
      <c r="F206" s="36">
        <f>F207</f>
        <v>489.3</v>
      </c>
      <c r="G206" s="36">
        <f>G207</f>
        <v>414</v>
      </c>
    </row>
    <row r="207" spans="1:7" ht="24.75" customHeight="1">
      <c r="A207" s="41" t="s">
        <v>145</v>
      </c>
      <c r="B207" s="70"/>
      <c r="C207" s="34"/>
      <c r="D207" s="35"/>
      <c r="E207" s="32">
        <v>240</v>
      </c>
      <c r="F207" s="36">
        <v>489.3</v>
      </c>
      <c r="G207" s="36">
        <v>414</v>
      </c>
    </row>
    <row r="208" spans="1:7" ht="15.75" customHeight="1">
      <c r="A208" s="41" t="s">
        <v>7</v>
      </c>
      <c r="B208" s="33"/>
      <c r="C208" s="34"/>
      <c r="D208" s="35" t="s">
        <v>360</v>
      </c>
      <c r="E208" s="32"/>
      <c r="F208" s="36">
        <f>F209</f>
        <v>264.7</v>
      </c>
      <c r="G208" s="36">
        <f>G209</f>
        <v>264.7</v>
      </c>
    </row>
    <row r="209" spans="1:7" ht="24.75" customHeight="1">
      <c r="A209" s="41" t="s">
        <v>145</v>
      </c>
      <c r="B209" s="70"/>
      <c r="C209" s="34"/>
      <c r="D209" s="35"/>
      <c r="E209" s="32">
        <v>240</v>
      </c>
      <c r="F209" s="36">
        <v>264.7</v>
      </c>
      <c r="G209" s="36">
        <v>264.7</v>
      </c>
    </row>
    <row r="210" spans="1:7" ht="37.5" customHeight="1">
      <c r="A210" s="41" t="s">
        <v>244</v>
      </c>
      <c r="B210" s="37"/>
      <c r="C210" s="38"/>
      <c r="D210" s="72" t="s">
        <v>154</v>
      </c>
      <c r="E210" s="39"/>
      <c r="F210" s="55">
        <f>F211+F214</f>
        <v>25768.699999999997</v>
      </c>
      <c r="G210" s="55">
        <f>G211+G214</f>
        <v>25430.7</v>
      </c>
    </row>
    <row r="211" spans="1:7" ht="39" customHeight="1">
      <c r="A211" s="41" t="s">
        <v>245</v>
      </c>
      <c r="B211" s="37"/>
      <c r="C211" s="38"/>
      <c r="D211" s="72" t="s">
        <v>207</v>
      </c>
      <c r="E211" s="39"/>
      <c r="F211" s="55">
        <f>F212</f>
        <v>340.6</v>
      </c>
      <c r="G211" s="55">
        <f>G212</f>
        <v>339.3</v>
      </c>
    </row>
    <row r="212" spans="1:7" ht="20.25" customHeight="1">
      <c r="A212" s="62" t="s">
        <v>7</v>
      </c>
      <c r="B212" s="37"/>
      <c r="C212" s="38"/>
      <c r="D212" s="72" t="s">
        <v>208</v>
      </c>
      <c r="E212" s="39"/>
      <c r="F212" s="55">
        <f>F213</f>
        <v>340.6</v>
      </c>
      <c r="G212" s="55">
        <f>G213</f>
        <v>339.3</v>
      </c>
    </row>
    <row r="213" spans="1:7" ht="24.75" customHeight="1">
      <c r="A213" s="41" t="s">
        <v>145</v>
      </c>
      <c r="B213" s="37"/>
      <c r="C213" s="38"/>
      <c r="D213" s="72"/>
      <c r="E213" s="72">
        <v>240</v>
      </c>
      <c r="F213" s="55">
        <v>340.6</v>
      </c>
      <c r="G213" s="55">
        <v>339.3</v>
      </c>
    </row>
    <row r="214" spans="1:7" ht="18" customHeight="1">
      <c r="A214" s="41" t="s">
        <v>320</v>
      </c>
      <c r="B214" s="33"/>
      <c r="C214" s="42"/>
      <c r="D214" s="35" t="s">
        <v>321</v>
      </c>
      <c r="E214" s="32"/>
      <c r="F214" s="36">
        <f>F215</f>
        <v>25428.1</v>
      </c>
      <c r="G214" s="36">
        <f>G215</f>
        <v>25091.4</v>
      </c>
    </row>
    <row r="215" spans="1:7" ht="19.5" customHeight="1">
      <c r="A215" s="41" t="s">
        <v>7</v>
      </c>
      <c r="B215" s="33"/>
      <c r="C215" s="34"/>
      <c r="D215" s="35" t="s">
        <v>343</v>
      </c>
      <c r="E215" s="32"/>
      <c r="F215" s="36">
        <f>SUM(F216:F218)</f>
        <v>25428.1</v>
      </c>
      <c r="G215" s="36">
        <f>SUM(G216:G218)</f>
        <v>25091.4</v>
      </c>
    </row>
    <row r="216" spans="1:7" ht="17.25" customHeight="1">
      <c r="A216" s="50" t="s">
        <v>140</v>
      </c>
      <c r="B216" s="33"/>
      <c r="C216" s="34"/>
      <c r="D216" s="32"/>
      <c r="E216" s="35" t="s">
        <v>141</v>
      </c>
      <c r="F216" s="36">
        <v>22026.2</v>
      </c>
      <c r="G216" s="36">
        <v>21982.9</v>
      </c>
    </row>
    <row r="217" spans="1:7" ht="24.75" customHeight="1">
      <c r="A217" s="41" t="s">
        <v>145</v>
      </c>
      <c r="B217" s="33"/>
      <c r="C217" s="34"/>
      <c r="D217" s="32"/>
      <c r="E217" s="35" t="s">
        <v>136</v>
      </c>
      <c r="F217" s="36">
        <v>3341.6</v>
      </c>
      <c r="G217" s="36">
        <v>3048.2</v>
      </c>
    </row>
    <row r="218" spans="1:7" ht="15.75" customHeight="1">
      <c r="A218" s="41" t="s">
        <v>146</v>
      </c>
      <c r="B218" s="33"/>
      <c r="C218" s="34"/>
      <c r="D218" s="32"/>
      <c r="E218" s="35" t="s">
        <v>139</v>
      </c>
      <c r="F218" s="36">
        <v>60.3</v>
      </c>
      <c r="G218" s="36">
        <v>60.3</v>
      </c>
    </row>
    <row r="219" spans="1:7" ht="15.75" customHeight="1">
      <c r="A219" s="41" t="s">
        <v>72</v>
      </c>
      <c r="B219" s="33"/>
      <c r="C219" s="34"/>
      <c r="D219" s="32" t="s">
        <v>115</v>
      </c>
      <c r="E219" s="35"/>
      <c r="F219" s="36">
        <f>F220</f>
        <v>1.5</v>
      </c>
      <c r="G219" s="36">
        <f>G220</f>
        <v>1.5</v>
      </c>
    </row>
    <row r="220" spans="1:7" ht="24" customHeight="1">
      <c r="A220" s="41" t="s">
        <v>51</v>
      </c>
      <c r="B220" s="33"/>
      <c r="C220" s="34"/>
      <c r="D220" s="32" t="s">
        <v>442</v>
      </c>
      <c r="E220" s="35"/>
      <c r="F220" s="36">
        <f>F221</f>
        <v>1.5</v>
      </c>
      <c r="G220" s="36">
        <f>G221</f>
        <v>1.5</v>
      </c>
    </row>
    <row r="221" spans="1:7" ht="27.75" customHeight="1">
      <c r="A221" s="41" t="s">
        <v>145</v>
      </c>
      <c r="B221" s="33"/>
      <c r="C221" s="34"/>
      <c r="D221" s="32"/>
      <c r="E221" s="35" t="s">
        <v>136</v>
      </c>
      <c r="F221" s="36">
        <v>1.5</v>
      </c>
      <c r="G221" s="36">
        <v>1.5</v>
      </c>
    </row>
    <row r="222" spans="1:7" ht="24.75" customHeight="1">
      <c r="A222" s="71" t="s">
        <v>76</v>
      </c>
      <c r="B222" s="19" t="s">
        <v>38</v>
      </c>
      <c r="C222" s="19" t="s">
        <v>41</v>
      </c>
      <c r="D222" s="85"/>
      <c r="E222" s="85"/>
      <c r="F222" s="57">
        <f>F223+F230</f>
        <v>3035.5</v>
      </c>
      <c r="G222" s="57">
        <f>G223+G230</f>
        <v>2778.4</v>
      </c>
    </row>
    <row r="223" spans="1:7" ht="27" customHeight="1">
      <c r="A223" s="41" t="s">
        <v>350</v>
      </c>
      <c r="B223" s="33"/>
      <c r="C223" s="34"/>
      <c r="D223" s="32" t="s">
        <v>166</v>
      </c>
      <c r="E223" s="39"/>
      <c r="F223" s="55">
        <f>F224+F227</f>
        <v>752</v>
      </c>
      <c r="G223" s="55">
        <f>G224+G227</f>
        <v>752</v>
      </c>
    </row>
    <row r="224" spans="1:7" ht="17.25" customHeight="1">
      <c r="A224" s="41" t="s">
        <v>361</v>
      </c>
      <c r="B224" s="33"/>
      <c r="C224" s="34"/>
      <c r="D224" s="32" t="s">
        <v>362</v>
      </c>
      <c r="E224" s="72"/>
      <c r="F224" s="36">
        <f>F225</f>
        <v>631.9</v>
      </c>
      <c r="G224" s="36">
        <f>G225</f>
        <v>631.9</v>
      </c>
    </row>
    <row r="225" spans="1:7" ht="24.75" customHeight="1">
      <c r="A225" s="41" t="s">
        <v>363</v>
      </c>
      <c r="B225" s="33"/>
      <c r="C225" s="34"/>
      <c r="D225" s="35" t="s">
        <v>364</v>
      </c>
      <c r="E225" s="32"/>
      <c r="F225" s="36">
        <f>F226</f>
        <v>631.9</v>
      </c>
      <c r="G225" s="36">
        <f>G226</f>
        <v>631.9</v>
      </c>
    </row>
    <row r="226" spans="1:7" ht="24.75" customHeight="1">
      <c r="A226" s="41" t="s">
        <v>145</v>
      </c>
      <c r="B226" s="33"/>
      <c r="C226" s="34"/>
      <c r="D226" s="32"/>
      <c r="E226" s="35" t="s">
        <v>136</v>
      </c>
      <c r="F226" s="36">
        <v>631.9</v>
      </c>
      <c r="G226" s="36">
        <v>631.9</v>
      </c>
    </row>
    <row r="227" spans="1:7" ht="24.75" customHeight="1">
      <c r="A227" s="41" t="s">
        <v>365</v>
      </c>
      <c r="B227" s="33"/>
      <c r="C227" s="34"/>
      <c r="D227" s="32" t="s">
        <v>366</v>
      </c>
      <c r="E227" s="72"/>
      <c r="F227" s="36">
        <f>F228</f>
        <v>120.1</v>
      </c>
      <c r="G227" s="36">
        <f>G228</f>
        <v>120.1</v>
      </c>
    </row>
    <row r="228" spans="1:7" ht="24.75" customHeight="1">
      <c r="A228" s="41" t="s">
        <v>363</v>
      </c>
      <c r="B228" s="33"/>
      <c r="C228" s="34"/>
      <c r="D228" s="35" t="s">
        <v>367</v>
      </c>
      <c r="E228" s="32"/>
      <c r="F228" s="36">
        <f>F229</f>
        <v>120.1</v>
      </c>
      <c r="G228" s="36">
        <f>G229</f>
        <v>120.1</v>
      </c>
    </row>
    <row r="229" spans="1:7" ht="24.75" customHeight="1">
      <c r="A229" s="41" t="s">
        <v>145</v>
      </c>
      <c r="B229" s="33"/>
      <c r="C229" s="34"/>
      <c r="D229" s="32"/>
      <c r="E229" s="35" t="s">
        <v>136</v>
      </c>
      <c r="F229" s="36">
        <v>120.1</v>
      </c>
      <c r="G229" s="36">
        <v>120.1</v>
      </c>
    </row>
    <row r="230" spans="1:7" ht="39" customHeight="1">
      <c r="A230" s="41" t="s">
        <v>221</v>
      </c>
      <c r="B230" s="42"/>
      <c r="C230" s="42"/>
      <c r="D230" s="35" t="s">
        <v>155</v>
      </c>
      <c r="E230" s="35"/>
      <c r="F230" s="36">
        <f aca="true" t="shared" si="8" ref="F230:G232">F231</f>
        <v>2283.5</v>
      </c>
      <c r="G230" s="36">
        <f t="shared" si="8"/>
        <v>2026.4</v>
      </c>
    </row>
    <row r="231" spans="1:7" ht="17.25" customHeight="1">
      <c r="A231" s="41" t="s">
        <v>102</v>
      </c>
      <c r="B231" s="42"/>
      <c r="C231" s="43"/>
      <c r="D231" s="35" t="s">
        <v>229</v>
      </c>
      <c r="E231" s="35"/>
      <c r="F231" s="36">
        <f t="shared" si="8"/>
        <v>2283.5</v>
      </c>
      <c r="G231" s="36">
        <f t="shared" si="8"/>
        <v>2026.4</v>
      </c>
    </row>
    <row r="232" spans="1:7" ht="23.25" customHeight="1">
      <c r="A232" s="41" t="s">
        <v>26</v>
      </c>
      <c r="B232" s="42"/>
      <c r="C232" s="43"/>
      <c r="D232" s="35" t="s">
        <v>232</v>
      </c>
      <c r="E232" s="35"/>
      <c r="F232" s="36">
        <f t="shared" si="8"/>
        <v>2283.5</v>
      </c>
      <c r="G232" s="36">
        <f t="shared" si="8"/>
        <v>2026.4</v>
      </c>
    </row>
    <row r="233" spans="1:7" ht="26.25" customHeight="1">
      <c r="A233" s="30" t="s">
        <v>128</v>
      </c>
      <c r="B233" s="73"/>
      <c r="C233" s="74"/>
      <c r="D233" s="44"/>
      <c r="E233" s="44" t="s">
        <v>136</v>
      </c>
      <c r="F233" s="49">
        <v>2283.5</v>
      </c>
      <c r="G233" s="49">
        <v>2026.4</v>
      </c>
    </row>
    <row r="234" spans="1:7" ht="14.25" customHeight="1">
      <c r="A234" s="132" t="s">
        <v>8</v>
      </c>
      <c r="B234" s="133" t="s">
        <v>39</v>
      </c>
      <c r="C234" s="134"/>
      <c r="D234" s="135"/>
      <c r="E234" s="135"/>
      <c r="F234" s="107">
        <f>F235+F240+F247+F271</f>
        <v>241605.6</v>
      </c>
      <c r="G234" s="107">
        <f>G235+G240+G247+G271</f>
        <v>237336.9</v>
      </c>
    </row>
    <row r="235" spans="1:7" ht="17.25" customHeight="1">
      <c r="A235" s="75" t="s">
        <v>68</v>
      </c>
      <c r="B235" s="76" t="s">
        <v>39</v>
      </c>
      <c r="C235" s="76" t="s">
        <v>44</v>
      </c>
      <c r="D235" s="20"/>
      <c r="E235" s="20"/>
      <c r="F235" s="57">
        <f aca="true" t="shared" si="9" ref="F235:G238">F236</f>
        <v>220.7</v>
      </c>
      <c r="G235" s="57">
        <f t="shared" si="9"/>
        <v>220.7</v>
      </c>
    </row>
    <row r="236" spans="1:7" ht="36.75" customHeight="1">
      <c r="A236" s="41" t="s">
        <v>244</v>
      </c>
      <c r="B236" s="20"/>
      <c r="C236" s="76"/>
      <c r="D236" s="35" t="s">
        <v>154</v>
      </c>
      <c r="E236" s="77"/>
      <c r="F236" s="36">
        <f t="shared" si="9"/>
        <v>220.7</v>
      </c>
      <c r="G236" s="36">
        <f t="shared" si="9"/>
        <v>220.7</v>
      </c>
    </row>
    <row r="237" spans="1:7" ht="25.5" customHeight="1">
      <c r="A237" s="41" t="s">
        <v>381</v>
      </c>
      <c r="B237" s="63"/>
      <c r="C237" s="78"/>
      <c r="D237" s="35" t="s">
        <v>382</v>
      </c>
      <c r="E237" s="77"/>
      <c r="F237" s="36">
        <f t="shared" si="9"/>
        <v>220.7</v>
      </c>
      <c r="G237" s="36">
        <f t="shared" si="9"/>
        <v>220.7</v>
      </c>
    </row>
    <row r="238" spans="1:7" ht="17.25" customHeight="1">
      <c r="A238" s="15" t="s">
        <v>69</v>
      </c>
      <c r="B238" s="63"/>
      <c r="C238" s="78"/>
      <c r="D238" s="35" t="s">
        <v>408</v>
      </c>
      <c r="E238" s="35"/>
      <c r="F238" s="36">
        <f t="shared" si="9"/>
        <v>220.7</v>
      </c>
      <c r="G238" s="36">
        <f t="shared" si="9"/>
        <v>220.7</v>
      </c>
    </row>
    <row r="239" spans="1:7" ht="28.5" customHeight="1">
      <c r="A239" s="15" t="s">
        <v>128</v>
      </c>
      <c r="B239" s="63"/>
      <c r="C239" s="78"/>
      <c r="D239" s="35"/>
      <c r="E239" s="32">
        <v>240</v>
      </c>
      <c r="F239" s="79">
        <v>220.7</v>
      </c>
      <c r="G239" s="79">
        <v>220.7</v>
      </c>
    </row>
    <row r="240" spans="1:7" ht="14.25" customHeight="1">
      <c r="A240" s="66" t="s">
        <v>94</v>
      </c>
      <c r="B240" s="76" t="s">
        <v>39</v>
      </c>
      <c r="C240" s="76" t="s">
        <v>95</v>
      </c>
      <c r="D240" s="39"/>
      <c r="E240" s="39"/>
      <c r="F240" s="55">
        <f>F241+F244</f>
        <v>759.6</v>
      </c>
      <c r="G240" s="55">
        <f>G241+G244</f>
        <v>759.6</v>
      </c>
    </row>
    <row r="241" spans="1:7" ht="27" customHeight="1">
      <c r="A241" s="41" t="s">
        <v>369</v>
      </c>
      <c r="B241" s="80"/>
      <c r="C241" s="42"/>
      <c r="D241" s="35" t="s">
        <v>370</v>
      </c>
      <c r="E241" s="72"/>
      <c r="F241" s="36">
        <f>F242</f>
        <v>708.4</v>
      </c>
      <c r="G241" s="36">
        <f>G242</f>
        <v>708.4</v>
      </c>
    </row>
    <row r="242" spans="1:7" ht="15.75" customHeight="1">
      <c r="A242" s="41" t="s">
        <v>57</v>
      </c>
      <c r="B242" s="54"/>
      <c r="C242" s="34"/>
      <c r="D242" s="54" t="s">
        <v>371</v>
      </c>
      <c r="E242" s="32"/>
      <c r="F242" s="36">
        <f>F243</f>
        <v>708.4</v>
      </c>
      <c r="G242" s="36">
        <f>G243</f>
        <v>708.4</v>
      </c>
    </row>
    <row r="243" spans="1:7" ht="24.75" customHeight="1">
      <c r="A243" s="41" t="s">
        <v>145</v>
      </c>
      <c r="B243" s="56"/>
      <c r="C243" s="34"/>
      <c r="D243" s="32"/>
      <c r="E243" s="35" t="s">
        <v>136</v>
      </c>
      <c r="F243" s="36">
        <v>708.4</v>
      </c>
      <c r="G243" s="36">
        <v>708.4</v>
      </c>
    </row>
    <row r="244" spans="1:7" ht="15.75" customHeight="1">
      <c r="A244" s="41" t="s">
        <v>72</v>
      </c>
      <c r="B244" s="56"/>
      <c r="C244" s="34"/>
      <c r="D244" s="32" t="s">
        <v>115</v>
      </c>
      <c r="E244" s="35"/>
      <c r="F244" s="36">
        <f>F245</f>
        <v>51.2</v>
      </c>
      <c r="G244" s="36">
        <f>G245</f>
        <v>51.2</v>
      </c>
    </row>
    <row r="245" spans="1:7" ht="15.75" customHeight="1">
      <c r="A245" s="41" t="s">
        <v>57</v>
      </c>
      <c r="B245" s="56"/>
      <c r="C245" s="34"/>
      <c r="D245" s="32" t="s">
        <v>443</v>
      </c>
      <c r="E245" s="35"/>
      <c r="F245" s="36">
        <f>F246</f>
        <v>51.2</v>
      </c>
      <c r="G245" s="36">
        <f>G246</f>
        <v>51.2</v>
      </c>
    </row>
    <row r="246" spans="1:7" ht="23.25" customHeight="1">
      <c r="A246" s="41" t="s">
        <v>145</v>
      </c>
      <c r="B246" s="56"/>
      <c r="C246" s="34"/>
      <c r="D246" s="32"/>
      <c r="E246" s="35" t="s">
        <v>136</v>
      </c>
      <c r="F246" s="36">
        <v>51.2</v>
      </c>
      <c r="G246" s="36">
        <v>51.2</v>
      </c>
    </row>
    <row r="247" spans="1:7" ht="16.5" customHeight="1">
      <c r="A247" s="75" t="s">
        <v>58</v>
      </c>
      <c r="B247" s="18" t="s">
        <v>39</v>
      </c>
      <c r="C247" s="18" t="s">
        <v>43</v>
      </c>
      <c r="D247" s="81"/>
      <c r="E247" s="82"/>
      <c r="F247" s="57">
        <f>F248+F251+F267</f>
        <v>230688.7</v>
      </c>
      <c r="G247" s="57">
        <f>G248+G251+G267</f>
        <v>226634.80000000002</v>
      </c>
    </row>
    <row r="248" spans="1:7" ht="27" customHeight="1">
      <c r="A248" s="41" t="s">
        <v>284</v>
      </c>
      <c r="B248" s="56"/>
      <c r="C248" s="73"/>
      <c r="D248" s="35" t="s">
        <v>151</v>
      </c>
      <c r="E248" s="32"/>
      <c r="F248" s="36">
        <f>F249</f>
        <v>13577.2</v>
      </c>
      <c r="G248" s="36">
        <f>G249</f>
        <v>13482.7</v>
      </c>
    </row>
    <row r="249" spans="1:7" ht="15.75" customHeight="1">
      <c r="A249" s="41" t="s">
        <v>52</v>
      </c>
      <c r="B249" s="56"/>
      <c r="C249" s="73"/>
      <c r="D249" s="35" t="s">
        <v>290</v>
      </c>
      <c r="E249" s="32"/>
      <c r="F249" s="36">
        <f>F250</f>
        <v>13577.2</v>
      </c>
      <c r="G249" s="36">
        <f>G250</f>
        <v>13482.7</v>
      </c>
    </row>
    <row r="250" spans="1:7" ht="24.75" customHeight="1">
      <c r="A250" s="41" t="s">
        <v>128</v>
      </c>
      <c r="B250" s="56"/>
      <c r="C250" s="73"/>
      <c r="D250" s="35"/>
      <c r="E250" s="32">
        <v>240</v>
      </c>
      <c r="F250" s="89">
        <v>13577.2</v>
      </c>
      <c r="G250" s="89">
        <v>13482.7</v>
      </c>
    </row>
    <row r="251" spans="1:7" ht="26.25" customHeight="1">
      <c r="A251" s="41" t="s">
        <v>285</v>
      </c>
      <c r="B251" s="56"/>
      <c r="C251" s="73"/>
      <c r="D251" s="35" t="s">
        <v>291</v>
      </c>
      <c r="E251" s="32"/>
      <c r="F251" s="89">
        <f>F252+F257+F262</f>
        <v>176416.7</v>
      </c>
      <c r="G251" s="89">
        <f>G252+G257+G262</f>
        <v>172680</v>
      </c>
    </row>
    <row r="252" spans="1:7" ht="30" customHeight="1">
      <c r="A252" s="41" t="s">
        <v>286</v>
      </c>
      <c r="B252" s="56"/>
      <c r="C252" s="73"/>
      <c r="D252" s="35" t="s">
        <v>292</v>
      </c>
      <c r="E252" s="54"/>
      <c r="F252" s="36">
        <f>F255+F253</f>
        <v>93736</v>
      </c>
      <c r="G252" s="36">
        <f>G255+G253</f>
        <v>90013.4</v>
      </c>
    </row>
    <row r="253" spans="1:7" ht="18" customHeight="1">
      <c r="A253" s="147" t="s">
        <v>400</v>
      </c>
      <c r="B253" s="56"/>
      <c r="C253" s="73"/>
      <c r="D253" s="35" t="s">
        <v>524</v>
      </c>
      <c r="E253" s="54"/>
      <c r="F253" s="36">
        <f>F254</f>
        <v>476.2</v>
      </c>
      <c r="G253" s="36">
        <f>G254</f>
        <v>476.2</v>
      </c>
    </row>
    <row r="254" spans="1:7" ht="24.75" customHeight="1">
      <c r="A254" s="51" t="s">
        <v>128</v>
      </c>
      <c r="B254" s="56"/>
      <c r="C254" s="73"/>
      <c r="D254" s="35"/>
      <c r="E254" s="54" t="s">
        <v>136</v>
      </c>
      <c r="F254" s="36">
        <v>476.2</v>
      </c>
      <c r="G254" s="36">
        <v>476.2</v>
      </c>
    </row>
    <row r="255" spans="1:7" ht="15.75" customHeight="1">
      <c r="A255" s="41" t="s">
        <v>52</v>
      </c>
      <c r="B255" s="56"/>
      <c r="C255" s="73"/>
      <c r="D255" s="35" t="s">
        <v>293</v>
      </c>
      <c r="E255" s="54"/>
      <c r="F255" s="36">
        <f>F256</f>
        <v>93259.8</v>
      </c>
      <c r="G255" s="36">
        <f>G256</f>
        <v>89537.2</v>
      </c>
    </row>
    <row r="256" spans="1:7" ht="25.5" customHeight="1">
      <c r="A256" s="41" t="s">
        <v>128</v>
      </c>
      <c r="B256" s="56"/>
      <c r="C256" s="73"/>
      <c r="D256" s="35"/>
      <c r="E256" s="32">
        <v>240</v>
      </c>
      <c r="F256" s="89">
        <v>93259.8</v>
      </c>
      <c r="G256" s="89">
        <v>89537.2</v>
      </c>
    </row>
    <row r="257" spans="1:7" ht="27" customHeight="1">
      <c r="A257" s="41" t="s">
        <v>287</v>
      </c>
      <c r="B257" s="56"/>
      <c r="C257" s="73"/>
      <c r="D257" s="35" t="s">
        <v>294</v>
      </c>
      <c r="E257" s="54"/>
      <c r="F257" s="89">
        <f>F258+F260</f>
        <v>57878.6</v>
      </c>
      <c r="G257" s="89">
        <f>G258+G260</f>
        <v>57874.4</v>
      </c>
    </row>
    <row r="258" spans="1:7" ht="17.25" customHeight="1">
      <c r="A258" s="41" t="s">
        <v>52</v>
      </c>
      <c r="B258" s="56"/>
      <c r="C258" s="73"/>
      <c r="D258" s="35" t="s">
        <v>295</v>
      </c>
      <c r="E258" s="54"/>
      <c r="F258" s="89">
        <f>F259</f>
        <v>43023.6</v>
      </c>
      <c r="G258" s="89">
        <f>G259</f>
        <v>43019.5</v>
      </c>
    </row>
    <row r="259" spans="1:7" ht="25.5" customHeight="1">
      <c r="A259" s="41" t="s">
        <v>128</v>
      </c>
      <c r="B259" s="56"/>
      <c r="C259" s="73"/>
      <c r="D259" s="35"/>
      <c r="E259" s="54" t="s">
        <v>136</v>
      </c>
      <c r="F259" s="89">
        <v>43023.6</v>
      </c>
      <c r="G259" s="89">
        <v>43019.5</v>
      </c>
    </row>
    <row r="260" spans="1:7" ht="25.5" customHeight="1">
      <c r="A260" s="51" t="s">
        <v>508</v>
      </c>
      <c r="B260" s="56"/>
      <c r="C260" s="73"/>
      <c r="D260" s="35" t="s">
        <v>510</v>
      </c>
      <c r="E260" s="54"/>
      <c r="F260" s="89">
        <f>F261</f>
        <v>14855</v>
      </c>
      <c r="G260" s="89">
        <f>G261</f>
        <v>14854.9</v>
      </c>
    </row>
    <row r="261" spans="1:7" ht="25.5" customHeight="1">
      <c r="A261" s="51" t="s">
        <v>128</v>
      </c>
      <c r="B261" s="56"/>
      <c r="C261" s="73"/>
      <c r="D261" s="35"/>
      <c r="E261" s="54" t="s">
        <v>136</v>
      </c>
      <c r="F261" s="89">
        <v>14855</v>
      </c>
      <c r="G261" s="89">
        <v>14854.9</v>
      </c>
    </row>
    <row r="262" spans="1:7" ht="35.25" customHeight="1">
      <c r="A262" s="41" t="s">
        <v>288</v>
      </c>
      <c r="B262" s="56"/>
      <c r="C262" s="73"/>
      <c r="D262" s="35" t="s">
        <v>296</v>
      </c>
      <c r="E262" s="84"/>
      <c r="F262" s="89">
        <f>F263+F265</f>
        <v>24802.1</v>
      </c>
      <c r="G262" s="89">
        <f>G263+G265</f>
        <v>24792.2</v>
      </c>
    </row>
    <row r="263" spans="1:7" ht="27" customHeight="1">
      <c r="A263" s="41" t="s">
        <v>289</v>
      </c>
      <c r="B263" s="56"/>
      <c r="C263" s="73"/>
      <c r="D263" s="35" t="s">
        <v>297</v>
      </c>
      <c r="E263" s="84"/>
      <c r="F263" s="89">
        <f>F264</f>
        <v>22322.6</v>
      </c>
      <c r="G263" s="89">
        <f>G264</f>
        <v>22312.7</v>
      </c>
    </row>
    <row r="264" spans="1:7" ht="27" customHeight="1">
      <c r="A264" s="41" t="s">
        <v>128</v>
      </c>
      <c r="B264" s="56"/>
      <c r="C264" s="73"/>
      <c r="D264" s="84"/>
      <c r="E264" s="32">
        <v>240</v>
      </c>
      <c r="F264" s="89">
        <v>22322.6</v>
      </c>
      <c r="G264" s="89">
        <v>22312.7</v>
      </c>
    </row>
    <row r="265" spans="1:7" ht="27" customHeight="1">
      <c r="A265" s="41" t="s">
        <v>509</v>
      </c>
      <c r="B265" s="56"/>
      <c r="C265" s="73"/>
      <c r="D265" s="35" t="s">
        <v>510</v>
      </c>
      <c r="E265" s="32"/>
      <c r="F265" s="89">
        <f>F266</f>
        <v>2479.5</v>
      </c>
      <c r="G265" s="89">
        <f>G266</f>
        <v>2479.5</v>
      </c>
    </row>
    <row r="266" spans="1:7" ht="27" customHeight="1">
      <c r="A266" s="51" t="s">
        <v>128</v>
      </c>
      <c r="B266" s="56"/>
      <c r="C266" s="73"/>
      <c r="D266" s="84"/>
      <c r="E266" s="32">
        <v>240</v>
      </c>
      <c r="F266" s="89">
        <v>2479.5</v>
      </c>
      <c r="G266" s="89">
        <v>2479.5</v>
      </c>
    </row>
    <row r="267" spans="1:7" ht="26.25" customHeight="1">
      <c r="A267" s="41" t="s">
        <v>72</v>
      </c>
      <c r="B267" s="56"/>
      <c r="C267" s="73"/>
      <c r="D267" s="35" t="s">
        <v>115</v>
      </c>
      <c r="E267" s="32"/>
      <c r="F267" s="89">
        <f>F268</f>
        <v>40694.8</v>
      </c>
      <c r="G267" s="89">
        <f>G268</f>
        <v>40472.1</v>
      </c>
    </row>
    <row r="268" spans="1:7" ht="26.25" customHeight="1">
      <c r="A268" s="51" t="s">
        <v>52</v>
      </c>
      <c r="B268" s="56"/>
      <c r="C268" s="73"/>
      <c r="D268" s="35" t="s">
        <v>452</v>
      </c>
      <c r="E268" s="32"/>
      <c r="F268" s="89">
        <f>F269+F270</f>
        <v>40694.8</v>
      </c>
      <c r="G268" s="89">
        <f>G269+G270</f>
        <v>40472.1</v>
      </c>
    </row>
    <row r="269" spans="1:7" ht="26.25" customHeight="1">
      <c r="A269" s="51" t="s">
        <v>128</v>
      </c>
      <c r="B269" s="56"/>
      <c r="C269" s="73"/>
      <c r="D269" s="84"/>
      <c r="E269" s="32">
        <v>240</v>
      </c>
      <c r="F269" s="89">
        <v>36019.4</v>
      </c>
      <c r="G269" s="89">
        <v>36019.4</v>
      </c>
    </row>
    <row r="270" spans="1:7" ht="26.25" customHeight="1">
      <c r="A270" s="31" t="s">
        <v>142</v>
      </c>
      <c r="B270" s="56"/>
      <c r="C270" s="73"/>
      <c r="D270" s="84"/>
      <c r="E270" s="32">
        <v>830</v>
      </c>
      <c r="F270" s="89">
        <v>4675.4</v>
      </c>
      <c r="G270" s="89">
        <v>4452.7</v>
      </c>
    </row>
    <row r="271" spans="1:7" ht="15.75" customHeight="1">
      <c r="A271" s="75" t="s">
        <v>9</v>
      </c>
      <c r="B271" s="19" t="s">
        <v>39</v>
      </c>
      <c r="C271" s="19" t="s">
        <v>42</v>
      </c>
      <c r="D271" s="85"/>
      <c r="E271" s="85"/>
      <c r="F271" s="57">
        <f>F272+F279+F285</f>
        <v>9936.6</v>
      </c>
      <c r="G271" s="57">
        <f>G272+G279+G285</f>
        <v>9721.800000000001</v>
      </c>
    </row>
    <row r="272" spans="1:7" ht="27.75" customHeight="1">
      <c r="A272" s="41" t="s">
        <v>372</v>
      </c>
      <c r="B272" s="56"/>
      <c r="C272" s="38"/>
      <c r="D272" s="35" t="s">
        <v>373</v>
      </c>
      <c r="E272" s="72"/>
      <c r="F272" s="36">
        <f>F273+F275+F277</f>
        <v>7347</v>
      </c>
      <c r="G272" s="36">
        <f>G273+G275+G277</f>
        <v>7347</v>
      </c>
    </row>
    <row r="273" spans="1:7" ht="27.75" customHeight="1">
      <c r="A273" s="41" t="s">
        <v>374</v>
      </c>
      <c r="B273" s="33"/>
      <c r="C273" s="34"/>
      <c r="D273" s="35" t="s">
        <v>375</v>
      </c>
      <c r="E273" s="32"/>
      <c r="F273" s="36">
        <f>F274</f>
        <v>1000</v>
      </c>
      <c r="G273" s="36">
        <f>G274</f>
        <v>1000</v>
      </c>
    </row>
    <row r="274" spans="1:7" ht="26.25" customHeight="1">
      <c r="A274" s="41" t="s">
        <v>376</v>
      </c>
      <c r="B274" s="33"/>
      <c r="C274" s="34"/>
      <c r="D274" s="32"/>
      <c r="E274" s="35" t="s">
        <v>377</v>
      </c>
      <c r="F274" s="36">
        <v>1000</v>
      </c>
      <c r="G274" s="36">
        <v>1000</v>
      </c>
    </row>
    <row r="275" spans="1:7" ht="69" customHeight="1">
      <c r="A275" s="41" t="s">
        <v>543</v>
      </c>
      <c r="B275" s="33"/>
      <c r="C275" s="34"/>
      <c r="D275" s="32" t="s">
        <v>542</v>
      </c>
      <c r="E275" s="35"/>
      <c r="F275" s="36">
        <f>F276</f>
        <v>5078</v>
      </c>
      <c r="G275" s="36">
        <f>G276</f>
        <v>5078</v>
      </c>
    </row>
    <row r="276" spans="1:7" ht="26.25" customHeight="1">
      <c r="A276" s="41" t="s">
        <v>376</v>
      </c>
      <c r="B276" s="33"/>
      <c r="C276" s="34"/>
      <c r="D276" s="32"/>
      <c r="E276" s="35" t="s">
        <v>377</v>
      </c>
      <c r="F276" s="36">
        <v>5078</v>
      </c>
      <c r="G276" s="36">
        <v>5078</v>
      </c>
    </row>
    <row r="277" spans="1:7" ht="72.75" customHeight="1">
      <c r="A277" s="41" t="s">
        <v>544</v>
      </c>
      <c r="B277" s="33"/>
      <c r="C277" s="34"/>
      <c r="D277" s="35" t="s">
        <v>529</v>
      </c>
      <c r="E277" s="32"/>
      <c r="F277" s="36">
        <f>F278</f>
        <v>1269</v>
      </c>
      <c r="G277" s="36">
        <f>G278</f>
        <v>1269</v>
      </c>
    </row>
    <row r="278" spans="1:7" ht="26.25" customHeight="1">
      <c r="A278" s="41" t="s">
        <v>376</v>
      </c>
      <c r="B278" s="33"/>
      <c r="C278" s="34"/>
      <c r="D278" s="32"/>
      <c r="E278" s="35" t="s">
        <v>377</v>
      </c>
      <c r="F278" s="36">
        <v>1269</v>
      </c>
      <c r="G278" s="36">
        <v>1269</v>
      </c>
    </row>
    <row r="279" spans="1:7" ht="38.25" customHeight="1">
      <c r="A279" s="41" t="s">
        <v>244</v>
      </c>
      <c r="B279" s="33"/>
      <c r="C279" s="42"/>
      <c r="D279" s="35" t="s">
        <v>154</v>
      </c>
      <c r="E279" s="32"/>
      <c r="F279" s="36">
        <f>F280</f>
        <v>2239.6</v>
      </c>
      <c r="G279" s="36">
        <f>G280</f>
        <v>2114.6</v>
      </c>
    </row>
    <row r="280" spans="1:7" ht="25.5" customHeight="1">
      <c r="A280" s="41" t="s">
        <v>378</v>
      </c>
      <c r="B280" s="33"/>
      <c r="C280" s="42"/>
      <c r="D280" s="35" t="s">
        <v>379</v>
      </c>
      <c r="E280" s="32"/>
      <c r="F280" s="36">
        <f>F281+F283</f>
        <v>2239.6</v>
      </c>
      <c r="G280" s="36">
        <f>G281+G283</f>
        <v>2114.6</v>
      </c>
    </row>
    <row r="281" spans="1:7" ht="16.5" customHeight="1">
      <c r="A281" s="41" t="s">
        <v>15</v>
      </c>
      <c r="B281" s="33"/>
      <c r="C281" s="34"/>
      <c r="D281" s="35" t="s">
        <v>380</v>
      </c>
      <c r="E281" s="32"/>
      <c r="F281" s="36">
        <f>F282</f>
        <v>1719.6</v>
      </c>
      <c r="G281" s="36">
        <f>G282</f>
        <v>1719.6</v>
      </c>
    </row>
    <row r="282" spans="1:7" ht="26.25" customHeight="1">
      <c r="A282" s="41" t="s">
        <v>145</v>
      </c>
      <c r="B282" s="33"/>
      <c r="C282" s="34"/>
      <c r="D282" s="32"/>
      <c r="E282" s="35" t="s">
        <v>136</v>
      </c>
      <c r="F282" s="36">
        <v>1719.6</v>
      </c>
      <c r="G282" s="36">
        <v>1719.6</v>
      </c>
    </row>
    <row r="283" spans="1:7" ht="35.25" customHeight="1">
      <c r="A283" s="51" t="s">
        <v>298</v>
      </c>
      <c r="B283" s="33"/>
      <c r="C283" s="34"/>
      <c r="D283" s="32" t="s">
        <v>409</v>
      </c>
      <c r="E283" s="35"/>
      <c r="F283" s="36">
        <f>F284</f>
        <v>520</v>
      </c>
      <c r="G283" s="36">
        <f>G284</f>
        <v>395</v>
      </c>
    </row>
    <row r="284" spans="1:7" ht="28.5" customHeight="1">
      <c r="A284" s="41" t="s">
        <v>145</v>
      </c>
      <c r="B284" s="33"/>
      <c r="C284" s="34"/>
      <c r="D284" s="32"/>
      <c r="E284" s="35" t="s">
        <v>136</v>
      </c>
      <c r="F284" s="36">
        <v>520</v>
      </c>
      <c r="G284" s="36">
        <v>395</v>
      </c>
    </row>
    <row r="285" spans="1:7" ht="36.75" customHeight="1">
      <c r="A285" s="41" t="s">
        <v>221</v>
      </c>
      <c r="B285" s="42"/>
      <c r="C285" s="42"/>
      <c r="D285" s="44" t="s">
        <v>155</v>
      </c>
      <c r="E285" s="46"/>
      <c r="F285" s="36">
        <f aca="true" t="shared" si="10" ref="F285:G287">F286</f>
        <v>350</v>
      </c>
      <c r="G285" s="36">
        <f t="shared" si="10"/>
        <v>260.2</v>
      </c>
    </row>
    <row r="286" spans="1:7" ht="24.75" customHeight="1">
      <c r="A286" s="41" t="s">
        <v>222</v>
      </c>
      <c r="B286" s="42"/>
      <c r="C286" s="42"/>
      <c r="D286" s="44" t="s">
        <v>223</v>
      </c>
      <c r="E286" s="46"/>
      <c r="F286" s="36">
        <f t="shared" si="10"/>
        <v>350</v>
      </c>
      <c r="G286" s="36">
        <f t="shared" si="10"/>
        <v>260.2</v>
      </c>
    </row>
    <row r="287" spans="1:7" ht="20.25" customHeight="1">
      <c r="A287" s="41" t="s">
        <v>15</v>
      </c>
      <c r="B287" s="73"/>
      <c r="C287" s="74"/>
      <c r="D287" s="44" t="s">
        <v>233</v>
      </c>
      <c r="E287" s="44"/>
      <c r="F287" s="36">
        <f t="shared" si="10"/>
        <v>350</v>
      </c>
      <c r="G287" s="36">
        <f t="shared" si="10"/>
        <v>260.2</v>
      </c>
    </row>
    <row r="288" spans="1:7" ht="26.25" customHeight="1">
      <c r="A288" s="30" t="s">
        <v>128</v>
      </c>
      <c r="B288" s="73"/>
      <c r="C288" s="74"/>
      <c r="D288" s="44"/>
      <c r="E288" s="44" t="s">
        <v>136</v>
      </c>
      <c r="F288" s="49">
        <v>350</v>
      </c>
      <c r="G288" s="49">
        <v>260.2</v>
      </c>
    </row>
    <row r="289" spans="1:7" ht="15.75" customHeight="1">
      <c r="A289" s="132" t="s">
        <v>22</v>
      </c>
      <c r="B289" s="133" t="s">
        <v>45</v>
      </c>
      <c r="C289" s="134"/>
      <c r="D289" s="135"/>
      <c r="E289" s="135"/>
      <c r="F289" s="107">
        <f>F290+F313+F327+F370</f>
        <v>281851.9</v>
      </c>
      <c r="G289" s="107">
        <f>G290+G313+G327+G370</f>
        <v>265859.7</v>
      </c>
    </row>
    <row r="290" spans="1:7" ht="15.75" customHeight="1">
      <c r="A290" s="75" t="s">
        <v>23</v>
      </c>
      <c r="B290" s="19" t="s">
        <v>45</v>
      </c>
      <c r="C290" s="19" t="s">
        <v>36</v>
      </c>
      <c r="D290" s="20"/>
      <c r="E290" s="20"/>
      <c r="F290" s="57">
        <f>F291+F303+F307</f>
        <v>52744.59999999999</v>
      </c>
      <c r="G290" s="57">
        <f>G291+G303+G307</f>
        <v>50808.8</v>
      </c>
    </row>
    <row r="291" spans="1:7" ht="36" customHeight="1">
      <c r="A291" s="51" t="s">
        <v>221</v>
      </c>
      <c r="B291" s="42"/>
      <c r="C291" s="42"/>
      <c r="D291" s="44" t="s">
        <v>155</v>
      </c>
      <c r="E291" s="46"/>
      <c r="F291" s="49">
        <f>F292+F295</f>
        <v>44931.899999999994</v>
      </c>
      <c r="G291" s="49">
        <f>G292+G295</f>
        <v>43032.00000000001</v>
      </c>
    </row>
    <row r="292" spans="1:7" ht="28.5" customHeight="1">
      <c r="A292" s="51" t="s">
        <v>222</v>
      </c>
      <c r="B292" s="42"/>
      <c r="C292" s="42"/>
      <c r="D292" s="44" t="s">
        <v>223</v>
      </c>
      <c r="E292" s="46"/>
      <c r="F292" s="49">
        <f>F293</f>
        <v>70</v>
      </c>
      <c r="G292" s="49">
        <f>G293</f>
        <v>12.3</v>
      </c>
    </row>
    <row r="293" spans="1:15" ht="15.75" customHeight="1">
      <c r="A293" s="47" t="s">
        <v>476</v>
      </c>
      <c r="B293" s="73"/>
      <c r="C293" s="74"/>
      <c r="D293" s="44" t="s">
        <v>475</v>
      </c>
      <c r="E293" s="44"/>
      <c r="F293" s="49">
        <f>F294</f>
        <v>70</v>
      </c>
      <c r="G293" s="49">
        <f>G294</f>
        <v>12.3</v>
      </c>
      <c r="J293" s="117"/>
      <c r="K293" s="118"/>
      <c r="L293" s="118"/>
      <c r="M293" s="119"/>
      <c r="N293" s="120"/>
      <c r="O293" s="121"/>
    </row>
    <row r="294" spans="1:15" ht="23.25" customHeight="1">
      <c r="A294" s="30" t="s">
        <v>128</v>
      </c>
      <c r="B294" s="73"/>
      <c r="C294" s="74"/>
      <c r="D294" s="44"/>
      <c r="E294" s="44" t="s">
        <v>136</v>
      </c>
      <c r="F294" s="49">
        <v>70</v>
      </c>
      <c r="G294" s="49">
        <v>12.3</v>
      </c>
      <c r="J294" s="117"/>
      <c r="K294" s="118"/>
      <c r="L294" s="118"/>
      <c r="M294" s="119"/>
      <c r="N294" s="120"/>
      <c r="O294" s="121"/>
    </row>
    <row r="295" spans="1:15" ht="17.25" customHeight="1">
      <c r="A295" s="30" t="s">
        <v>102</v>
      </c>
      <c r="B295" s="73"/>
      <c r="C295" s="74"/>
      <c r="D295" s="44" t="s">
        <v>229</v>
      </c>
      <c r="E295" s="44"/>
      <c r="F295" s="49">
        <f>F299+F296+F301</f>
        <v>44861.899999999994</v>
      </c>
      <c r="G295" s="49">
        <f>G299+G296+G301</f>
        <v>43019.700000000004</v>
      </c>
      <c r="J295" s="117"/>
      <c r="K295" s="122"/>
      <c r="L295" s="123"/>
      <c r="M295" s="119"/>
      <c r="N295" s="119"/>
      <c r="O295" s="121"/>
    </row>
    <row r="296" spans="1:15" ht="17.25" customHeight="1">
      <c r="A296" s="47" t="s">
        <v>90</v>
      </c>
      <c r="B296" s="73"/>
      <c r="C296" s="74"/>
      <c r="D296" s="44" t="s">
        <v>447</v>
      </c>
      <c r="E296" s="44"/>
      <c r="F296" s="49">
        <f>F297+F298</f>
        <v>301</v>
      </c>
      <c r="G296" s="49">
        <f>G297+G298</f>
        <v>275.9</v>
      </c>
      <c r="J296" s="117"/>
      <c r="K296" s="122"/>
      <c r="L296" s="123"/>
      <c r="M296" s="119"/>
      <c r="N296" s="119"/>
      <c r="O296" s="121"/>
    </row>
    <row r="297" spans="1:15" ht="26.25" customHeight="1">
      <c r="A297" s="30" t="s">
        <v>128</v>
      </c>
      <c r="B297" s="73"/>
      <c r="C297" s="74"/>
      <c r="D297" s="44"/>
      <c r="E297" s="44" t="s">
        <v>136</v>
      </c>
      <c r="F297" s="49">
        <v>285.6</v>
      </c>
      <c r="G297" s="49">
        <v>261.2</v>
      </c>
      <c r="J297" s="117"/>
      <c r="K297" s="122"/>
      <c r="L297" s="123"/>
      <c r="M297" s="119"/>
      <c r="N297" s="119"/>
      <c r="O297" s="121"/>
    </row>
    <row r="298" spans="1:15" ht="19.5" customHeight="1">
      <c r="A298" s="30" t="s">
        <v>129</v>
      </c>
      <c r="B298" s="73"/>
      <c r="C298" s="74"/>
      <c r="D298" s="44"/>
      <c r="E298" s="44" t="s">
        <v>139</v>
      </c>
      <c r="F298" s="49">
        <v>15.4</v>
      </c>
      <c r="G298" s="49">
        <v>14.7</v>
      </c>
      <c r="J298" s="117"/>
      <c r="K298" s="122"/>
      <c r="L298" s="123"/>
      <c r="M298" s="119"/>
      <c r="N298" s="119"/>
      <c r="O298" s="121"/>
    </row>
    <row r="299" spans="1:15" ht="24.75" customHeight="1">
      <c r="A299" s="30" t="s">
        <v>169</v>
      </c>
      <c r="B299" s="73"/>
      <c r="C299" s="74"/>
      <c r="D299" s="44" t="s">
        <v>234</v>
      </c>
      <c r="E299" s="44"/>
      <c r="F299" s="49">
        <f>F300</f>
        <v>38197.2</v>
      </c>
      <c r="G299" s="49">
        <f>G300</f>
        <v>38182</v>
      </c>
      <c r="J299" s="124"/>
      <c r="K299" s="122"/>
      <c r="L299" s="123"/>
      <c r="M299" s="119"/>
      <c r="N299" s="119"/>
      <c r="O299" s="125"/>
    </row>
    <row r="300" spans="1:15" ht="24.75" customHeight="1">
      <c r="A300" s="30" t="s">
        <v>129</v>
      </c>
      <c r="B300" s="73"/>
      <c r="C300" s="74"/>
      <c r="D300" s="44"/>
      <c r="E300" s="44" t="s">
        <v>139</v>
      </c>
      <c r="F300" s="49">
        <v>38197.2</v>
      </c>
      <c r="G300" s="49">
        <v>38182</v>
      </c>
      <c r="J300" s="124"/>
      <c r="K300" s="122"/>
      <c r="L300" s="123"/>
      <c r="M300" s="119"/>
      <c r="N300" s="119"/>
      <c r="O300" s="125"/>
    </row>
    <row r="301" spans="1:15" ht="24.75" customHeight="1">
      <c r="A301" s="31" t="s">
        <v>549</v>
      </c>
      <c r="B301" s="73"/>
      <c r="C301" s="74"/>
      <c r="D301" s="44" t="s">
        <v>548</v>
      </c>
      <c r="E301" s="44"/>
      <c r="F301" s="49">
        <f>F302</f>
        <v>6363.7</v>
      </c>
      <c r="G301" s="49">
        <f>G302</f>
        <v>4561.8</v>
      </c>
      <c r="J301" s="124"/>
      <c r="K301" s="122"/>
      <c r="L301" s="123"/>
      <c r="M301" s="119"/>
      <c r="N301" s="119"/>
      <c r="O301" s="125"/>
    </row>
    <row r="302" spans="1:15" ht="24.75" customHeight="1">
      <c r="A302" s="30" t="s">
        <v>128</v>
      </c>
      <c r="B302" s="73"/>
      <c r="C302" s="74"/>
      <c r="D302" s="44"/>
      <c r="E302" s="44" t="s">
        <v>136</v>
      </c>
      <c r="F302" s="49">
        <v>6363.7</v>
      </c>
      <c r="G302" s="49">
        <v>4561.8</v>
      </c>
      <c r="J302" s="124"/>
      <c r="K302" s="122"/>
      <c r="L302" s="123"/>
      <c r="M302" s="119"/>
      <c r="N302" s="119"/>
      <c r="O302" s="125"/>
    </row>
    <row r="303" spans="1:15" ht="24.75" customHeight="1">
      <c r="A303" s="62" t="s">
        <v>394</v>
      </c>
      <c r="B303" s="73"/>
      <c r="C303" s="74"/>
      <c r="D303" s="92" t="s">
        <v>238</v>
      </c>
      <c r="E303" s="44"/>
      <c r="F303" s="49">
        <f aca="true" t="shared" si="11" ref="F303:G305">F304</f>
        <v>4477</v>
      </c>
      <c r="G303" s="49">
        <f t="shared" si="11"/>
        <v>4476.7</v>
      </c>
      <c r="J303" s="124"/>
      <c r="K303" s="122"/>
      <c r="L303" s="123"/>
      <c r="M303" s="119"/>
      <c r="N303" s="119"/>
      <c r="O303" s="125"/>
    </row>
    <row r="304" spans="1:15" ht="24.75" customHeight="1">
      <c r="A304" s="145" t="s">
        <v>483</v>
      </c>
      <c r="B304" s="73"/>
      <c r="C304" s="74"/>
      <c r="D304" s="92" t="s">
        <v>485</v>
      </c>
      <c r="E304" s="44"/>
      <c r="F304" s="49">
        <f t="shared" si="11"/>
        <v>4477</v>
      </c>
      <c r="G304" s="49">
        <f t="shared" si="11"/>
        <v>4476.7</v>
      </c>
      <c r="J304" s="124"/>
      <c r="K304" s="122"/>
      <c r="L304" s="123"/>
      <c r="M304" s="119"/>
      <c r="N304" s="119"/>
      <c r="O304" s="125"/>
    </row>
    <row r="305" spans="1:15" ht="24.75" customHeight="1">
      <c r="A305" s="103" t="s">
        <v>484</v>
      </c>
      <c r="B305" s="73"/>
      <c r="C305" s="74"/>
      <c r="D305" s="92" t="s">
        <v>486</v>
      </c>
      <c r="E305" s="44"/>
      <c r="F305" s="49">
        <f t="shared" si="11"/>
        <v>4477</v>
      </c>
      <c r="G305" s="49">
        <f t="shared" si="11"/>
        <v>4476.7</v>
      </c>
      <c r="J305" s="124"/>
      <c r="K305" s="122"/>
      <c r="L305" s="123"/>
      <c r="M305" s="119"/>
      <c r="N305" s="119"/>
      <c r="O305" s="125"/>
    </row>
    <row r="306" spans="1:15" ht="19.5" customHeight="1">
      <c r="A306" s="103" t="s">
        <v>134</v>
      </c>
      <c r="B306" s="73"/>
      <c r="C306" s="74"/>
      <c r="D306" s="44"/>
      <c r="E306" s="44" t="s">
        <v>135</v>
      </c>
      <c r="F306" s="49">
        <v>4477</v>
      </c>
      <c r="G306" s="49">
        <v>4476.7</v>
      </c>
      <c r="J306" s="124"/>
      <c r="K306" s="122"/>
      <c r="L306" s="123"/>
      <c r="M306" s="119"/>
      <c r="N306" s="119"/>
      <c r="O306" s="125"/>
    </row>
    <row r="307" spans="1:7" ht="29.25" customHeight="1">
      <c r="A307" s="30" t="s">
        <v>453</v>
      </c>
      <c r="B307" s="73"/>
      <c r="C307" s="74"/>
      <c r="D307" s="35" t="s">
        <v>282</v>
      </c>
      <c r="E307" s="44"/>
      <c r="F307" s="49">
        <f>F308</f>
        <v>3335.7</v>
      </c>
      <c r="G307" s="49">
        <f>G308</f>
        <v>3300.1</v>
      </c>
    </row>
    <row r="308" spans="1:7" ht="19.5" customHeight="1">
      <c r="A308" s="30" t="s">
        <v>299</v>
      </c>
      <c r="B308" s="73"/>
      <c r="C308" s="74"/>
      <c r="D308" s="35" t="s">
        <v>300</v>
      </c>
      <c r="E308" s="32"/>
      <c r="F308" s="83">
        <f>F309+F311</f>
        <v>3335.7</v>
      </c>
      <c r="G308" s="83">
        <f>G309+G311</f>
        <v>3300.1</v>
      </c>
    </row>
    <row r="309" spans="1:7" ht="18" customHeight="1">
      <c r="A309" s="30" t="s">
        <v>90</v>
      </c>
      <c r="B309" s="73"/>
      <c r="C309" s="74"/>
      <c r="D309" s="35" t="s">
        <v>301</v>
      </c>
      <c r="E309" s="32"/>
      <c r="F309" s="83">
        <f>F310</f>
        <v>2987.7</v>
      </c>
      <c r="G309" s="83">
        <f>G310</f>
        <v>2955</v>
      </c>
    </row>
    <row r="310" spans="1:7" ht="24.75" customHeight="1">
      <c r="A310" s="30" t="s">
        <v>128</v>
      </c>
      <c r="B310" s="73"/>
      <c r="C310" s="74"/>
      <c r="D310" s="35"/>
      <c r="E310" s="32">
        <v>240</v>
      </c>
      <c r="F310" s="83">
        <v>2987.7</v>
      </c>
      <c r="G310" s="83">
        <v>2955</v>
      </c>
    </row>
    <row r="311" spans="1:7" ht="18" customHeight="1">
      <c r="A311" s="41" t="s">
        <v>400</v>
      </c>
      <c r="B311" s="42"/>
      <c r="C311" s="34"/>
      <c r="D311" s="35" t="s">
        <v>401</v>
      </c>
      <c r="E311" s="32"/>
      <c r="F311" s="83">
        <f>F312</f>
        <v>348</v>
      </c>
      <c r="G311" s="83">
        <f>G312</f>
        <v>345.1</v>
      </c>
    </row>
    <row r="312" spans="1:7" ht="24.75" customHeight="1">
      <c r="A312" s="41" t="s">
        <v>128</v>
      </c>
      <c r="B312" s="42"/>
      <c r="C312" s="34"/>
      <c r="D312" s="35"/>
      <c r="E312" s="32">
        <v>240</v>
      </c>
      <c r="F312" s="83">
        <v>348</v>
      </c>
      <c r="G312" s="83">
        <v>345.1</v>
      </c>
    </row>
    <row r="313" spans="1:7" ht="13.5" customHeight="1">
      <c r="A313" s="75" t="s">
        <v>53</v>
      </c>
      <c r="B313" s="18" t="s">
        <v>45</v>
      </c>
      <c r="C313" s="19" t="s">
        <v>37</v>
      </c>
      <c r="D313" s="20"/>
      <c r="E313" s="20"/>
      <c r="F313" s="57">
        <f>F316+F318+F324</f>
        <v>50592</v>
      </c>
      <c r="G313" s="57">
        <f>G316+G318+G324</f>
        <v>50488.9</v>
      </c>
    </row>
    <row r="314" spans="1:7" ht="36.75" customHeight="1">
      <c r="A314" s="51" t="s">
        <v>221</v>
      </c>
      <c r="B314" s="42"/>
      <c r="C314" s="42"/>
      <c r="D314" s="44" t="s">
        <v>155</v>
      </c>
      <c r="E314" s="46"/>
      <c r="F314" s="49">
        <f aca="true" t="shared" si="12" ref="F314:G316">F315</f>
        <v>2879</v>
      </c>
      <c r="G314" s="49">
        <f t="shared" si="12"/>
        <v>2775.9</v>
      </c>
    </row>
    <row r="315" spans="1:10" ht="15.75" customHeight="1">
      <c r="A315" s="51" t="s">
        <v>102</v>
      </c>
      <c r="B315" s="42"/>
      <c r="C315" s="42"/>
      <c r="D315" s="44" t="s">
        <v>229</v>
      </c>
      <c r="E315" s="46"/>
      <c r="F315" s="49">
        <f t="shared" si="12"/>
        <v>2879</v>
      </c>
      <c r="G315" s="49">
        <f t="shared" si="12"/>
        <v>2775.9</v>
      </c>
      <c r="J315" s="8"/>
    </row>
    <row r="316" spans="1:10" ht="19.5" customHeight="1">
      <c r="A316" s="47" t="s">
        <v>54</v>
      </c>
      <c r="B316" s="73"/>
      <c r="C316" s="74"/>
      <c r="D316" s="44" t="s">
        <v>235</v>
      </c>
      <c r="E316" s="44"/>
      <c r="F316" s="36">
        <f t="shared" si="12"/>
        <v>2879</v>
      </c>
      <c r="G316" s="36">
        <f t="shared" si="12"/>
        <v>2775.9</v>
      </c>
      <c r="J316" s="8"/>
    </row>
    <row r="317" spans="1:10" ht="24.75" customHeight="1">
      <c r="A317" s="30" t="s">
        <v>128</v>
      </c>
      <c r="B317" s="73"/>
      <c r="C317" s="74"/>
      <c r="D317" s="44"/>
      <c r="E317" s="44" t="s">
        <v>136</v>
      </c>
      <c r="F317" s="49">
        <v>2879</v>
      </c>
      <c r="G317" s="49">
        <v>2775.9</v>
      </c>
      <c r="J317" s="8"/>
    </row>
    <row r="318" spans="1:10" ht="24.75" customHeight="1">
      <c r="A318" s="30" t="s">
        <v>453</v>
      </c>
      <c r="B318" s="73"/>
      <c r="C318" s="73"/>
      <c r="D318" s="35" t="s">
        <v>282</v>
      </c>
      <c r="E318" s="44"/>
      <c r="F318" s="89">
        <f>F319</f>
        <v>7013</v>
      </c>
      <c r="G318" s="89">
        <f>G319</f>
        <v>7013</v>
      </c>
      <c r="J318" s="8"/>
    </row>
    <row r="319" spans="1:10" ht="24.75" customHeight="1">
      <c r="A319" s="51" t="s">
        <v>281</v>
      </c>
      <c r="B319" s="42"/>
      <c r="C319" s="34"/>
      <c r="D319" s="35" t="s">
        <v>283</v>
      </c>
      <c r="E319" s="32"/>
      <c r="F319" s="89">
        <f>F320+F322</f>
        <v>7013</v>
      </c>
      <c r="G319" s="89">
        <f>G320+G322</f>
        <v>7013</v>
      </c>
      <c r="J319" s="8"/>
    </row>
    <row r="320" spans="1:10" ht="23.25" customHeight="1">
      <c r="A320" s="47" t="s">
        <v>398</v>
      </c>
      <c r="B320" s="42"/>
      <c r="C320" s="34"/>
      <c r="D320" s="35" t="s">
        <v>399</v>
      </c>
      <c r="E320" s="32"/>
      <c r="F320" s="89">
        <f>F321</f>
        <v>1051.9</v>
      </c>
      <c r="G320" s="89">
        <f>G321</f>
        <v>1051.9</v>
      </c>
      <c r="J320" s="8"/>
    </row>
    <row r="321" spans="1:10" ht="18" customHeight="1">
      <c r="A321" s="103" t="s">
        <v>134</v>
      </c>
      <c r="B321" s="42"/>
      <c r="C321" s="34"/>
      <c r="D321" s="35"/>
      <c r="E321" s="32">
        <v>410</v>
      </c>
      <c r="F321" s="89">
        <v>1051.9</v>
      </c>
      <c r="G321" s="89">
        <v>1051.9</v>
      </c>
      <c r="J321" s="8"/>
    </row>
    <row r="322" spans="1:10" ht="29.25" customHeight="1">
      <c r="A322" s="103" t="s">
        <v>449</v>
      </c>
      <c r="B322" s="42"/>
      <c r="C322" s="34"/>
      <c r="D322" s="35" t="s">
        <v>448</v>
      </c>
      <c r="E322" s="32"/>
      <c r="F322" s="89">
        <f>F323</f>
        <v>5961.1</v>
      </c>
      <c r="G322" s="89">
        <f>G323</f>
        <v>5961.1</v>
      </c>
      <c r="J322" s="8"/>
    </row>
    <row r="323" spans="1:10" ht="18" customHeight="1">
      <c r="A323" s="103" t="s">
        <v>134</v>
      </c>
      <c r="B323" s="42"/>
      <c r="C323" s="34"/>
      <c r="D323" s="35"/>
      <c r="E323" s="32">
        <v>410</v>
      </c>
      <c r="F323" s="89">
        <v>5961.1</v>
      </c>
      <c r="G323" s="89">
        <v>5961.1</v>
      </c>
      <c r="J323" s="8"/>
    </row>
    <row r="324" spans="1:10" ht="15.75" customHeight="1">
      <c r="A324" s="51" t="s">
        <v>72</v>
      </c>
      <c r="B324" s="42"/>
      <c r="C324" s="34"/>
      <c r="D324" s="35" t="s">
        <v>115</v>
      </c>
      <c r="E324" s="32"/>
      <c r="F324" s="89">
        <f>F325</f>
        <v>40700</v>
      </c>
      <c r="G324" s="89">
        <f>G325</f>
        <v>40700</v>
      </c>
      <c r="J324" s="8"/>
    </row>
    <row r="325" spans="1:10" ht="21" customHeight="1">
      <c r="A325" s="103" t="s">
        <v>435</v>
      </c>
      <c r="B325" s="42"/>
      <c r="C325" s="34"/>
      <c r="D325" s="35" t="s">
        <v>436</v>
      </c>
      <c r="E325" s="32"/>
      <c r="F325" s="89">
        <f>F326</f>
        <v>40700</v>
      </c>
      <c r="G325" s="89">
        <f>G326</f>
        <v>40700</v>
      </c>
      <c r="J325" s="8"/>
    </row>
    <row r="326" spans="1:10" ht="24.75" customHeight="1">
      <c r="A326" s="41" t="s">
        <v>376</v>
      </c>
      <c r="B326" s="42"/>
      <c r="C326" s="34"/>
      <c r="D326" s="32"/>
      <c r="E326" s="35" t="s">
        <v>377</v>
      </c>
      <c r="F326" s="89">
        <v>40700</v>
      </c>
      <c r="G326" s="89">
        <v>40700</v>
      </c>
      <c r="J326" s="8"/>
    </row>
    <row r="327" spans="1:10" ht="17.25" customHeight="1">
      <c r="A327" s="75" t="s">
        <v>10</v>
      </c>
      <c r="B327" s="86" t="s">
        <v>45</v>
      </c>
      <c r="C327" s="86" t="s">
        <v>38</v>
      </c>
      <c r="D327" s="82"/>
      <c r="E327" s="87"/>
      <c r="F327" s="57">
        <f>F328+F335+F339+F358</f>
        <v>114728.2</v>
      </c>
      <c r="G327" s="57">
        <f>G328+G335+G339+G358</f>
        <v>103923.70000000001</v>
      </c>
      <c r="J327" s="8"/>
    </row>
    <row r="328" spans="1:10" ht="37.5" customHeight="1">
      <c r="A328" s="41" t="s">
        <v>244</v>
      </c>
      <c r="B328" s="86"/>
      <c r="C328" s="86"/>
      <c r="D328" s="35" t="s">
        <v>154</v>
      </c>
      <c r="E328" s="87"/>
      <c r="F328" s="57">
        <f>F329+F332</f>
        <v>11804.4</v>
      </c>
      <c r="G328" s="57">
        <f>G329+G332</f>
        <v>11644.199999999999</v>
      </c>
      <c r="J328" s="8"/>
    </row>
    <row r="329" spans="1:10" ht="30" customHeight="1">
      <c r="A329" s="41" t="s">
        <v>378</v>
      </c>
      <c r="B329" s="86"/>
      <c r="C329" s="86"/>
      <c r="D329" s="35" t="s">
        <v>379</v>
      </c>
      <c r="E329" s="87"/>
      <c r="F329" s="57">
        <f>F330</f>
        <v>10747.4</v>
      </c>
      <c r="G329" s="57">
        <f>G330</f>
        <v>10597.9</v>
      </c>
      <c r="J329" s="8"/>
    </row>
    <row r="330" spans="1:10" ht="24" customHeight="1">
      <c r="A330" s="41" t="s">
        <v>304</v>
      </c>
      <c r="B330" s="86"/>
      <c r="C330" s="86"/>
      <c r="D330" s="82" t="s">
        <v>410</v>
      </c>
      <c r="E330" s="87"/>
      <c r="F330" s="57">
        <f>F331</f>
        <v>10747.4</v>
      </c>
      <c r="G330" s="57">
        <f>G331</f>
        <v>10597.9</v>
      </c>
      <c r="J330" s="8"/>
    </row>
    <row r="331" spans="1:10" ht="29.25" customHeight="1">
      <c r="A331" s="41" t="s">
        <v>145</v>
      </c>
      <c r="B331" s="86"/>
      <c r="C331" s="86"/>
      <c r="D331" s="82"/>
      <c r="E331" s="35" t="s">
        <v>136</v>
      </c>
      <c r="F331" s="61">
        <v>10747.4</v>
      </c>
      <c r="G331" s="61">
        <v>10597.9</v>
      </c>
      <c r="J331" s="8"/>
    </row>
    <row r="332" spans="1:10" ht="36" customHeight="1">
      <c r="A332" s="41" t="s">
        <v>339</v>
      </c>
      <c r="B332" s="86"/>
      <c r="C332" s="86"/>
      <c r="D332" s="72" t="s">
        <v>340</v>
      </c>
      <c r="E332" s="32"/>
      <c r="F332" s="61">
        <f>F333</f>
        <v>1057</v>
      </c>
      <c r="G332" s="61">
        <f>G333</f>
        <v>1046.3</v>
      </c>
      <c r="J332" s="8"/>
    </row>
    <row r="333" spans="1:10" ht="20.25" customHeight="1">
      <c r="A333" s="41" t="s">
        <v>28</v>
      </c>
      <c r="B333" s="86"/>
      <c r="C333" s="86"/>
      <c r="D333" s="72" t="s">
        <v>416</v>
      </c>
      <c r="E333" s="32"/>
      <c r="F333" s="61">
        <f>F334</f>
        <v>1057</v>
      </c>
      <c r="G333" s="61">
        <f>G334</f>
        <v>1046.3</v>
      </c>
      <c r="J333" s="8"/>
    </row>
    <row r="334" spans="1:10" ht="29.25" customHeight="1">
      <c r="A334" s="41" t="s">
        <v>128</v>
      </c>
      <c r="B334" s="86"/>
      <c r="C334" s="86"/>
      <c r="D334" s="35"/>
      <c r="E334" s="32">
        <v>240</v>
      </c>
      <c r="F334" s="61">
        <v>1057</v>
      </c>
      <c r="G334" s="61">
        <v>1046.3</v>
      </c>
      <c r="J334" s="8"/>
    </row>
    <row r="335" spans="1:10" ht="27.75" customHeight="1">
      <c r="A335" s="30" t="s">
        <v>221</v>
      </c>
      <c r="B335" s="42"/>
      <c r="C335" s="42"/>
      <c r="D335" s="44" t="s">
        <v>155</v>
      </c>
      <c r="E335" s="88"/>
      <c r="F335" s="36">
        <f aca="true" t="shared" si="13" ref="F335:G337">F336</f>
        <v>271.4</v>
      </c>
      <c r="G335" s="36">
        <f t="shared" si="13"/>
        <v>271.3</v>
      </c>
      <c r="J335" s="8"/>
    </row>
    <row r="336" spans="1:10" ht="15.75" customHeight="1">
      <c r="A336" s="30" t="s">
        <v>102</v>
      </c>
      <c r="B336" s="42"/>
      <c r="C336" s="42"/>
      <c r="D336" s="44" t="s">
        <v>229</v>
      </c>
      <c r="E336" s="88"/>
      <c r="F336" s="36">
        <f t="shared" si="13"/>
        <v>271.4</v>
      </c>
      <c r="G336" s="36">
        <f t="shared" si="13"/>
        <v>271.3</v>
      </c>
      <c r="J336" s="8"/>
    </row>
    <row r="337" spans="1:10" ht="21" customHeight="1">
      <c r="A337" s="30" t="s">
        <v>28</v>
      </c>
      <c r="B337" s="73"/>
      <c r="C337" s="73"/>
      <c r="D337" s="44" t="s">
        <v>236</v>
      </c>
      <c r="E337" s="44"/>
      <c r="F337" s="36">
        <f t="shared" si="13"/>
        <v>271.4</v>
      </c>
      <c r="G337" s="36">
        <f t="shared" si="13"/>
        <v>271.3</v>
      </c>
      <c r="J337" s="8"/>
    </row>
    <row r="338" spans="1:10" ht="27" customHeight="1">
      <c r="A338" s="30" t="s">
        <v>128</v>
      </c>
      <c r="B338" s="73"/>
      <c r="C338" s="73"/>
      <c r="D338" s="44"/>
      <c r="E338" s="44" t="s">
        <v>136</v>
      </c>
      <c r="F338" s="49">
        <v>271.4</v>
      </c>
      <c r="G338" s="49">
        <v>271.3</v>
      </c>
      <c r="J338" s="8"/>
    </row>
    <row r="339" spans="1:10" ht="30" customHeight="1">
      <c r="A339" s="30" t="s">
        <v>453</v>
      </c>
      <c r="B339" s="73"/>
      <c r="C339" s="73"/>
      <c r="D339" s="35" t="s">
        <v>282</v>
      </c>
      <c r="E339" s="44"/>
      <c r="F339" s="49">
        <f>F340+F353</f>
        <v>64651.00000000001</v>
      </c>
      <c r="G339" s="49">
        <f>G340+G353</f>
        <v>56301.600000000006</v>
      </c>
      <c r="J339" s="8"/>
    </row>
    <row r="340" spans="1:10" ht="26.25" customHeight="1">
      <c r="A340" s="30" t="s">
        <v>281</v>
      </c>
      <c r="B340" s="73"/>
      <c r="C340" s="73"/>
      <c r="D340" s="35" t="s">
        <v>283</v>
      </c>
      <c r="E340" s="32"/>
      <c r="F340" s="61">
        <f>F341+F343+F345+F347+F349+F351</f>
        <v>59050.600000000006</v>
      </c>
      <c r="G340" s="61">
        <f>G341+G343+G345+G347+G349+G351</f>
        <v>50701.200000000004</v>
      </c>
      <c r="J340" s="8"/>
    </row>
    <row r="341" spans="1:10" ht="15.75" customHeight="1">
      <c r="A341" s="30" t="s">
        <v>302</v>
      </c>
      <c r="B341" s="73"/>
      <c r="C341" s="73"/>
      <c r="D341" s="35" t="s">
        <v>305</v>
      </c>
      <c r="E341" s="32"/>
      <c r="F341" s="89">
        <f>F342</f>
        <v>34812.8</v>
      </c>
      <c r="G341" s="89">
        <f>G342</f>
        <v>31387.9</v>
      </c>
      <c r="J341" s="8"/>
    </row>
    <row r="342" spans="1:10" ht="29.25" customHeight="1">
      <c r="A342" s="30" t="s">
        <v>128</v>
      </c>
      <c r="B342" s="73"/>
      <c r="C342" s="73"/>
      <c r="D342" s="35"/>
      <c r="E342" s="32">
        <v>240</v>
      </c>
      <c r="F342" s="89">
        <v>34812.8</v>
      </c>
      <c r="G342" s="89">
        <v>31387.9</v>
      </c>
      <c r="J342" s="8"/>
    </row>
    <row r="343" spans="1:10" ht="15" customHeight="1">
      <c r="A343" s="30" t="s">
        <v>303</v>
      </c>
      <c r="B343" s="73"/>
      <c r="C343" s="73"/>
      <c r="D343" s="35" t="s">
        <v>306</v>
      </c>
      <c r="E343" s="32"/>
      <c r="F343" s="89">
        <f>F344</f>
        <v>11879.6</v>
      </c>
      <c r="G343" s="89">
        <f>G344</f>
        <v>9345.7</v>
      </c>
      <c r="J343" s="8"/>
    </row>
    <row r="344" spans="1:10" ht="27" customHeight="1">
      <c r="A344" s="30" t="s">
        <v>128</v>
      </c>
      <c r="B344" s="73"/>
      <c r="C344" s="73"/>
      <c r="D344" s="35"/>
      <c r="E344" s="32">
        <v>240</v>
      </c>
      <c r="F344" s="89">
        <v>11879.6</v>
      </c>
      <c r="G344" s="89">
        <v>9345.7</v>
      </c>
      <c r="J344" s="8"/>
    </row>
    <row r="345" spans="1:10" ht="21" customHeight="1">
      <c r="A345" s="30" t="s">
        <v>28</v>
      </c>
      <c r="B345" s="73"/>
      <c r="C345" s="73"/>
      <c r="D345" s="35" t="s">
        <v>307</v>
      </c>
      <c r="E345" s="32"/>
      <c r="F345" s="89">
        <f>F346</f>
        <v>8403.7</v>
      </c>
      <c r="G345" s="89">
        <f>G346</f>
        <v>8237.6</v>
      </c>
      <c r="J345" s="8"/>
    </row>
    <row r="346" spans="1:10" ht="27.75" customHeight="1">
      <c r="A346" s="30" t="s">
        <v>128</v>
      </c>
      <c r="B346" s="73"/>
      <c r="C346" s="73"/>
      <c r="D346" s="35"/>
      <c r="E346" s="32">
        <v>240</v>
      </c>
      <c r="F346" s="89">
        <v>8403.7</v>
      </c>
      <c r="G346" s="89">
        <v>8237.6</v>
      </c>
      <c r="J346" s="8"/>
    </row>
    <row r="347" spans="1:10" ht="22.5" customHeight="1">
      <c r="A347" s="41" t="s">
        <v>432</v>
      </c>
      <c r="B347" s="73"/>
      <c r="C347" s="73"/>
      <c r="D347" s="35" t="s">
        <v>433</v>
      </c>
      <c r="E347" s="32"/>
      <c r="F347" s="89">
        <f>F348</f>
        <v>443</v>
      </c>
      <c r="G347" s="89">
        <f>G348</f>
        <v>433.3</v>
      </c>
      <c r="J347" s="8"/>
    </row>
    <row r="348" spans="1:10" ht="27.75" customHeight="1">
      <c r="A348" s="41" t="s">
        <v>128</v>
      </c>
      <c r="B348" s="73"/>
      <c r="C348" s="73"/>
      <c r="D348" s="35"/>
      <c r="E348" s="32">
        <v>240</v>
      </c>
      <c r="F348" s="89">
        <v>443</v>
      </c>
      <c r="G348" s="89">
        <v>433.3</v>
      </c>
      <c r="J348" s="8"/>
    </row>
    <row r="349" spans="1:10" ht="22.5" customHeight="1">
      <c r="A349" s="41" t="s">
        <v>534</v>
      </c>
      <c r="B349" s="42"/>
      <c r="C349" s="34"/>
      <c r="D349" s="35" t="s">
        <v>535</v>
      </c>
      <c r="E349" s="32"/>
      <c r="F349" s="89">
        <f>F350</f>
        <v>1305</v>
      </c>
      <c r="G349" s="89">
        <f>G350</f>
        <v>1296.7</v>
      </c>
      <c r="J349" s="8"/>
    </row>
    <row r="350" spans="1:10" ht="27.75" customHeight="1">
      <c r="A350" s="41" t="s">
        <v>128</v>
      </c>
      <c r="B350" s="42"/>
      <c r="C350" s="34"/>
      <c r="D350" s="35"/>
      <c r="E350" s="32">
        <v>240</v>
      </c>
      <c r="F350" s="89">
        <v>1305</v>
      </c>
      <c r="G350" s="89">
        <v>1296.7</v>
      </c>
      <c r="J350" s="8"/>
    </row>
    <row r="351" spans="1:10" ht="27.75" customHeight="1">
      <c r="A351" s="41" t="s">
        <v>511</v>
      </c>
      <c r="B351" s="73"/>
      <c r="C351" s="73"/>
      <c r="D351" s="35" t="s">
        <v>512</v>
      </c>
      <c r="E351" s="32"/>
      <c r="F351" s="89">
        <f>F352</f>
        <v>2206.5</v>
      </c>
      <c r="G351" s="89">
        <f>G352</f>
        <v>0</v>
      </c>
      <c r="J351" s="8"/>
    </row>
    <row r="352" spans="1:10" ht="27.75" customHeight="1">
      <c r="A352" s="41" t="s">
        <v>128</v>
      </c>
      <c r="B352" s="73"/>
      <c r="C352" s="73"/>
      <c r="D352" s="35"/>
      <c r="E352" s="32">
        <v>240</v>
      </c>
      <c r="F352" s="89">
        <v>2206.5</v>
      </c>
      <c r="G352" s="89">
        <v>0</v>
      </c>
      <c r="J352" s="8"/>
    </row>
    <row r="353" spans="1:10" ht="30" customHeight="1">
      <c r="A353" s="41" t="s">
        <v>478</v>
      </c>
      <c r="B353" s="73"/>
      <c r="C353" s="73"/>
      <c r="D353" s="35" t="s">
        <v>426</v>
      </c>
      <c r="E353" s="32"/>
      <c r="F353" s="89">
        <f>F354+F356</f>
        <v>5600.4</v>
      </c>
      <c r="G353" s="89">
        <f>G354+G356</f>
        <v>5600.4</v>
      </c>
      <c r="J353" s="8"/>
    </row>
    <row r="354" spans="1:10" ht="27.75" customHeight="1">
      <c r="A354" s="41" t="s">
        <v>425</v>
      </c>
      <c r="B354" s="73"/>
      <c r="C354" s="73"/>
      <c r="D354" s="35" t="s">
        <v>427</v>
      </c>
      <c r="E354" s="32"/>
      <c r="F354" s="36">
        <f>F355</f>
        <v>100.4</v>
      </c>
      <c r="G354" s="36">
        <f>G355</f>
        <v>100.4</v>
      </c>
      <c r="J354" s="8"/>
    </row>
    <row r="355" spans="1:10" ht="27.75" customHeight="1">
      <c r="A355" s="41" t="s">
        <v>128</v>
      </c>
      <c r="B355" s="73"/>
      <c r="C355" s="73"/>
      <c r="D355" s="35"/>
      <c r="E355" s="32">
        <v>240</v>
      </c>
      <c r="F355" s="36">
        <v>100.4</v>
      </c>
      <c r="G355" s="36">
        <v>100.4</v>
      </c>
      <c r="J355" s="8"/>
    </row>
    <row r="356" spans="1:10" ht="24" customHeight="1">
      <c r="A356" s="145" t="s">
        <v>472</v>
      </c>
      <c r="B356" s="42"/>
      <c r="C356" s="34"/>
      <c r="D356" s="35" t="s">
        <v>473</v>
      </c>
      <c r="E356" s="32"/>
      <c r="F356" s="36">
        <f>F357</f>
        <v>5500</v>
      </c>
      <c r="G356" s="36">
        <f>G357</f>
        <v>5500</v>
      </c>
      <c r="J356" s="8"/>
    </row>
    <row r="357" spans="1:10" ht="27.75" customHeight="1">
      <c r="A357" s="41" t="s">
        <v>128</v>
      </c>
      <c r="B357" s="42"/>
      <c r="C357" s="42"/>
      <c r="D357" s="44"/>
      <c r="E357" s="32">
        <v>240</v>
      </c>
      <c r="F357" s="36">
        <v>5500</v>
      </c>
      <c r="G357" s="36">
        <v>5500</v>
      </c>
      <c r="J357" s="8"/>
    </row>
    <row r="358" spans="1:10" ht="18.75" customHeight="1">
      <c r="A358" s="30" t="s">
        <v>72</v>
      </c>
      <c r="B358" s="73"/>
      <c r="C358" s="73"/>
      <c r="D358" s="44" t="s">
        <v>115</v>
      </c>
      <c r="E358" s="32"/>
      <c r="F358" s="89">
        <f>F359+F362+F364+F366+F368</f>
        <v>38001.399999999994</v>
      </c>
      <c r="G358" s="89">
        <f>G359+G362+G364+G366+G368</f>
        <v>35706.6</v>
      </c>
      <c r="J358" s="8"/>
    </row>
    <row r="359" spans="1:10" ht="27.75" customHeight="1">
      <c r="A359" s="51" t="s">
        <v>289</v>
      </c>
      <c r="B359" s="73"/>
      <c r="C359" s="73"/>
      <c r="D359" s="44" t="s">
        <v>437</v>
      </c>
      <c r="E359" s="32"/>
      <c r="F359" s="89">
        <f>F360+F361</f>
        <v>20588.5</v>
      </c>
      <c r="G359" s="89">
        <f>G360+G361</f>
        <v>20588.5</v>
      </c>
      <c r="J359" s="8"/>
    </row>
    <row r="360" spans="1:10" ht="23.25" customHeight="1">
      <c r="A360" s="41" t="s">
        <v>128</v>
      </c>
      <c r="B360" s="73"/>
      <c r="C360" s="73"/>
      <c r="D360" s="44"/>
      <c r="E360" s="32">
        <v>240</v>
      </c>
      <c r="F360" s="89">
        <v>19235.9</v>
      </c>
      <c r="G360" s="89">
        <v>19235.9</v>
      </c>
      <c r="J360" s="8"/>
    </row>
    <row r="361" spans="1:10" ht="19.5" customHeight="1">
      <c r="A361" s="31" t="s">
        <v>142</v>
      </c>
      <c r="B361" s="73"/>
      <c r="C361" s="73"/>
      <c r="D361" s="44"/>
      <c r="E361" s="32">
        <v>830</v>
      </c>
      <c r="F361" s="61">
        <v>1352.6</v>
      </c>
      <c r="G361" s="61">
        <v>1352.6</v>
      </c>
      <c r="J361" s="8"/>
    </row>
    <row r="362" spans="1:10" ht="19.5" customHeight="1">
      <c r="A362" s="41" t="s">
        <v>303</v>
      </c>
      <c r="B362" s="73"/>
      <c r="C362" s="73"/>
      <c r="D362" s="44" t="s">
        <v>519</v>
      </c>
      <c r="E362" s="32"/>
      <c r="F362" s="89">
        <f>F363</f>
        <v>188.1</v>
      </c>
      <c r="G362" s="89">
        <f>G363</f>
        <v>188.1</v>
      </c>
      <c r="J362" s="8"/>
    </row>
    <row r="363" spans="1:10" ht="19.5" customHeight="1">
      <c r="A363" s="31" t="s">
        <v>142</v>
      </c>
      <c r="B363" s="73"/>
      <c r="C363" s="73"/>
      <c r="D363" s="44"/>
      <c r="E363" s="32">
        <v>830</v>
      </c>
      <c r="F363" s="89">
        <v>188.1</v>
      </c>
      <c r="G363" s="89">
        <v>188.1</v>
      </c>
      <c r="J363" s="8"/>
    </row>
    <row r="364" spans="1:10" ht="18.75" customHeight="1">
      <c r="A364" s="41" t="s">
        <v>28</v>
      </c>
      <c r="B364" s="73"/>
      <c r="C364" s="73"/>
      <c r="D364" s="35" t="s">
        <v>420</v>
      </c>
      <c r="E364" s="88"/>
      <c r="F364" s="36">
        <f>F365</f>
        <v>14313.3</v>
      </c>
      <c r="G364" s="36">
        <f>G365</f>
        <v>12018.5</v>
      </c>
      <c r="J364" s="8"/>
    </row>
    <row r="365" spans="1:10" ht="24" customHeight="1">
      <c r="A365" s="15" t="s">
        <v>128</v>
      </c>
      <c r="B365" s="86"/>
      <c r="C365" s="86"/>
      <c r="D365" s="20"/>
      <c r="E365" s="82" t="s">
        <v>136</v>
      </c>
      <c r="F365" s="109">
        <v>14313.3</v>
      </c>
      <c r="G365" s="109">
        <v>12018.5</v>
      </c>
      <c r="H365" s="139"/>
      <c r="J365" s="140"/>
    </row>
    <row r="366" spans="1:10" ht="26.25" customHeight="1">
      <c r="A366" s="15" t="s">
        <v>421</v>
      </c>
      <c r="B366" s="73"/>
      <c r="C366" s="73"/>
      <c r="D366" s="44" t="s">
        <v>422</v>
      </c>
      <c r="E366" s="44"/>
      <c r="F366" s="36">
        <f>F367</f>
        <v>2000</v>
      </c>
      <c r="G366" s="36">
        <f>G367</f>
        <v>2000</v>
      </c>
      <c r="J366" s="8"/>
    </row>
    <row r="367" spans="1:10" ht="27" customHeight="1">
      <c r="A367" s="30" t="s">
        <v>128</v>
      </c>
      <c r="B367" s="73"/>
      <c r="C367" s="73"/>
      <c r="D367" s="35"/>
      <c r="E367" s="44" t="s">
        <v>136</v>
      </c>
      <c r="F367" s="36">
        <v>2000</v>
      </c>
      <c r="G367" s="36">
        <v>2000</v>
      </c>
      <c r="J367" s="8"/>
    </row>
    <row r="368" spans="1:10" ht="17.25" customHeight="1">
      <c r="A368" s="41" t="s">
        <v>417</v>
      </c>
      <c r="B368" s="73"/>
      <c r="C368" s="73"/>
      <c r="D368" s="35" t="s">
        <v>558</v>
      </c>
      <c r="E368" s="32"/>
      <c r="F368" s="89">
        <f>F369</f>
        <v>911.5</v>
      </c>
      <c r="G368" s="89">
        <f>G369</f>
        <v>911.5</v>
      </c>
      <c r="J368" s="8"/>
    </row>
    <row r="369" spans="1:10" ht="27.75" customHeight="1">
      <c r="A369" s="41" t="s">
        <v>128</v>
      </c>
      <c r="B369" s="73"/>
      <c r="C369" s="73"/>
      <c r="D369" s="35"/>
      <c r="E369" s="32">
        <v>240</v>
      </c>
      <c r="F369" s="89">
        <v>911.5</v>
      </c>
      <c r="G369" s="89">
        <v>911.5</v>
      </c>
      <c r="J369" s="8"/>
    </row>
    <row r="370" spans="1:10" ht="18" customHeight="1">
      <c r="A370" s="66" t="s">
        <v>21</v>
      </c>
      <c r="B370" s="19" t="s">
        <v>45</v>
      </c>
      <c r="C370" s="19" t="s">
        <v>45</v>
      </c>
      <c r="D370" s="20"/>
      <c r="E370" s="44"/>
      <c r="F370" s="90">
        <f>F371+F382</f>
        <v>63787.100000000006</v>
      </c>
      <c r="G370" s="90">
        <f>G371+G382</f>
        <v>60638.299999999996</v>
      </c>
      <c r="J370" s="8"/>
    </row>
    <row r="371" spans="1:10" ht="33" customHeight="1">
      <c r="A371" s="31" t="s">
        <v>205</v>
      </c>
      <c r="B371" s="19"/>
      <c r="C371" s="19"/>
      <c r="D371" s="35" t="s">
        <v>154</v>
      </c>
      <c r="E371" s="32"/>
      <c r="F371" s="91">
        <f>F372+F379</f>
        <v>4014.0000000000005</v>
      </c>
      <c r="G371" s="91">
        <f>G372+G379</f>
        <v>3637</v>
      </c>
      <c r="J371" s="8"/>
    </row>
    <row r="372" spans="1:10" ht="36.75" customHeight="1">
      <c r="A372" s="31" t="s">
        <v>206</v>
      </c>
      <c r="B372" s="19"/>
      <c r="C372" s="19"/>
      <c r="D372" s="92" t="s">
        <v>207</v>
      </c>
      <c r="E372" s="35"/>
      <c r="F372" s="89">
        <f>F373+F375+F377</f>
        <v>3934.7000000000003</v>
      </c>
      <c r="G372" s="89">
        <f>G373+G375+G377</f>
        <v>3607</v>
      </c>
      <c r="J372" s="8"/>
    </row>
    <row r="373" spans="1:10" ht="18" customHeight="1">
      <c r="A373" s="65" t="s">
        <v>2</v>
      </c>
      <c r="B373" s="19"/>
      <c r="C373" s="19"/>
      <c r="D373" s="92" t="s">
        <v>210</v>
      </c>
      <c r="E373" s="35"/>
      <c r="F373" s="91">
        <f>F374</f>
        <v>407</v>
      </c>
      <c r="G373" s="91">
        <f>G374</f>
        <v>372.2</v>
      </c>
      <c r="J373" s="8"/>
    </row>
    <row r="374" spans="1:10" ht="31.5" customHeight="1">
      <c r="A374" s="30" t="s">
        <v>128</v>
      </c>
      <c r="B374" s="73"/>
      <c r="C374" s="73"/>
      <c r="D374" s="35"/>
      <c r="E374" s="32">
        <v>240</v>
      </c>
      <c r="F374" s="89">
        <v>407</v>
      </c>
      <c r="G374" s="89">
        <v>372.2</v>
      </c>
      <c r="J374" s="8"/>
    </row>
    <row r="375" spans="1:10" ht="24.75" customHeight="1">
      <c r="A375" s="50" t="s">
        <v>7</v>
      </c>
      <c r="B375" s="73"/>
      <c r="C375" s="73"/>
      <c r="D375" s="92" t="s">
        <v>208</v>
      </c>
      <c r="E375" s="32"/>
      <c r="F375" s="91">
        <f>F376</f>
        <v>2672.3</v>
      </c>
      <c r="G375" s="91">
        <f>G376</f>
        <v>2505.3</v>
      </c>
      <c r="J375" s="8"/>
    </row>
    <row r="376" spans="1:10" ht="31.5" customHeight="1">
      <c r="A376" s="30" t="s">
        <v>128</v>
      </c>
      <c r="B376" s="73"/>
      <c r="C376" s="73"/>
      <c r="D376" s="92"/>
      <c r="E376" s="32">
        <v>240</v>
      </c>
      <c r="F376" s="61">
        <v>2672.3</v>
      </c>
      <c r="G376" s="61">
        <v>2505.3</v>
      </c>
      <c r="J376" s="8"/>
    </row>
    <row r="377" spans="1:10" ht="23.25" customHeight="1">
      <c r="A377" s="41" t="s">
        <v>91</v>
      </c>
      <c r="B377" s="35"/>
      <c r="C377" s="93"/>
      <c r="D377" s="92" t="s">
        <v>393</v>
      </c>
      <c r="E377" s="32"/>
      <c r="F377" s="61">
        <f>F378</f>
        <v>855.4</v>
      </c>
      <c r="G377" s="61">
        <f>G378</f>
        <v>729.5</v>
      </c>
      <c r="J377" s="8"/>
    </row>
    <row r="378" spans="1:10" ht="21.75" customHeight="1">
      <c r="A378" s="30" t="s">
        <v>128</v>
      </c>
      <c r="B378" s="35"/>
      <c r="C378" s="93"/>
      <c r="D378" s="92"/>
      <c r="E378" s="32">
        <v>240</v>
      </c>
      <c r="F378" s="61">
        <v>855.4</v>
      </c>
      <c r="G378" s="61">
        <v>729.5</v>
      </c>
      <c r="J378" s="8"/>
    </row>
    <row r="379" spans="1:10" ht="31.5" customHeight="1">
      <c r="A379" s="65" t="s">
        <v>211</v>
      </c>
      <c r="B379" s="73"/>
      <c r="C379" s="73"/>
      <c r="D379" s="35" t="s">
        <v>212</v>
      </c>
      <c r="E379" s="32"/>
      <c r="F379" s="91">
        <f>F380</f>
        <v>79.3</v>
      </c>
      <c r="G379" s="91">
        <f>G380</f>
        <v>30</v>
      </c>
      <c r="J379" s="8"/>
    </row>
    <row r="380" spans="1:10" ht="24.75" customHeight="1">
      <c r="A380" s="65" t="s">
        <v>2</v>
      </c>
      <c r="B380" s="73"/>
      <c r="C380" s="73"/>
      <c r="D380" s="35" t="s">
        <v>213</v>
      </c>
      <c r="E380" s="32"/>
      <c r="F380" s="91">
        <f>F381</f>
        <v>79.3</v>
      </c>
      <c r="G380" s="91">
        <f>G381</f>
        <v>30</v>
      </c>
      <c r="J380" s="8"/>
    </row>
    <row r="381" spans="1:10" ht="31.5" customHeight="1">
      <c r="A381" s="30" t="s">
        <v>128</v>
      </c>
      <c r="B381" s="73"/>
      <c r="C381" s="73"/>
      <c r="D381" s="35"/>
      <c r="E381" s="32">
        <v>240</v>
      </c>
      <c r="F381" s="61">
        <v>79.3</v>
      </c>
      <c r="G381" s="61">
        <v>30</v>
      </c>
      <c r="J381" s="8"/>
    </row>
    <row r="382" spans="1:10" ht="30" customHeight="1">
      <c r="A382" s="30" t="s">
        <v>453</v>
      </c>
      <c r="B382" s="73"/>
      <c r="C382" s="73"/>
      <c r="D382" s="35" t="s">
        <v>282</v>
      </c>
      <c r="E382" s="32"/>
      <c r="F382" s="89">
        <f>F383</f>
        <v>59773.100000000006</v>
      </c>
      <c r="G382" s="89">
        <f>G383</f>
        <v>57001.299999999996</v>
      </c>
      <c r="J382" s="8"/>
    </row>
    <row r="383" spans="1:10" ht="18" customHeight="1">
      <c r="A383" s="41" t="s">
        <v>308</v>
      </c>
      <c r="B383" s="73"/>
      <c r="C383" s="73"/>
      <c r="D383" s="35" t="s">
        <v>309</v>
      </c>
      <c r="E383" s="32"/>
      <c r="F383" s="89">
        <f>F384+F389+F394</f>
        <v>59773.100000000006</v>
      </c>
      <c r="G383" s="89">
        <f>G384+G389+G394</f>
        <v>57001.299999999996</v>
      </c>
      <c r="J383" s="8"/>
    </row>
    <row r="384" spans="1:10" ht="19.5" customHeight="1">
      <c r="A384" s="94" t="s">
        <v>2</v>
      </c>
      <c r="B384" s="73"/>
      <c r="C384" s="73"/>
      <c r="D384" s="35" t="s">
        <v>310</v>
      </c>
      <c r="E384" s="35"/>
      <c r="F384" s="89">
        <f>F385+F386+F387+F388</f>
        <v>13140</v>
      </c>
      <c r="G384" s="89">
        <f>G385+G386+G387+G388</f>
        <v>12627.1</v>
      </c>
      <c r="J384" s="8"/>
    </row>
    <row r="385" spans="1:10" ht="18.75" customHeight="1">
      <c r="A385" s="30" t="s">
        <v>127</v>
      </c>
      <c r="B385" s="19"/>
      <c r="C385" s="19"/>
      <c r="D385" s="35"/>
      <c r="E385" s="32">
        <v>120</v>
      </c>
      <c r="F385" s="89">
        <v>12068.9</v>
      </c>
      <c r="G385" s="89">
        <v>11590.6</v>
      </c>
      <c r="J385" s="8"/>
    </row>
    <row r="386" spans="1:10" ht="24.75" customHeight="1">
      <c r="A386" s="30" t="s">
        <v>128</v>
      </c>
      <c r="B386" s="18"/>
      <c r="C386" s="18"/>
      <c r="D386" s="35"/>
      <c r="E386" s="32">
        <v>240</v>
      </c>
      <c r="F386" s="89">
        <v>321.1</v>
      </c>
      <c r="G386" s="89">
        <v>286.5</v>
      </c>
      <c r="J386" s="8"/>
    </row>
    <row r="387" spans="1:10" ht="18.75" customHeight="1">
      <c r="A387" s="31" t="s">
        <v>142</v>
      </c>
      <c r="B387" s="18"/>
      <c r="C387" s="18"/>
      <c r="D387" s="35"/>
      <c r="E387" s="32">
        <v>830</v>
      </c>
      <c r="F387" s="89">
        <v>25</v>
      </c>
      <c r="G387" s="89">
        <v>25</v>
      </c>
      <c r="J387" s="8"/>
    </row>
    <row r="388" spans="1:10" ht="21.75" customHeight="1">
      <c r="A388" s="31" t="s">
        <v>129</v>
      </c>
      <c r="B388" s="18"/>
      <c r="C388" s="18"/>
      <c r="D388" s="35"/>
      <c r="E388" s="32">
        <v>850</v>
      </c>
      <c r="F388" s="89">
        <v>725</v>
      </c>
      <c r="G388" s="89">
        <v>725</v>
      </c>
      <c r="J388" s="8"/>
    </row>
    <row r="389" spans="1:10" ht="15" customHeight="1">
      <c r="A389" s="50" t="s">
        <v>7</v>
      </c>
      <c r="B389" s="18"/>
      <c r="C389" s="59"/>
      <c r="D389" s="35" t="s">
        <v>311</v>
      </c>
      <c r="E389" s="35"/>
      <c r="F389" s="61">
        <f>SUM(F390:F393)</f>
        <v>39252.50000000001</v>
      </c>
      <c r="G389" s="61">
        <f>SUM(G390:G393)</f>
        <v>37669.1</v>
      </c>
      <c r="J389" s="8"/>
    </row>
    <row r="390" spans="1:10" ht="24" customHeight="1">
      <c r="A390" s="50" t="s">
        <v>140</v>
      </c>
      <c r="B390" s="18"/>
      <c r="C390" s="59"/>
      <c r="D390" s="56"/>
      <c r="E390" s="35" t="s">
        <v>141</v>
      </c>
      <c r="F390" s="61">
        <v>33190.9</v>
      </c>
      <c r="G390" s="61">
        <v>33149.1</v>
      </c>
      <c r="J390" s="8"/>
    </row>
    <row r="391" spans="1:10" ht="30.75" customHeight="1">
      <c r="A391" s="30" t="s">
        <v>128</v>
      </c>
      <c r="B391" s="18"/>
      <c r="C391" s="59"/>
      <c r="D391" s="35"/>
      <c r="E391" s="32">
        <v>240</v>
      </c>
      <c r="F391" s="61">
        <v>5126.8</v>
      </c>
      <c r="G391" s="61">
        <v>3633.3</v>
      </c>
      <c r="J391" s="8"/>
    </row>
    <row r="392" spans="1:10" ht="15" customHeight="1">
      <c r="A392" s="31" t="s">
        <v>142</v>
      </c>
      <c r="B392" s="18"/>
      <c r="C392" s="18"/>
      <c r="D392" s="35"/>
      <c r="E392" s="35" t="s">
        <v>143</v>
      </c>
      <c r="F392" s="61">
        <v>183.8</v>
      </c>
      <c r="G392" s="61">
        <v>150</v>
      </c>
      <c r="J392" s="8"/>
    </row>
    <row r="393" spans="1:10" ht="12" customHeight="1">
      <c r="A393" s="31" t="s">
        <v>129</v>
      </c>
      <c r="B393" s="18"/>
      <c r="C393" s="18"/>
      <c r="D393" s="35"/>
      <c r="E393" s="32">
        <v>850</v>
      </c>
      <c r="F393" s="61">
        <v>751</v>
      </c>
      <c r="G393" s="61">
        <v>736.7</v>
      </c>
      <c r="J393" s="8"/>
    </row>
    <row r="394" spans="1:10" ht="23.25" customHeight="1">
      <c r="A394" s="41" t="s">
        <v>91</v>
      </c>
      <c r="B394" s="18"/>
      <c r="C394" s="18"/>
      <c r="D394" s="35" t="s">
        <v>312</v>
      </c>
      <c r="E394" s="35"/>
      <c r="F394" s="61">
        <f>F396+F395</f>
        <v>7380.599999999999</v>
      </c>
      <c r="G394" s="61">
        <f>G396+G395</f>
        <v>6705.1</v>
      </c>
      <c r="J394" s="8"/>
    </row>
    <row r="395" spans="1:10" ht="24" customHeight="1">
      <c r="A395" s="50" t="s">
        <v>140</v>
      </c>
      <c r="B395" s="18"/>
      <c r="C395" s="59"/>
      <c r="D395" s="35"/>
      <c r="E395" s="35" t="s">
        <v>141</v>
      </c>
      <c r="F395" s="61">
        <v>6313.9</v>
      </c>
      <c r="G395" s="61">
        <v>6073.8</v>
      </c>
      <c r="J395" s="8"/>
    </row>
    <row r="396" spans="1:10" ht="25.5" customHeight="1">
      <c r="A396" s="30" t="s">
        <v>128</v>
      </c>
      <c r="B396" s="18"/>
      <c r="C396" s="18"/>
      <c r="D396" s="35"/>
      <c r="E396" s="32">
        <v>240</v>
      </c>
      <c r="F396" s="61">
        <v>1066.7</v>
      </c>
      <c r="G396" s="61">
        <v>631.3</v>
      </c>
      <c r="J396" s="8"/>
    </row>
    <row r="397" spans="1:10" ht="16.5" customHeight="1">
      <c r="A397" s="132" t="s">
        <v>16</v>
      </c>
      <c r="B397" s="133" t="s">
        <v>46</v>
      </c>
      <c r="C397" s="134"/>
      <c r="D397" s="135"/>
      <c r="E397" s="135"/>
      <c r="F397" s="107">
        <f>F398+F407</f>
        <v>11806.9</v>
      </c>
      <c r="G397" s="107">
        <f>G398+G407</f>
        <v>11096.4</v>
      </c>
      <c r="J397" s="8"/>
    </row>
    <row r="398" spans="1:10" ht="17.25" customHeight="1">
      <c r="A398" s="66" t="s">
        <v>29</v>
      </c>
      <c r="B398" s="19" t="s">
        <v>46</v>
      </c>
      <c r="C398" s="19" t="s">
        <v>38</v>
      </c>
      <c r="D398" s="39"/>
      <c r="E398" s="39"/>
      <c r="F398" s="61">
        <f>F399+F403</f>
        <v>806.9000000000001</v>
      </c>
      <c r="G398" s="61">
        <f>G399+G403</f>
        <v>806.8000000000001</v>
      </c>
      <c r="J398" s="8"/>
    </row>
    <row r="399" spans="1:10" ht="37.5" customHeight="1">
      <c r="A399" s="41" t="s">
        <v>244</v>
      </c>
      <c r="B399" s="33"/>
      <c r="C399" s="42"/>
      <c r="D399" s="35" t="s">
        <v>154</v>
      </c>
      <c r="E399" s="32"/>
      <c r="F399" s="36">
        <f aca="true" t="shared" si="14" ref="F399:G401">F400</f>
        <v>261.7</v>
      </c>
      <c r="G399" s="36">
        <f t="shared" si="14"/>
        <v>261.6</v>
      </c>
      <c r="J399" s="8"/>
    </row>
    <row r="400" spans="1:10" ht="27" customHeight="1">
      <c r="A400" s="41" t="s">
        <v>381</v>
      </c>
      <c r="B400" s="33"/>
      <c r="C400" s="42"/>
      <c r="D400" s="35" t="s">
        <v>382</v>
      </c>
      <c r="E400" s="32"/>
      <c r="F400" s="36">
        <f t="shared" si="14"/>
        <v>261.7</v>
      </c>
      <c r="G400" s="36">
        <f t="shared" si="14"/>
        <v>261.6</v>
      </c>
      <c r="J400" s="8"/>
    </row>
    <row r="401" spans="1:10" ht="17.25" customHeight="1">
      <c r="A401" s="41" t="s">
        <v>17</v>
      </c>
      <c r="B401" s="67"/>
      <c r="C401" s="95"/>
      <c r="D401" s="35" t="s">
        <v>383</v>
      </c>
      <c r="E401" s="32"/>
      <c r="F401" s="55">
        <f t="shared" si="14"/>
        <v>261.7</v>
      </c>
      <c r="G401" s="55">
        <f t="shared" si="14"/>
        <v>261.6</v>
      </c>
      <c r="J401" s="8"/>
    </row>
    <row r="402" spans="1:10" ht="26.25" customHeight="1">
      <c r="A402" s="41" t="s">
        <v>145</v>
      </c>
      <c r="B402" s="33"/>
      <c r="C402" s="42"/>
      <c r="D402" s="32"/>
      <c r="E402" s="35" t="s">
        <v>136</v>
      </c>
      <c r="F402" s="36">
        <v>261.7</v>
      </c>
      <c r="G402" s="36">
        <v>261.6</v>
      </c>
      <c r="J402" s="8"/>
    </row>
    <row r="403" spans="1:10" ht="27.75" customHeight="1">
      <c r="A403" s="30" t="s">
        <v>453</v>
      </c>
      <c r="B403" s="18"/>
      <c r="C403" s="18"/>
      <c r="D403" s="35" t="s">
        <v>282</v>
      </c>
      <c r="E403" s="39"/>
      <c r="F403" s="61">
        <f aca="true" t="shared" si="15" ref="F403:G405">F404</f>
        <v>545.2</v>
      </c>
      <c r="G403" s="61">
        <f t="shared" si="15"/>
        <v>545.2</v>
      </c>
      <c r="J403" s="8"/>
    </row>
    <row r="404" spans="1:10" ht="30" customHeight="1">
      <c r="A404" s="41" t="s">
        <v>281</v>
      </c>
      <c r="B404" s="18"/>
      <c r="C404" s="18"/>
      <c r="D404" s="35" t="s">
        <v>283</v>
      </c>
      <c r="E404" s="39"/>
      <c r="F404" s="61">
        <f t="shared" si="15"/>
        <v>545.2</v>
      </c>
      <c r="G404" s="61">
        <f t="shared" si="15"/>
        <v>545.2</v>
      </c>
      <c r="J404" s="8"/>
    </row>
    <row r="405" spans="1:10" ht="23.25" customHeight="1">
      <c r="A405" s="30" t="s">
        <v>17</v>
      </c>
      <c r="B405" s="18"/>
      <c r="C405" s="59"/>
      <c r="D405" s="35" t="s">
        <v>313</v>
      </c>
      <c r="E405" s="35"/>
      <c r="F405" s="61">
        <f t="shared" si="15"/>
        <v>545.2</v>
      </c>
      <c r="G405" s="61">
        <f t="shared" si="15"/>
        <v>545.2</v>
      </c>
      <c r="J405" s="8"/>
    </row>
    <row r="406" spans="1:10" ht="30" customHeight="1">
      <c r="A406" s="30" t="s">
        <v>128</v>
      </c>
      <c r="B406" s="132"/>
      <c r="C406" s="132"/>
      <c r="D406" s="35"/>
      <c r="E406" s="32">
        <v>240</v>
      </c>
      <c r="F406" s="61">
        <v>545.2</v>
      </c>
      <c r="G406" s="61">
        <v>545.2</v>
      </c>
      <c r="J406" s="8"/>
    </row>
    <row r="407" spans="1:10" ht="21" customHeight="1">
      <c r="A407" s="66" t="s">
        <v>520</v>
      </c>
      <c r="B407" s="35"/>
      <c r="C407" s="131" t="s">
        <v>521</v>
      </c>
      <c r="D407" s="92"/>
      <c r="E407" s="92"/>
      <c r="F407" s="102">
        <f>F409</f>
        <v>11000</v>
      </c>
      <c r="G407" s="102">
        <f>G409</f>
        <v>10289.6</v>
      </c>
      <c r="J407" s="8"/>
    </row>
    <row r="408" spans="1:10" ht="16.5" customHeight="1">
      <c r="A408" s="30" t="s">
        <v>72</v>
      </c>
      <c r="B408" s="35"/>
      <c r="C408" s="131"/>
      <c r="D408" s="92" t="s">
        <v>522</v>
      </c>
      <c r="E408" s="92"/>
      <c r="F408" s="102">
        <f>F409</f>
        <v>11000</v>
      </c>
      <c r="G408" s="102">
        <f>G409</f>
        <v>10289.6</v>
      </c>
      <c r="J408" s="8"/>
    </row>
    <row r="409" spans="1:10" ht="13.5" customHeight="1">
      <c r="A409" s="30" t="s">
        <v>17</v>
      </c>
      <c r="B409" s="35"/>
      <c r="C409" s="131"/>
      <c r="D409" s="92" t="s">
        <v>523</v>
      </c>
      <c r="E409" s="92"/>
      <c r="F409" s="102">
        <f>F410</f>
        <v>11000</v>
      </c>
      <c r="G409" s="102">
        <f>G410</f>
        <v>10289.6</v>
      </c>
      <c r="J409" s="8"/>
    </row>
    <row r="410" spans="1:10" ht="30" customHeight="1">
      <c r="A410" s="41" t="s">
        <v>376</v>
      </c>
      <c r="B410" s="33"/>
      <c r="C410" s="34"/>
      <c r="D410" s="32"/>
      <c r="E410" s="35" t="s">
        <v>377</v>
      </c>
      <c r="F410" s="83">
        <v>11000</v>
      </c>
      <c r="G410" s="83">
        <v>10289.6</v>
      </c>
      <c r="J410" s="8"/>
    </row>
    <row r="411" spans="1:10" ht="20.25" customHeight="1">
      <c r="A411" s="132" t="s">
        <v>96</v>
      </c>
      <c r="B411" s="132" t="s">
        <v>44</v>
      </c>
      <c r="C411" s="132"/>
      <c r="D411" s="132"/>
      <c r="E411" s="132"/>
      <c r="F411" s="107">
        <f>F412+F443+F533+F554+F522</f>
        <v>2368763.0999999996</v>
      </c>
      <c r="G411" s="107">
        <f>G412+G443+G533+G554+G522</f>
        <v>2254911.8</v>
      </c>
      <c r="J411" s="8"/>
    </row>
    <row r="412" spans="1:10" ht="15.75" customHeight="1">
      <c r="A412" s="66" t="s">
        <v>11</v>
      </c>
      <c r="B412" s="37"/>
      <c r="C412" s="38" t="s">
        <v>494</v>
      </c>
      <c r="D412" s="39"/>
      <c r="E412" s="39"/>
      <c r="F412" s="55">
        <f>F413+F440</f>
        <v>806035.3999999999</v>
      </c>
      <c r="G412" s="55">
        <f>G413+G440</f>
        <v>749253.1999999998</v>
      </c>
      <c r="J412" s="8"/>
    </row>
    <row r="413" spans="1:10" ht="33.75" customHeight="1">
      <c r="A413" s="41" t="s">
        <v>170</v>
      </c>
      <c r="B413" s="42"/>
      <c r="C413" s="34"/>
      <c r="D413" s="128" t="s">
        <v>105</v>
      </c>
      <c r="E413" s="35"/>
      <c r="F413" s="61">
        <f>F414</f>
        <v>806028.7999999999</v>
      </c>
      <c r="G413" s="61">
        <f>G414</f>
        <v>749246.5999999999</v>
      </c>
      <c r="J413" s="8"/>
    </row>
    <row r="414" spans="1:10" ht="15.75" customHeight="1">
      <c r="A414" s="129" t="s">
        <v>116</v>
      </c>
      <c r="B414" s="42"/>
      <c r="C414" s="34"/>
      <c r="D414" s="54" t="s">
        <v>160</v>
      </c>
      <c r="E414" s="35"/>
      <c r="F414" s="61">
        <f>F415+F417+F420+F427+F430+F438+F422+F425+F434+F436+F432</f>
        <v>806028.7999999999</v>
      </c>
      <c r="G414" s="61">
        <f>G415+G417+G420+G427+G430+G438+G422+G425+G434+G436+G432</f>
        <v>749246.5999999999</v>
      </c>
      <c r="J414" s="8"/>
    </row>
    <row r="415" spans="1:10" ht="15.75" customHeight="1">
      <c r="A415" s="30" t="s">
        <v>117</v>
      </c>
      <c r="B415" s="42"/>
      <c r="C415" s="34"/>
      <c r="D415" s="32" t="s">
        <v>171</v>
      </c>
      <c r="E415" s="35"/>
      <c r="F415" s="61">
        <f>F416</f>
        <v>82</v>
      </c>
      <c r="G415" s="61">
        <f>G416</f>
        <v>82</v>
      </c>
      <c r="J415" s="8"/>
    </row>
    <row r="416" spans="1:10" ht="36.75" customHeight="1">
      <c r="A416" s="30" t="s">
        <v>84</v>
      </c>
      <c r="B416" s="42"/>
      <c r="C416" s="34"/>
      <c r="D416" s="32"/>
      <c r="E416" s="35" t="s">
        <v>62</v>
      </c>
      <c r="F416" s="61">
        <v>82</v>
      </c>
      <c r="G416" s="61">
        <v>82</v>
      </c>
      <c r="J416" s="8"/>
    </row>
    <row r="417" spans="1:10" ht="15.75" customHeight="1">
      <c r="A417" s="30" t="s">
        <v>7</v>
      </c>
      <c r="B417" s="42"/>
      <c r="C417" s="34"/>
      <c r="D417" s="32" t="s">
        <v>156</v>
      </c>
      <c r="E417" s="35"/>
      <c r="F417" s="61">
        <f>F418+F419</f>
        <v>105129.6</v>
      </c>
      <c r="G417" s="61">
        <f>G418+G419</f>
        <v>105129.5</v>
      </c>
      <c r="J417" s="8"/>
    </row>
    <row r="418" spans="1:10" ht="15.75" customHeight="1">
      <c r="A418" s="30" t="s">
        <v>130</v>
      </c>
      <c r="B418" s="32"/>
      <c r="C418" s="32"/>
      <c r="D418" s="32"/>
      <c r="E418" s="32">
        <v>610</v>
      </c>
      <c r="F418" s="61">
        <v>102220</v>
      </c>
      <c r="G418" s="61">
        <v>102219.9</v>
      </c>
      <c r="J418" s="8"/>
    </row>
    <row r="419" spans="1:10" ht="15.75" customHeight="1">
      <c r="A419" s="30" t="s">
        <v>131</v>
      </c>
      <c r="B419" s="32"/>
      <c r="C419" s="32"/>
      <c r="D419" s="32"/>
      <c r="E419" s="32">
        <v>620</v>
      </c>
      <c r="F419" s="61">
        <v>2909.6</v>
      </c>
      <c r="G419" s="61">
        <v>2909.6</v>
      </c>
      <c r="J419" s="8"/>
    </row>
    <row r="420" spans="1:10" ht="41.25" customHeight="1">
      <c r="A420" s="148" t="s">
        <v>172</v>
      </c>
      <c r="B420" s="32"/>
      <c r="C420" s="32"/>
      <c r="D420" s="32" t="s">
        <v>173</v>
      </c>
      <c r="E420" s="32"/>
      <c r="F420" s="61">
        <f>F421</f>
        <v>111.1</v>
      </c>
      <c r="G420" s="61">
        <f>G421</f>
        <v>111.1</v>
      </c>
      <c r="J420" s="8"/>
    </row>
    <row r="421" spans="1:10" ht="15.75" customHeight="1">
      <c r="A421" s="30" t="s">
        <v>130</v>
      </c>
      <c r="B421" s="32"/>
      <c r="C421" s="32"/>
      <c r="D421" s="32"/>
      <c r="E421" s="32">
        <v>610</v>
      </c>
      <c r="F421" s="61">
        <v>111.1</v>
      </c>
      <c r="G421" s="61">
        <v>111.1</v>
      </c>
      <c r="J421" s="8"/>
    </row>
    <row r="422" spans="1:10" ht="15.75" customHeight="1">
      <c r="A422" s="30" t="s">
        <v>406</v>
      </c>
      <c r="B422" s="32"/>
      <c r="C422" s="32"/>
      <c r="D422" s="32" t="s">
        <v>407</v>
      </c>
      <c r="E422" s="32"/>
      <c r="F422" s="61">
        <f>F423+F424</f>
        <v>85334.2</v>
      </c>
      <c r="G422" s="61">
        <f>G423+G424</f>
        <v>85334.2</v>
      </c>
      <c r="J422" s="8"/>
    </row>
    <row r="423" spans="1:10" ht="15.75" customHeight="1">
      <c r="A423" s="30" t="s">
        <v>130</v>
      </c>
      <c r="B423" s="32"/>
      <c r="C423" s="32"/>
      <c r="D423" s="32"/>
      <c r="E423" s="32">
        <v>610</v>
      </c>
      <c r="F423" s="61">
        <v>82151.9</v>
      </c>
      <c r="G423" s="61">
        <v>82151.9</v>
      </c>
      <c r="J423" s="8"/>
    </row>
    <row r="424" spans="1:10" ht="15.75" customHeight="1">
      <c r="A424" s="30" t="s">
        <v>131</v>
      </c>
      <c r="B424" s="32"/>
      <c r="C424" s="32"/>
      <c r="D424" s="32"/>
      <c r="E424" s="32">
        <v>620</v>
      </c>
      <c r="F424" s="61">
        <v>3182.3</v>
      </c>
      <c r="G424" s="61">
        <v>3182.3</v>
      </c>
      <c r="J424" s="8"/>
    </row>
    <row r="425" spans="1:10" ht="15.75" customHeight="1">
      <c r="A425" s="30" t="s">
        <v>424</v>
      </c>
      <c r="B425" s="32"/>
      <c r="C425" s="32"/>
      <c r="D425" s="32" t="s">
        <v>423</v>
      </c>
      <c r="E425" s="32"/>
      <c r="F425" s="61">
        <f>F426</f>
        <v>16000</v>
      </c>
      <c r="G425" s="61">
        <f>G426</f>
        <v>16000</v>
      </c>
      <c r="J425" s="8"/>
    </row>
    <row r="426" spans="1:10" ht="33" customHeight="1">
      <c r="A426" s="30" t="s">
        <v>128</v>
      </c>
      <c r="B426" s="32"/>
      <c r="C426" s="32"/>
      <c r="D426" s="32"/>
      <c r="E426" s="32">
        <v>240</v>
      </c>
      <c r="F426" s="61">
        <v>16000</v>
      </c>
      <c r="G426" s="61">
        <v>16000</v>
      </c>
      <c r="J426" s="8"/>
    </row>
    <row r="427" spans="1:10" ht="71.25" customHeight="1">
      <c r="A427" s="30" t="s">
        <v>174</v>
      </c>
      <c r="B427" s="42"/>
      <c r="C427" s="34"/>
      <c r="D427" s="32" t="s">
        <v>175</v>
      </c>
      <c r="E427" s="35"/>
      <c r="F427" s="61">
        <f>F428+F429</f>
        <v>475897</v>
      </c>
      <c r="G427" s="61">
        <f>G428+G429</f>
        <v>475897</v>
      </c>
      <c r="J427" s="8"/>
    </row>
    <row r="428" spans="1:10" ht="15.75" customHeight="1">
      <c r="A428" s="30" t="s">
        <v>130</v>
      </c>
      <c r="B428" s="42"/>
      <c r="C428" s="34"/>
      <c r="D428" s="32"/>
      <c r="E428" s="35" t="s">
        <v>132</v>
      </c>
      <c r="F428" s="61">
        <v>459247.2</v>
      </c>
      <c r="G428" s="61">
        <v>459247.2</v>
      </c>
      <c r="J428" s="8"/>
    </row>
    <row r="429" spans="1:10" ht="15.75" customHeight="1">
      <c r="A429" s="30" t="s">
        <v>131</v>
      </c>
      <c r="B429" s="42"/>
      <c r="C429" s="34"/>
      <c r="D429" s="32"/>
      <c r="E429" s="35" t="s">
        <v>133</v>
      </c>
      <c r="F429" s="61">
        <v>16649.8</v>
      </c>
      <c r="G429" s="61">
        <v>16649.8</v>
      </c>
      <c r="J429" s="8"/>
    </row>
    <row r="430" spans="1:10" ht="75" customHeight="1">
      <c r="A430" s="30" t="s">
        <v>176</v>
      </c>
      <c r="B430" s="42"/>
      <c r="C430" s="34"/>
      <c r="D430" s="32" t="s">
        <v>177</v>
      </c>
      <c r="E430" s="35"/>
      <c r="F430" s="61">
        <f>F431</f>
        <v>1427</v>
      </c>
      <c r="G430" s="61">
        <f>G431</f>
        <v>1298.1</v>
      </c>
      <c r="J430" s="8"/>
    </row>
    <row r="431" spans="1:10" ht="33.75" customHeight="1">
      <c r="A431" s="30" t="s">
        <v>84</v>
      </c>
      <c r="B431" s="42"/>
      <c r="C431" s="34"/>
      <c r="D431" s="32"/>
      <c r="E431" s="35" t="s">
        <v>62</v>
      </c>
      <c r="F431" s="61">
        <v>1427</v>
      </c>
      <c r="G431" s="61">
        <v>1298.1</v>
      </c>
      <c r="J431" s="8"/>
    </row>
    <row r="432" spans="1:10" ht="33.75" customHeight="1">
      <c r="A432" s="30" t="s">
        <v>495</v>
      </c>
      <c r="B432" s="42"/>
      <c r="C432" s="34"/>
      <c r="D432" s="32" t="s">
        <v>496</v>
      </c>
      <c r="E432" s="35"/>
      <c r="F432" s="61">
        <f>F433</f>
        <v>1000</v>
      </c>
      <c r="G432" s="61">
        <f>G433</f>
        <v>1000</v>
      </c>
      <c r="J432" s="8"/>
    </row>
    <row r="433" spans="1:10" ht="33.75" customHeight="1">
      <c r="A433" s="30" t="s">
        <v>130</v>
      </c>
      <c r="B433" s="42"/>
      <c r="C433" s="34"/>
      <c r="D433" s="32"/>
      <c r="E433" s="35" t="s">
        <v>132</v>
      </c>
      <c r="F433" s="61">
        <v>1000</v>
      </c>
      <c r="G433" s="61">
        <v>1000</v>
      </c>
      <c r="J433" s="8"/>
    </row>
    <row r="434" spans="1:10" ht="33.75" customHeight="1">
      <c r="A434" s="145" t="s">
        <v>438</v>
      </c>
      <c r="B434" s="42"/>
      <c r="C434" s="34"/>
      <c r="D434" s="32" t="s">
        <v>439</v>
      </c>
      <c r="E434" s="35"/>
      <c r="F434" s="61">
        <f>F435</f>
        <v>1563</v>
      </c>
      <c r="G434" s="61">
        <f>G435</f>
        <v>874.2</v>
      </c>
      <c r="J434" s="8"/>
    </row>
    <row r="435" spans="1:10" ht="33.75" customHeight="1">
      <c r="A435" s="30" t="s">
        <v>84</v>
      </c>
      <c r="B435" s="42"/>
      <c r="C435" s="34"/>
      <c r="D435" s="32"/>
      <c r="E435" s="35" t="s">
        <v>62</v>
      </c>
      <c r="F435" s="61">
        <v>1563</v>
      </c>
      <c r="G435" s="61">
        <v>874.2</v>
      </c>
      <c r="J435" s="8"/>
    </row>
    <row r="436" spans="1:10" ht="33.75" customHeight="1">
      <c r="A436" s="145" t="s">
        <v>440</v>
      </c>
      <c r="B436" s="42"/>
      <c r="C436" s="34"/>
      <c r="D436" s="32" t="s">
        <v>441</v>
      </c>
      <c r="E436" s="35"/>
      <c r="F436" s="61">
        <f>F437</f>
        <v>89728</v>
      </c>
      <c r="G436" s="61">
        <f>G437</f>
        <v>46486.2</v>
      </c>
      <c r="J436" s="8"/>
    </row>
    <row r="437" spans="1:10" ht="33.75" customHeight="1">
      <c r="A437" s="103" t="s">
        <v>134</v>
      </c>
      <c r="B437" s="42"/>
      <c r="C437" s="34"/>
      <c r="D437" s="32"/>
      <c r="E437" s="35" t="s">
        <v>135</v>
      </c>
      <c r="F437" s="61">
        <v>89728</v>
      </c>
      <c r="G437" s="61">
        <v>46486.2</v>
      </c>
      <c r="J437" s="8"/>
    </row>
    <row r="438" spans="1:10" ht="35.25" customHeight="1">
      <c r="A438" s="149" t="s">
        <v>168</v>
      </c>
      <c r="B438" s="42"/>
      <c r="C438" s="34"/>
      <c r="D438" s="32" t="s">
        <v>178</v>
      </c>
      <c r="E438" s="35"/>
      <c r="F438" s="61">
        <f>F439</f>
        <v>29756.9</v>
      </c>
      <c r="G438" s="61">
        <f>G439</f>
        <v>17034.3</v>
      </c>
      <c r="J438" s="8"/>
    </row>
    <row r="439" spans="1:10" ht="15.75" customHeight="1">
      <c r="A439" s="103" t="s">
        <v>134</v>
      </c>
      <c r="B439" s="42"/>
      <c r="C439" s="34"/>
      <c r="D439" s="32"/>
      <c r="E439" s="35" t="s">
        <v>135</v>
      </c>
      <c r="F439" s="61">
        <v>29756.9</v>
      </c>
      <c r="G439" s="61">
        <v>17034.3</v>
      </c>
      <c r="J439" s="8"/>
    </row>
    <row r="440" spans="1:10" ht="24.75" customHeight="1">
      <c r="A440" s="51" t="s">
        <v>72</v>
      </c>
      <c r="B440" s="42"/>
      <c r="C440" s="34"/>
      <c r="D440" s="32" t="s">
        <v>115</v>
      </c>
      <c r="E440" s="35"/>
      <c r="F440" s="61">
        <f>F441</f>
        <v>6.6</v>
      </c>
      <c r="G440" s="61">
        <f>G441</f>
        <v>6.6</v>
      </c>
      <c r="J440" s="8"/>
    </row>
    <row r="441" spans="1:10" ht="28.5" customHeight="1">
      <c r="A441" s="103" t="s">
        <v>479</v>
      </c>
      <c r="B441" s="42"/>
      <c r="C441" s="34"/>
      <c r="D441" s="32" t="s">
        <v>480</v>
      </c>
      <c r="E441" s="35"/>
      <c r="F441" s="61">
        <f>F442</f>
        <v>6.6</v>
      </c>
      <c r="G441" s="61">
        <f>G442</f>
        <v>6.6</v>
      </c>
      <c r="J441" s="8"/>
    </row>
    <row r="442" spans="1:10" ht="15.75" customHeight="1">
      <c r="A442" s="103" t="s">
        <v>134</v>
      </c>
      <c r="B442" s="42"/>
      <c r="C442" s="34"/>
      <c r="D442" s="32"/>
      <c r="E442" s="35" t="s">
        <v>135</v>
      </c>
      <c r="F442" s="61">
        <v>6.6</v>
      </c>
      <c r="G442" s="61">
        <v>6.6</v>
      </c>
      <c r="J442" s="8"/>
    </row>
    <row r="443" spans="1:10" ht="15" customHeight="1">
      <c r="A443" s="16" t="s">
        <v>12</v>
      </c>
      <c r="B443" s="19" t="s">
        <v>44</v>
      </c>
      <c r="C443" s="19" t="s">
        <v>37</v>
      </c>
      <c r="D443" s="85"/>
      <c r="E443" s="85"/>
      <c r="F443" s="57">
        <f>F444+F454+F467+F519</f>
        <v>1452857.9999999998</v>
      </c>
      <c r="G443" s="57">
        <f>G444+G454+G467+G519</f>
        <v>1396048.2</v>
      </c>
      <c r="J443" s="8"/>
    </row>
    <row r="444" spans="1:10" ht="36.75" customHeight="1">
      <c r="A444" s="116" t="s">
        <v>165</v>
      </c>
      <c r="B444" s="112"/>
      <c r="C444" s="113"/>
      <c r="D444" s="100" t="s">
        <v>266</v>
      </c>
      <c r="E444" s="20"/>
      <c r="F444" s="109">
        <f>F445+F449</f>
        <v>65354.4</v>
      </c>
      <c r="G444" s="109">
        <f>G445+G449</f>
        <v>65023.2</v>
      </c>
      <c r="J444" s="8"/>
    </row>
    <row r="445" spans="1:10" ht="28.5" customHeight="1">
      <c r="A445" s="15" t="s">
        <v>277</v>
      </c>
      <c r="B445" s="18"/>
      <c r="C445" s="19"/>
      <c r="D445" s="100" t="s">
        <v>278</v>
      </c>
      <c r="E445" s="100"/>
      <c r="F445" s="109">
        <f>F446</f>
        <v>65320.4</v>
      </c>
      <c r="G445" s="109">
        <f>G446</f>
        <v>64989.2</v>
      </c>
      <c r="J445" s="8"/>
    </row>
    <row r="446" spans="1:10" ht="15" customHeight="1">
      <c r="A446" s="15" t="s">
        <v>7</v>
      </c>
      <c r="B446" s="18"/>
      <c r="C446" s="19"/>
      <c r="D446" s="100" t="s">
        <v>279</v>
      </c>
      <c r="E446" s="100"/>
      <c r="F446" s="109">
        <f>F447+F448</f>
        <v>65320.4</v>
      </c>
      <c r="G446" s="109">
        <f>G447+G448</f>
        <v>64989.2</v>
      </c>
      <c r="J446" s="8"/>
    </row>
    <row r="447" spans="1:10" ht="15" customHeight="1">
      <c r="A447" s="15" t="s">
        <v>130</v>
      </c>
      <c r="B447" s="60"/>
      <c r="C447" s="60"/>
      <c r="D447" s="60"/>
      <c r="E447" s="60">
        <v>610</v>
      </c>
      <c r="F447" s="109">
        <v>42347.4</v>
      </c>
      <c r="G447" s="109">
        <v>42016.2</v>
      </c>
      <c r="J447" s="8"/>
    </row>
    <row r="448" spans="1:10" ht="15" customHeight="1">
      <c r="A448" s="15" t="s">
        <v>131</v>
      </c>
      <c r="B448" s="60"/>
      <c r="C448" s="60"/>
      <c r="D448" s="60"/>
      <c r="E448" s="60">
        <v>620</v>
      </c>
      <c r="F448" s="109">
        <v>22973</v>
      </c>
      <c r="G448" s="109">
        <v>22973</v>
      </c>
      <c r="J448" s="8"/>
    </row>
    <row r="449" spans="1:10" ht="25.5" customHeight="1">
      <c r="A449" s="41" t="s">
        <v>539</v>
      </c>
      <c r="B449" s="60"/>
      <c r="C449" s="60"/>
      <c r="D449" s="32" t="s">
        <v>540</v>
      </c>
      <c r="E449" s="60"/>
      <c r="F449" s="109">
        <f>F450+F452</f>
        <v>34</v>
      </c>
      <c r="G449" s="109">
        <f>G450+G452</f>
        <v>34</v>
      </c>
      <c r="J449" s="8"/>
    </row>
    <row r="450" spans="1:10" ht="15" customHeight="1">
      <c r="A450" s="147" t="s">
        <v>400</v>
      </c>
      <c r="B450" s="56"/>
      <c r="C450" s="73"/>
      <c r="D450" s="100" t="s">
        <v>538</v>
      </c>
      <c r="E450" s="60"/>
      <c r="F450" s="109">
        <f>F451</f>
        <v>27</v>
      </c>
      <c r="G450" s="109">
        <f>G451</f>
        <v>27</v>
      </c>
      <c r="J450" s="8"/>
    </row>
    <row r="451" spans="1:10" ht="15" customHeight="1">
      <c r="A451" s="15" t="s">
        <v>130</v>
      </c>
      <c r="B451" s="60"/>
      <c r="C451" s="60"/>
      <c r="D451" s="60"/>
      <c r="E451" s="60">
        <v>610</v>
      </c>
      <c r="F451" s="109">
        <v>27</v>
      </c>
      <c r="G451" s="109">
        <v>27</v>
      </c>
      <c r="J451" s="8"/>
    </row>
    <row r="452" spans="1:10" ht="15" customHeight="1">
      <c r="A452" s="30" t="s">
        <v>499</v>
      </c>
      <c r="B452" s="60"/>
      <c r="C452" s="60"/>
      <c r="D452" s="92" t="s">
        <v>546</v>
      </c>
      <c r="E452" s="32"/>
      <c r="F452" s="36">
        <f>F453</f>
        <v>7</v>
      </c>
      <c r="G452" s="36">
        <f>G453</f>
        <v>7</v>
      </c>
      <c r="J452" s="8"/>
    </row>
    <row r="453" spans="1:10" ht="15" customHeight="1">
      <c r="A453" s="30" t="s">
        <v>130</v>
      </c>
      <c r="B453" s="60"/>
      <c r="C453" s="60"/>
      <c r="D453" s="92"/>
      <c r="E453" s="32">
        <v>610</v>
      </c>
      <c r="F453" s="36">
        <v>7</v>
      </c>
      <c r="G453" s="36">
        <v>7</v>
      </c>
      <c r="J453" s="8"/>
    </row>
    <row r="454" spans="1:10" ht="27.75" customHeight="1">
      <c r="A454" s="62" t="s">
        <v>241</v>
      </c>
      <c r="B454" s="114"/>
      <c r="C454" s="59"/>
      <c r="D454" s="20" t="s">
        <v>103</v>
      </c>
      <c r="E454" s="20"/>
      <c r="F454" s="109">
        <f>F455+F458</f>
        <v>204796.3</v>
      </c>
      <c r="G454" s="109">
        <f>G455+G458</f>
        <v>151388.1</v>
      </c>
      <c r="J454" s="8"/>
    </row>
    <row r="455" spans="1:10" ht="27" customHeight="1">
      <c r="A455" s="62" t="s">
        <v>242</v>
      </c>
      <c r="B455" s="114"/>
      <c r="C455" s="59"/>
      <c r="D455" s="20" t="s">
        <v>158</v>
      </c>
      <c r="E455" s="20"/>
      <c r="F455" s="109">
        <f>F456</f>
        <v>147676.3</v>
      </c>
      <c r="G455" s="109">
        <f>G456</f>
        <v>146729.6</v>
      </c>
      <c r="J455" s="8"/>
    </row>
    <row r="456" spans="1:10" ht="17.25" customHeight="1">
      <c r="A456" s="62" t="s">
        <v>7</v>
      </c>
      <c r="B456" s="18"/>
      <c r="C456" s="59"/>
      <c r="D456" s="20" t="s">
        <v>159</v>
      </c>
      <c r="E456" s="20"/>
      <c r="F456" s="109">
        <f>F457</f>
        <v>147676.3</v>
      </c>
      <c r="G456" s="109">
        <f>G457</f>
        <v>146729.6</v>
      </c>
      <c r="J456" s="8"/>
    </row>
    <row r="457" spans="1:10" ht="15.75" customHeight="1">
      <c r="A457" s="15" t="s">
        <v>147</v>
      </c>
      <c r="B457" s="64"/>
      <c r="C457" s="18"/>
      <c r="D457" s="20"/>
      <c r="E457" s="20" t="s">
        <v>132</v>
      </c>
      <c r="F457" s="109">
        <v>147676.3</v>
      </c>
      <c r="G457" s="109">
        <v>146729.6</v>
      </c>
      <c r="J457" s="8"/>
    </row>
    <row r="458" spans="1:10" ht="18" customHeight="1">
      <c r="A458" s="41" t="s">
        <v>428</v>
      </c>
      <c r="B458" s="35"/>
      <c r="C458" s="18"/>
      <c r="D458" s="35" t="s">
        <v>430</v>
      </c>
      <c r="E458" s="20"/>
      <c r="F458" s="109">
        <f>F461+F459+F463+F465</f>
        <v>57120</v>
      </c>
      <c r="G458" s="109">
        <f>G461+G459+G463+G465</f>
        <v>4658.5</v>
      </c>
      <c r="J458" s="8"/>
    </row>
    <row r="459" spans="1:10" ht="18.75" customHeight="1">
      <c r="A459" s="147" t="s">
        <v>400</v>
      </c>
      <c r="B459" s="35"/>
      <c r="C459" s="18"/>
      <c r="D459" s="35" t="s">
        <v>536</v>
      </c>
      <c r="E459" s="35"/>
      <c r="F459" s="36">
        <f>F460</f>
        <v>36</v>
      </c>
      <c r="G459" s="36">
        <f>G460</f>
        <v>36</v>
      </c>
      <c r="J459" s="8"/>
    </row>
    <row r="460" spans="1:10" ht="16.5" customHeight="1">
      <c r="A460" s="15" t="s">
        <v>147</v>
      </c>
      <c r="B460" s="35"/>
      <c r="C460" s="18"/>
      <c r="D460" s="35"/>
      <c r="E460" s="35" t="s">
        <v>132</v>
      </c>
      <c r="F460" s="36">
        <v>36</v>
      </c>
      <c r="G460" s="36">
        <v>36</v>
      </c>
      <c r="J460" s="8"/>
    </row>
    <row r="461" spans="1:10" ht="18.75" customHeight="1">
      <c r="A461" s="147" t="s">
        <v>526</v>
      </c>
      <c r="B461" s="35"/>
      <c r="C461" s="18"/>
      <c r="D461" s="35" t="s">
        <v>525</v>
      </c>
      <c r="E461" s="20"/>
      <c r="F461" s="109">
        <f>F462</f>
        <v>11400</v>
      </c>
      <c r="G461" s="109">
        <f>G462</f>
        <v>907.7</v>
      </c>
      <c r="J461" s="8"/>
    </row>
    <row r="462" spans="1:10" ht="27.75" customHeight="1">
      <c r="A462" s="30" t="s">
        <v>128</v>
      </c>
      <c r="B462" s="64"/>
      <c r="C462" s="18"/>
      <c r="D462" s="20"/>
      <c r="E462" s="20" t="s">
        <v>136</v>
      </c>
      <c r="F462" s="109">
        <v>11400</v>
      </c>
      <c r="G462" s="109">
        <v>907.7</v>
      </c>
      <c r="J462" s="8"/>
    </row>
    <row r="463" spans="1:10" ht="19.5" customHeight="1">
      <c r="A463" s="30" t="s">
        <v>499</v>
      </c>
      <c r="B463" s="64"/>
      <c r="C463" s="18"/>
      <c r="D463" s="20" t="s">
        <v>545</v>
      </c>
      <c r="E463" s="20"/>
      <c r="F463" s="109">
        <f>F464</f>
        <v>84</v>
      </c>
      <c r="G463" s="109">
        <f>G464</f>
        <v>84</v>
      </c>
      <c r="J463" s="8"/>
    </row>
    <row r="464" spans="1:10" ht="19.5" customHeight="1">
      <c r="A464" s="15" t="s">
        <v>147</v>
      </c>
      <c r="B464" s="64"/>
      <c r="C464" s="18"/>
      <c r="D464" s="20"/>
      <c r="E464" s="20" t="s">
        <v>132</v>
      </c>
      <c r="F464" s="109">
        <v>84</v>
      </c>
      <c r="G464" s="109">
        <v>84</v>
      </c>
      <c r="J464" s="8"/>
    </row>
    <row r="465" spans="1:10" ht="33.75" customHeight="1">
      <c r="A465" s="153" t="s">
        <v>555</v>
      </c>
      <c r="B465" s="154"/>
      <c r="C465" s="155"/>
      <c r="D465" s="156" t="s">
        <v>557</v>
      </c>
      <c r="E465" s="156"/>
      <c r="F465" s="157">
        <f>+F466</f>
        <v>45600</v>
      </c>
      <c r="G465" s="157">
        <f>+G466</f>
        <v>3630.8</v>
      </c>
      <c r="J465" s="8"/>
    </row>
    <row r="466" spans="1:10" ht="24" customHeight="1">
      <c r="A466" s="153" t="s">
        <v>128</v>
      </c>
      <c r="B466" s="154"/>
      <c r="C466" s="155"/>
      <c r="D466" s="156"/>
      <c r="E466" s="156" t="s">
        <v>136</v>
      </c>
      <c r="F466" s="157">
        <v>45600</v>
      </c>
      <c r="G466" s="157">
        <v>3630.8</v>
      </c>
      <c r="J466" s="8"/>
    </row>
    <row r="467" spans="1:10" ht="28.5" customHeight="1">
      <c r="A467" s="41" t="s">
        <v>170</v>
      </c>
      <c r="B467" s="56"/>
      <c r="C467" s="56"/>
      <c r="D467" s="128" t="s">
        <v>105</v>
      </c>
      <c r="E467" s="32"/>
      <c r="F467" s="61">
        <f>F468+F515</f>
        <v>1182223.2999999998</v>
      </c>
      <c r="G467" s="61">
        <f>G468+G515</f>
        <v>1179152.9</v>
      </c>
      <c r="J467" s="8"/>
    </row>
    <row r="468" spans="1:10" ht="15" customHeight="1">
      <c r="A468" s="129" t="s">
        <v>118</v>
      </c>
      <c r="B468" s="42"/>
      <c r="C468" s="35"/>
      <c r="D468" s="128" t="s">
        <v>106</v>
      </c>
      <c r="E468" s="35"/>
      <c r="F468" s="61">
        <f>F469+F472+F474+F476+F491+F494+F496+F500+F502+F504+F513+F478+F481+F483+F511+F509+F507+F487+F485+F489</f>
        <v>1134518.4999999998</v>
      </c>
      <c r="G468" s="61">
        <f>G469+G472+G474+G476+G491+G494+G496+G500+G502+G504+G513+G478+G481+G483+G511+G509+G507+G487+G485+G489</f>
        <v>1131451.2999999998</v>
      </c>
      <c r="J468" s="8"/>
    </row>
    <row r="469" spans="1:10" ht="15" customHeight="1">
      <c r="A469" s="30" t="s">
        <v>7</v>
      </c>
      <c r="B469" s="32"/>
      <c r="C469" s="32"/>
      <c r="D469" s="32" t="s">
        <v>179</v>
      </c>
      <c r="E469" s="32"/>
      <c r="F469" s="61">
        <f>F470+F471</f>
        <v>165013</v>
      </c>
      <c r="G469" s="61">
        <f>G470+G471</f>
        <v>164039.30000000002</v>
      </c>
      <c r="J469" s="8"/>
    </row>
    <row r="470" spans="1:10" ht="15" customHeight="1">
      <c r="A470" s="30" t="s">
        <v>130</v>
      </c>
      <c r="B470" s="32"/>
      <c r="C470" s="32"/>
      <c r="D470" s="32"/>
      <c r="E470" s="32">
        <v>610</v>
      </c>
      <c r="F470" s="61">
        <v>161188.3</v>
      </c>
      <c r="G470" s="61">
        <v>160214.6</v>
      </c>
      <c r="J470" s="8"/>
    </row>
    <row r="471" spans="1:10" ht="15" customHeight="1">
      <c r="A471" s="30" t="s">
        <v>131</v>
      </c>
      <c r="B471" s="32"/>
      <c r="C471" s="32"/>
      <c r="D471" s="32"/>
      <c r="E471" s="32">
        <v>620</v>
      </c>
      <c r="F471" s="61">
        <v>3824.7</v>
      </c>
      <c r="G471" s="61">
        <v>3824.7</v>
      </c>
      <c r="J471" s="8"/>
    </row>
    <row r="472" spans="1:10" ht="33.75" customHeight="1">
      <c r="A472" s="30" t="s">
        <v>466</v>
      </c>
      <c r="B472" s="32"/>
      <c r="C472" s="32"/>
      <c r="D472" s="32" t="s">
        <v>467</v>
      </c>
      <c r="E472" s="32"/>
      <c r="F472" s="61">
        <f>F473</f>
        <v>133.7</v>
      </c>
      <c r="G472" s="61">
        <f>G473</f>
        <v>133.8</v>
      </c>
      <c r="J472" s="8"/>
    </row>
    <row r="473" spans="1:10" ht="15" customHeight="1">
      <c r="A473" s="30" t="s">
        <v>130</v>
      </c>
      <c r="B473" s="32"/>
      <c r="C473" s="32"/>
      <c r="D473" s="32"/>
      <c r="E473" s="32">
        <v>610</v>
      </c>
      <c r="F473" s="61">
        <v>133.7</v>
      </c>
      <c r="G473" s="61">
        <v>133.8</v>
      </c>
      <c r="J473" s="8"/>
    </row>
    <row r="474" spans="1:10" ht="23.25" customHeight="1">
      <c r="A474" s="30" t="s">
        <v>180</v>
      </c>
      <c r="B474" s="32"/>
      <c r="C474" s="32"/>
      <c r="D474" s="32" t="s">
        <v>181</v>
      </c>
      <c r="E474" s="32"/>
      <c r="F474" s="61">
        <f>F475</f>
        <v>1576.5</v>
      </c>
      <c r="G474" s="61">
        <f>G475</f>
        <v>1576.5</v>
      </c>
      <c r="J474" s="8"/>
    </row>
    <row r="475" spans="1:10" ht="19.5" customHeight="1">
      <c r="A475" s="30" t="s">
        <v>130</v>
      </c>
      <c r="B475" s="32"/>
      <c r="C475" s="32"/>
      <c r="D475" s="32"/>
      <c r="E475" s="32">
        <v>610</v>
      </c>
      <c r="F475" s="61">
        <v>1576.5</v>
      </c>
      <c r="G475" s="61">
        <v>1576.5</v>
      </c>
      <c r="J475" s="8"/>
    </row>
    <row r="476" spans="1:10" ht="46.5" customHeight="1">
      <c r="A476" s="30" t="s">
        <v>517</v>
      </c>
      <c r="B476" s="32"/>
      <c r="C476" s="32"/>
      <c r="D476" s="32" t="s">
        <v>516</v>
      </c>
      <c r="E476" s="32"/>
      <c r="F476" s="61">
        <f>F477</f>
        <v>133.5</v>
      </c>
      <c r="G476" s="61">
        <f>G477</f>
        <v>133.5</v>
      </c>
      <c r="J476" s="8"/>
    </row>
    <row r="477" spans="1:10" ht="15" customHeight="1">
      <c r="A477" s="30" t="s">
        <v>130</v>
      </c>
      <c r="B477" s="32"/>
      <c r="C477" s="32"/>
      <c r="D477" s="32"/>
      <c r="E477" s="32">
        <v>610</v>
      </c>
      <c r="F477" s="61">
        <v>133.5</v>
      </c>
      <c r="G477" s="61">
        <v>133.5</v>
      </c>
      <c r="J477" s="8"/>
    </row>
    <row r="478" spans="1:10" ht="15" customHeight="1">
      <c r="A478" s="30" t="s">
        <v>402</v>
      </c>
      <c r="B478" s="32"/>
      <c r="C478" s="32"/>
      <c r="D478" s="35" t="s">
        <v>403</v>
      </c>
      <c r="E478" s="32"/>
      <c r="F478" s="61">
        <f>F479+F480</f>
        <v>335</v>
      </c>
      <c r="G478" s="61">
        <f>G479+G480</f>
        <v>335</v>
      </c>
      <c r="J478" s="8"/>
    </row>
    <row r="479" spans="1:10" ht="15" customHeight="1">
      <c r="A479" s="30" t="s">
        <v>130</v>
      </c>
      <c r="B479" s="32"/>
      <c r="C479" s="32"/>
      <c r="D479" s="35"/>
      <c r="E479" s="32">
        <v>610</v>
      </c>
      <c r="F479" s="61">
        <v>322.5</v>
      </c>
      <c r="G479" s="61">
        <v>322.5</v>
      </c>
      <c r="J479" s="8"/>
    </row>
    <row r="480" spans="1:10" ht="15" customHeight="1">
      <c r="A480" s="30" t="s">
        <v>131</v>
      </c>
      <c r="B480" s="32"/>
      <c r="C480" s="32"/>
      <c r="D480" s="32"/>
      <c r="E480" s="32">
        <v>620</v>
      </c>
      <c r="F480" s="61">
        <v>12.5</v>
      </c>
      <c r="G480" s="61">
        <v>12.5</v>
      </c>
      <c r="J480" s="8"/>
    </row>
    <row r="481" spans="1:10" ht="15" customHeight="1">
      <c r="A481" s="147" t="s">
        <v>404</v>
      </c>
      <c r="B481" s="32"/>
      <c r="C481" s="32"/>
      <c r="D481" s="32" t="s">
        <v>405</v>
      </c>
      <c r="E481" s="32"/>
      <c r="F481" s="61">
        <f>F482</f>
        <v>600</v>
      </c>
      <c r="G481" s="61">
        <f>G482</f>
        <v>600</v>
      </c>
      <c r="J481" s="8"/>
    </row>
    <row r="482" spans="1:10" ht="15" customHeight="1">
      <c r="A482" s="30" t="s">
        <v>130</v>
      </c>
      <c r="B482" s="32"/>
      <c r="C482" s="32"/>
      <c r="D482" s="32"/>
      <c r="E482" s="32">
        <v>610</v>
      </c>
      <c r="F482" s="61">
        <v>600</v>
      </c>
      <c r="G482" s="61">
        <v>600</v>
      </c>
      <c r="J482" s="8"/>
    </row>
    <row r="483" spans="1:10" ht="33.75" customHeight="1">
      <c r="A483" s="30" t="s">
        <v>481</v>
      </c>
      <c r="B483" s="32"/>
      <c r="C483" s="32"/>
      <c r="D483" s="32" t="s">
        <v>482</v>
      </c>
      <c r="E483" s="32"/>
      <c r="F483" s="61">
        <f>F484</f>
        <v>200</v>
      </c>
      <c r="G483" s="61">
        <f>G484</f>
        <v>200</v>
      </c>
      <c r="J483" s="8"/>
    </row>
    <row r="484" spans="1:10" ht="15" customHeight="1">
      <c r="A484" s="30" t="s">
        <v>130</v>
      </c>
      <c r="B484" s="32"/>
      <c r="C484" s="32"/>
      <c r="D484" s="32"/>
      <c r="E484" s="32">
        <v>610</v>
      </c>
      <c r="F484" s="61">
        <v>200</v>
      </c>
      <c r="G484" s="61">
        <v>200</v>
      </c>
      <c r="J484" s="8"/>
    </row>
    <row r="485" spans="1:10" ht="52.5" customHeight="1">
      <c r="A485" s="30" t="s">
        <v>497</v>
      </c>
      <c r="B485" s="32"/>
      <c r="C485" s="32"/>
      <c r="D485" s="32" t="s">
        <v>498</v>
      </c>
      <c r="E485" s="32"/>
      <c r="F485" s="61">
        <f>F486</f>
        <v>3120.4</v>
      </c>
      <c r="G485" s="61">
        <f>G486</f>
        <v>3120.4</v>
      </c>
      <c r="J485" s="8"/>
    </row>
    <row r="486" spans="1:10" ht="15" customHeight="1">
      <c r="A486" s="30" t="s">
        <v>130</v>
      </c>
      <c r="B486" s="32"/>
      <c r="C486" s="32"/>
      <c r="D486" s="32"/>
      <c r="E486" s="32">
        <v>610</v>
      </c>
      <c r="F486" s="61">
        <v>3120.4</v>
      </c>
      <c r="G486" s="61">
        <v>3120.4</v>
      </c>
      <c r="J486" s="8"/>
    </row>
    <row r="487" spans="1:10" ht="15" customHeight="1">
      <c r="A487" s="30" t="s">
        <v>499</v>
      </c>
      <c r="B487" s="32"/>
      <c r="C487" s="32"/>
      <c r="D487" s="32" t="s">
        <v>500</v>
      </c>
      <c r="E487" s="32"/>
      <c r="F487" s="61">
        <f>F488</f>
        <v>1888.1</v>
      </c>
      <c r="G487" s="61">
        <f>G488</f>
        <v>1888.1</v>
      </c>
      <c r="J487" s="8"/>
    </row>
    <row r="488" spans="1:10" ht="15" customHeight="1">
      <c r="A488" s="30" t="s">
        <v>130</v>
      </c>
      <c r="B488" s="32"/>
      <c r="C488" s="32"/>
      <c r="D488" s="32"/>
      <c r="E488" s="32">
        <v>610</v>
      </c>
      <c r="F488" s="61">
        <v>1888.1</v>
      </c>
      <c r="G488" s="61">
        <v>1888.1</v>
      </c>
      <c r="J488" s="8"/>
    </row>
    <row r="489" spans="1:10" ht="31.5" customHeight="1">
      <c r="A489" s="30" t="s">
        <v>507</v>
      </c>
      <c r="B489" s="42"/>
      <c r="C489" s="34"/>
      <c r="D489" s="32" t="s">
        <v>537</v>
      </c>
      <c r="E489" s="32"/>
      <c r="F489" s="61">
        <f>F490</f>
        <v>300</v>
      </c>
      <c r="G489" s="61">
        <f>G490</f>
        <v>0</v>
      </c>
      <c r="J489" s="8"/>
    </row>
    <row r="490" spans="1:10" ht="15" customHeight="1">
      <c r="A490" s="30" t="s">
        <v>130</v>
      </c>
      <c r="B490" s="42"/>
      <c r="C490" s="34"/>
      <c r="D490" s="32"/>
      <c r="E490" s="32">
        <v>610</v>
      </c>
      <c r="F490" s="61">
        <v>300</v>
      </c>
      <c r="G490" s="61">
        <v>0</v>
      </c>
      <c r="J490" s="8"/>
    </row>
    <row r="491" spans="1:10" ht="92.25" customHeight="1">
      <c r="A491" s="130" t="s">
        <v>182</v>
      </c>
      <c r="B491" s="42"/>
      <c r="C491" s="34"/>
      <c r="D491" s="32" t="s">
        <v>183</v>
      </c>
      <c r="E491" s="32"/>
      <c r="F491" s="61">
        <f>F492+F493</f>
        <v>895816</v>
      </c>
      <c r="G491" s="61">
        <f>G492+G493</f>
        <v>895816</v>
      </c>
      <c r="J491" s="8"/>
    </row>
    <row r="492" spans="1:10" ht="15" customHeight="1">
      <c r="A492" s="30" t="s">
        <v>130</v>
      </c>
      <c r="B492" s="42"/>
      <c r="C492" s="34"/>
      <c r="D492" s="32"/>
      <c r="E492" s="35" t="s">
        <v>132</v>
      </c>
      <c r="F492" s="61">
        <v>844839.3</v>
      </c>
      <c r="G492" s="61">
        <v>844839.3</v>
      </c>
      <c r="J492" s="8"/>
    </row>
    <row r="493" spans="1:10" ht="20.25" customHeight="1">
      <c r="A493" s="30" t="s">
        <v>131</v>
      </c>
      <c r="B493" s="42"/>
      <c r="C493" s="34"/>
      <c r="D493" s="32"/>
      <c r="E493" s="35" t="s">
        <v>133</v>
      </c>
      <c r="F493" s="61">
        <v>50976.7</v>
      </c>
      <c r="G493" s="61">
        <v>50976.7</v>
      </c>
      <c r="J493" s="8"/>
    </row>
    <row r="494" spans="1:10" ht="93" customHeight="1">
      <c r="A494" s="30" t="s">
        <v>184</v>
      </c>
      <c r="B494" s="42"/>
      <c r="C494" s="34"/>
      <c r="D494" s="32" t="s">
        <v>185</v>
      </c>
      <c r="E494" s="35"/>
      <c r="F494" s="61">
        <f>F495</f>
        <v>11514</v>
      </c>
      <c r="G494" s="61">
        <f>G495</f>
        <v>11025.5</v>
      </c>
      <c r="J494" s="8"/>
    </row>
    <row r="495" spans="1:10" ht="33" customHeight="1">
      <c r="A495" s="30" t="s">
        <v>84</v>
      </c>
      <c r="B495" s="42"/>
      <c r="C495" s="34"/>
      <c r="D495" s="32"/>
      <c r="E495" s="35" t="s">
        <v>62</v>
      </c>
      <c r="F495" s="61">
        <v>11514</v>
      </c>
      <c r="G495" s="61">
        <v>11025.5</v>
      </c>
      <c r="J495" s="8"/>
    </row>
    <row r="496" spans="1:10" ht="57.75" customHeight="1">
      <c r="A496" s="30" t="s">
        <v>186</v>
      </c>
      <c r="B496" s="42"/>
      <c r="C496" s="34"/>
      <c r="D496" s="32" t="s">
        <v>187</v>
      </c>
      <c r="E496" s="35"/>
      <c r="F496" s="61">
        <f>F497+F498+F499</f>
        <v>34346</v>
      </c>
      <c r="G496" s="61">
        <f>G497+G498+G499</f>
        <v>34247.200000000004</v>
      </c>
      <c r="J496" s="8"/>
    </row>
    <row r="497" spans="1:10" ht="20.25" customHeight="1">
      <c r="A497" s="30" t="s">
        <v>130</v>
      </c>
      <c r="B497" s="42"/>
      <c r="C497" s="34"/>
      <c r="D497" s="32"/>
      <c r="E497" s="35" t="s">
        <v>132</v>
      </c>
      <c r="F497" s="61">
        <v>32340.2</v>
      </c>
      <c r="G497" s="61">
        <v>32306.4</v>
      </c>
      <c r="J497" s="8"/>
    </row>
    <row r="498" spans="1:10" ht="15" customHeight="1">
      <c r="A498" s="30" t="s">
        <v>131</v>
      </c>
      <c r="B498" s="42"/>
      <c r="C498" s="34"/>
      <c r="D498" s="32"/>
      <c r="E498" s="35" t="s">
        <v>133</v>
      </c>
      <c r="F498" s="61">
        <v>1065.8</v>
      </c>
      <c r="G498" s="61">
        <v>1065.8</v>
      </c>
      <c r="J498" s="8"/>
    </row>
    <row r="499" spans="1:10" ht="34.5" customHeight="1">
      <c r="A499" s="30" t="s">
        <v>84</v>
      </c>
      <c r="B499" s="42"/>
      <c r="C499" s="34"/>
      <c r="D499" s="32"/>
      <c r="E499" s="35" t="s">
        <v>62</v>
      </c>
      <c r="F499" s="61">
        <v>940</v>
      </c>
      <c r="G499" s="61">
        <v>875</v>
      </c>
      <c r="J499" s="8"/>
    </row>
    <row r="500" spans="1:10" ht="42" customHeight="1">
      <c r="A500" s="30" t="s">
        <v>188</v>
      </c>
      <c r="B500" s="42"/>
      <c r="C500" s="34"/>
      <c r="D500" s="32" t="s">
        <v>189</v>
      </c>
      <c r="E500" s="35"/>
      <c r="F500" s="61">
        <f>F501</f>
        <v>96</v>
      </c>
      <c r="G500" s="61">
        <f>G501</f>
        <v>75.2</v>
      </c>
      <c r="J500" s="8"/>
    </row>
    <row r="501" spans="1:10" ht="15" customHeight="1">
      <c r="A501" s="30" t="s">
        <v>130</v>
      </c>
      <c r="B501" s="42"/>
      <c r="C501" s="34"/>
      <c r="D501" s="32"/>
      <c r="E501" s="35" t="s">
        <v>132</v>
      </c>
      <c r="F501" s="61">
        <v>96</v>
      </c>
      <c r="G501" s="61">
        <v>75.2</v>
      </c>
      <c r="J501" s="8"/>
    </row>
    <row r="502" spans="1:10" ht="46.5" customHeight="1">
      <c r="A502" s="30" t="s">
        <v>190</v>
      </c>
      <c r="B502" s="42"/>
      <c r="C502" s="34"/>
      <c r="D502" s="32" t="s">
        <v>191</v>
      </c>
      <c r="E502" s="35"/>
      <c r="F502" s="61">
        <f>F503</f>
        <v>3044</v>
      </c>
      <c r="G502" s="61">
        <f>G503</f>
        <v>1858.5</v>
      </c>
      <c r="J502" s="8"/>
    </row>
    <row r="503" spans="1:10" ht="10.5" customHeight="1">
      <c r="A503" s="30" t="s">
        <v>130</v>
      </c>
      <c r="B503" s="42"/>
      <c r="C503" s="34"/>
      <c r="D503" s="32"/>
      <c r="E503" s="35" t="s">
        <v>132</v>
      </c>
      <c r="F503" s="61">
        <v>3044</v>
      </c>
      <c r="G503" s="61">
        <v>1858.5</v>
      </c>
      <c r="J503" s="8"/>
    </row>
    <row r="504" spans="1:10" ht="33" customHeight="1">
      <c r="A504" s="30" t="s">
        <v>85</v>
      </c>
      <c r="B504" s="42"/>
      <c r="C504" s="34"/>
      <c r="D504" s="32" t="s">
        <v>192</v>
      </c>
      <c r="E504" s="35"/>
      <c r="F504" s="61">
        <f>F505+F506</f>
        <v>8730</v>
      </c>
      <c r="G504" s="61">
        <f>G505+G506</f>
        <v>8730</v>
      </c>
      <c r="J504" s="8"/>
    </row>
    <row r="505" spans="1:10" ht="15" customHeight="1">
      <c r="A505" s="30" t="s">
        <v>130</v>
      </c>
      <c r="B505" s="42"/>
      <c r="C505" s="34"/>
      <c r="D505" s="32"/>
      <c r="E505" s="35" t="s">
        <v>132</v>
      </c>
      <c r="F505" s="61">
        <v>8152</v>
      </c>
      <c r="G505" s="61">
        <v>8152</v>
      </c>
      <c r="J505" s="8"/>
    </row>
    <row r="506" spans="1:10" ht="15" customHeight="1">
      <c r="A506" s="30" t="s">
        <v>131</v>
      </c>
      <c r="B506" s="42"/>
      <c r="C506" s="34"/>
      <c r="D506" s="32"/>
      <c r="E506" s="35" t="s">
        <v>133</v>
      </c>
      <c r="F506" s="61">
        <v>578</v>
      </c>
      <c r="G506" s="61">
        <v>578</v>
      </c>
      <c r="J506" s="8"/>
    </row>
    <row r="507" spans="1:10" ht="51" customHeight="1">
      <c r="A507" s="30" t="s">
        <v>501</v>
      </c>
      <c r="B507" s="42"/>
      <c r="C507" s="34"/>
      <c r="D507" s="32" t="s">
        <v>502</v>
      </c>
      <c r="E507" s="35"/>
      <c r="F507" s="61">
        <f>F508</f>
        <v>2000</v>
      </c>
      <c r="G507" s="61">
        <f>G508</f>
        <v>2000</v>
      </c>
      <c r="J507" s="8"/>
    </row>
    <row r="508" spans="1:10" ht="15" customHeight="1">
      <c r="A508" s="30" t="s">
        <v>130</v>
      </c>
      <c r="B508" s="42"/>
      <c r="C508" s="34"/>
      <c r="D508" s="32"/>
      <c r="E508" s="35" t="s">
        <v>132</v>
      </c>
      <c r="F508" s="61">
        <v>2000</v>
      </c>
      <c r="G508" s="61">
        <v>2000</v>
      </c>
      <c r="J508" s="8"/>
    </row>
    <row r="509" spans="1:10" ht="57.75" customHeight="1">
      <c r="A509" s="30" t="s">
        <v>503</v>
      </c>
      <c r="B509" s="42"/>
      <c r="C509" s="34"/>
      <c r="D509" s="32" t="s">
        <v>504</v>
      </c>
      <c r="E509" s="35"/>
      <c r="F509" s="61">
        <f>F510</f>
        <v>1337.4</v>
      </c>
      <c r="G509" s="61">
        <f>G510</f>
        <v>1337.4</v>
      </c>
      <c r="J509" s="8"/>
    </row>
    <row r="510" spans="1:10" ht="15" customHeight="1">
      <c r="A510" s="30" t="s">
        <v>130</v>
      </c>
      <c r="B510" s="42"/>
      <c r="C510" s="34"/>
      <c r="D510" s="32"/>
      <c r="E510" s="35" t="s">
        <v>132</v>
      </c>
      <c r="F510" s="61">
        <v>1337.4</v>
      </c>
      <c r="G510" s="61">
        <v>1337.4</v>
      </c>
      <c r="J510" s="8"/>
    </row>
    <row r="511" spans="1:10" ht="15" customHeight="1">
      <c r="A511" s="30" t="s">
        <v>505</v>
      </c>
      <c r="B511" s="42"/>
      <c r="C511" s="34"/>
      <c r="D511" s="32" t="s">
        <v>506</v>
      </c>
      <c r="E511" s="35"/>
      <c r="F511" s="61">
        <f>F512</f>
        <v>1334.9</v>
      </c>
      <c r="G511" s="61">
        <f>G512</f>
        <v>1334.9</v>
      </c>
      <c r="J511" s="8"/>
    </row>
    <row r="512" spans="1:10" ht="15" customHeight="1">
      <c r="A512" s="30" t="s">
        <v>130</v>
      </c>
      <c r="B512" s="42"/>
      <c r="C512" s="34"/>
      <c r="D512" s="32"/>
      <c r="E512" s="35" t="s">
        <v>132</v>
      </c>
      <c r="F512" s="61">
        <v>1334.9</v>
      </c>
      <c r="G512" s="61">
        <v>1334.9</v>
      </c>
      <c r="J512" s="8"/>
    </row>
    <row r="513" spans="1:10" ht="25.5" customHeight="1">
      <c r="A513" s="30" t="s">
        <v>468</v>
      </c>
      <c r="B513" s="42"/>
      <c r="C513" s="34"/>
      <c r="D513" s="32" t="s">
        <v>469</v>
      </c>
      <c r="E513" s="35"/>
      <c r="F513" s="61">
        <f>F514</f>
        <v>3000</v>
      </c>
      <c r="G513" s="61">
        <f>G514</f>
        <v>3000</v>
      </c>
      <c r="J513" s="8"/>
    </row>
    <row r="514" spans="1:10" ht="42.75" customHeight="1">
      <c r="A514" s="30" t="s">
        <v>507</v>
      </c>
      <c r="B514" s="42"/>
      <c r="C514" s="34"/>
      <c r="D514" s="32"/>
      <c r="E514" s="35" t="s">
        <v>132</v>
      </c>
      <c r="F514" s="61">
        <v>3000</v>
      </c>
      <c r="G514" s="61">
        <v>3000</v>
      </c>
      <c r="J514" s="8"/>
    </row>
    <row r="515" spans="1:10" ht="27.75" customHeight="1">
      <c r="A515" s="129" t="s">
        <v>119</v>
      </c>
      <c r="B515" s="42"/>
      <c r="C515" s="34"/>
      <c r="D515" s="54" t="s">
        <v>107</v>
      </c>
      <c r="E515" s="35"/>
      <c r="F515" s="61">
        <f>F516</f>
        <v>47704.8</v>
      </c>
      <c r="G515" s="61">
        <f>G516</f>
        <v>47701.600000000006</v>
      </c>
      <c r="J515" s="8"/>
    </row>
    <row r="516" spans="1:10" ht="15" customHeight="1">
      <c r="A516" s="30" t="s">
        <v>7</v>
      </c>
      <c r="B516" s="32"/>
      <c r="C516" s="32"/>
      <c r="D516" s="32" t="s">
        <v>193</v>
      </c>
      <c r="E516" s="32"/>
      <c r="F516" s="61">
        <f>F517+F518</f>
        <v>47704.8</v>
      </c>
      <c r="G516" s="61">
        <f>G517+G518</f>
        <v>47701.600000000006</v>
      </c>
      <c r="J516" s="8"/>
    </row>
    <row r="517" spans="1:10" ht="15" customHeight="1">
      <c r="A517" s="30" t="s">
        <v>130</v>
      </c>
      <c r="B517" s="32"/>
      <c r="C517" s="32"/>
      <c r="D517" s="32"/>
      <c r="E517" s="32">
        <v>610</v>
      </c>
      <c r="F517" s="61">
        <v>35297.1</v>
      </c>
      <c r="G517" s="61">
        <v>35293.9</v>
      </c>
      <c r="J517" s="8"/>
    </row>
    <row r="518" spans="1:10" ht="15.75" customHeight="1">
      <c r="A518" s="30" t="s">
        <v>131</v>
      </c>
      <c r="B518" s="32"/>
      <c r="C518" s="32"/>
      <c r="D518" s="32"/>
      <c r="E518" s="32">
        <v>620</v>
      </c>
      <c r="F518" s="61">
        <v>12407.7</v>
      </c>
      <c r="G518" s="61">
        <v>12407.7</v>
      </c>
      <c r="J518" s="8"/>
    </row>
    <row r="519" spans="1:10" ht="15.75" customHeight="1">
      <c r="A519" s="51" t="s">
        <v>72</v>
      </c>
      <c r="B519" s="32"/>
      <c r="C519" s="32"/>
      <c r="D519" s="32" t="s">
        <v>115</v>
      </c>
      <c r="E519" s="32"/>
      <c r="F519" s="61">
        <f>+F520</f>
        <v>484</v>
      </c>
      <c r="G519" s="61">
        <f>+G520</f>
        <v>484</v>
      </c>
      <c r="J519" s="8"/>
    </row>
    <row r="520" spans="1:10" ht="22.5" customHeight="1">
      <c r="A520" s="30" t="s">
        <v>547</v>
      </c>
      <c r="B520" s="32"/>
      <c r="C520" s="32"/>
      <c r="D520" s="32" t="s">
        <v>422</v>
      </c>
      <c r="E520" s="32"/>
      <c r="F520" s="61">
        <f>+F521</f>
        <v>484</v>
      </c>
      <c r="G520" s="61">
        <f>+G521</f>
        <v>484</v>
      </c>
      <c r="J520" s="8"/>
    </row>
    <row r="521" spans="1:10" ht="14.25" customHeight="1">
      <c r="A521" s="30" t="s">
        <v>130</v>
      </c>
      <c r="B521" s="32"/>
      <c r="C521" s="32"/>
      <c r="D521" s="32"/>
      <c r="E521" s="32">
        <v>610</v>
      </c>
      <c r="F521" s="61">
        <v>484</v>
      </c>
      <c r="G521" s="61">
        <v>484</v>
      </c>
      <c r="J521" s="8"/>
    </row>
    <row r="522" spans="1:10" ht="22.5" customHeight="1">
      <c r="A522" s="16" t="s">
        <v>24</v>
      </c>
      <c r="B522" s="19" t="s">
        <v>44</v>
      </c>
      <c r="C522" s="19" t="s">
        <v>45</v>
      </c>
      <c r="D522" s="20"/>
      <c r="E522" s="20"/>
      <c r="F522" s="57">
        <f>F523</f>
        <v>350</v>
      </c>
      <c r="G522" s="57">
        <f>G523</f>
        <v>211</v>
      </c>
      <c r="J522" s="8"/>
    </row>
    <row r="523" spans="1:10" ht="25.5" customHeight="1">
      <c r="A523" s="62" t="s">
        <v>170</v>
      </c>
      <c r="B523" s="18"/>
      <c r="C523" s="59"/>
      <c r="D523" s="110" t="s">
        <v>105</v>
      </c>
      <c r="E523" s="60"/>
      <c r="F523" s="57">
        <f>F524+F527+F530</f>
        <v>350</v>
      </c>
      <c r="G523" s="57">
        <f>G524+G527+G530</f>
        <v>211</v>
      </c>
      <c r="J523" s="8"/>
    </row>
    <row r="524" spans="1:10" ht="18" customHeight="1">
      <c r="A524" s="111" t="s">
        <v>116</v>
      </c>
      <c r="B524" s="18"/>
      <c r="C524" s="59"/>
      <c r="D524" s="52" t="s">
        <v>160</v>
      </c>
      <c r="E524" s="60"/>
      <c r="F524" s="57">
        <f>F525</f>
        <v>105</v>
      </c>
      <c r="G524" s="57">
        <f>G525</f>
        <v>68</v>
      </c>
      <c r="H524" s="127"/>
      <c r="I524" s="127"/>
      <c r="J524" s="8"/>
    </row>
    <row r="525" spans="1:10" ht="16.5" customHeight="1">
      <c r="A525" s="15" t="s">
        <v>86</v>
      </c>
      <c r="B525" s="18"/>
      <c r="C525" s="20"/>
      <c r="D525" s="60" t="s">
        <v>194</v>
      </c>
      <c r="E525" s="60"/>
      <c r="F525" s="57">
        <f>F526</f>
        <v>105</v>
      </c>
      <c r="G525" s="57">
        <f>G526</f>
        <v>68</v>
      </c>
      <c r="J525" s="8"/>
    </row>
    <row r="526" spans="1:10" ht="28.5" customHeight="1">
      <c r="A526" s="15" t="s">
        <v>128</v>
      </c>
      <c r="B526" s="59"/>
      <c r="C526" s="59"/>
      <c r="D526" s="60"/>
      <c r="E526" s="20" t="s">
        <v>136</v>
      </c>
      <c r="F526" s="57">
        <v>105</v>
      </c>
      <c r="G526" s="57">
        <v>68</v>
      </c>
      <c r="J526" s="8"/>
    </row>
    <row r="527" spans="1:10" ht="12" customHeight="1">
      <c r="A527" s="111" t="s">
        <v>118</v>
      </c>
      <c r="B527" s="18"/>
      <c r="C527" s="20"/>
      <c r="D527" s="110" t="s">
        <v>106</v>
      </c>
      <c r="E527" s="20"/>
      <c r="F527" s="57">
        <f>F528</f>
        <v>235</v>
      </c>
      <c r="G527" s="57">
        <f>G528</f>
        <v>133</v>
      </c>
      <c r="J527" s="8"/>
    </row>
    <row r="528" spans="1:10" ht="12.75" customHeight="1">
      <c r="A528" s="15" t="s">
        <v>86</v>
      </c>
      <c r="B528" s="59"/>
      <c r="C528" s="59"/>
      <c r="D528" s="60" t="s">
        <v>195</v>
      </c>
      <c r="E528" s="20"/>
      <c r="F528" s="57">
        <f>F529</f>
        <v>235</v>
      </c>
      <c r="G528" s="57">
        <f>G529</f>
        <v>133</v>
      </c>
      <c r="J528" s="8"/>
    </row>
    <row r="529" spans="1:9" ht="26.25" customHeight="1">
      <c r="A529" s="15" t="s">
        <v>128</v>
      </c>
      <c r="B529" s="59"/>
      <c r="C529" s="59"/>
      <c r="D529" s="60"/>
      <c r="E529" s="20" t="s">
        <v>136</v>
      </c>
      <c r="F529" s="57">
        <v>235</v>
      </c>
      <c r="G529" s="57">
        <v>133</v>
      </c>
      <c r="I529" s="8"/>
    </row>
    <row r="530" spans="1:10" ht="24.75" customHeight="1">
      <c r="A530" s="111" t="s">
        <v>119</v>
      </c>
      <c r="B530" s="18"/>
      <c r="C530" s="59"/>
      <c r="D530" s="52" t="s">
        <v>107</v>
      </c>
      <c r="E530" s="60"/>
      <c r="F530" s="57">
        <f>F532</f>
        <v>10</v>
      </c>
      <c r="G530" s="57">
        <f>G532</f>
        <v>10</v>
      </c>
      <c r="J530" s="8"/>
    </row>
    <row r="531" spans="1:10" ht="15" customHeight="1">
      <c r="A531" s="15" t="s">
        <v>86</v>
      </c>
      <c r="B531" s="18"/>
      <c r="C531" s="59"/>
      <c r="D531" s="60" t="s">
        <v>196</v>
      </c>
      <c r="E531" s="60"/>
      <c r="F531" s="57">
        <f>F532</f>
        <v>10</v>
      </c>
      <c r="G531" s="57">
        <f>G532</f>
        <v>10</v>
      </c>
      <c r="J531" s="8"/>
    </row>
    <row r="532" spans="1:10" ht="25.5" customHeight="1">
      <c r="A532" s="15" t="s">
        <v>128</v>
      </c>
      <c r="B532" s="59"/>
      <c r="C532" s="59"/>
      <c r="D532" s="60"/>
      <c r="E532" s="20" t="s">
        <v>136</v>
      </c>
      <c r="F532" s="57">
        <v>10</v>
      </c>
      <c r="G532" s="57">
        <v>10</v>
      </c>
      <c r="J532" s="8"/>
    </row>
    <row r="533" spans="1:10" ht="13.5" customHeight="1">
      <c r="A533" s="16" t="s">
        <v>13</v>
      </c>
      <c r="B533" s="19" t="s">
        <v>44</v>
      </c>
      <c r="C533" s="19" t="s">
        <v>44</v>
      </c>
      <c r="D533" s="20"/>
      <c r="E533" s="20"/>
      <c r="F533" s="57">
        <f>F544+F534</f>
        <v>25225.199999999997</v>
      </c>
      <c r="G533" s="57">
        <f>G544+G534</f>
        <v>25215.3</v>
      </c>
      <c r="J533" s="8"/>
    </row>
    <row r="534" spans="1:10" ht="22.5" customHeight="1">
      <c r="A534" s="116" t="s">
        <v>252</v>
      </c>
      <c r="B534" s="112"/>
      <c r="C534" s="113"/>
      <c r="D534" s="100" t="s">
        <v>101</v>
      </c>
      <c r="E534" s="20"/>
      <c r="F534" s="109">
        <f>F535+F538+F541</f>
        <v>17116.3</v>
      </c>
      <c r="G534" s="109">
        <f>G535+G538+G541</f>
        <v>17116.3</v>
      </c>
      <c r="J534" s="8"/>
    </row>
    <row r="535" spans="1:10" ht="13.5" customHeight="1">
      <c r="A535" s="15" t="s">
        <v>253</v>
      </c>
      <c r="B535" s="18"/>
      <c r="C535" s="18"/>
      <c r="D535" s="100" t="s">
        <v>249</v>
      </c>
      <c r="E535" s="20"/>
      <c r="F535" s="109">
        <f>F536</f>
        <v>1686.2</v>
      </c>
      <c r="G535" s="109">
        <f>G536</f>
        <v>1686.2</v>
      </c>
      <c r="J535" s="8"/>
    </row>
    <row r="536" spans="1:10" ht="13.5" customHeight="1">
      <c r="A536" s="15" t="s">
        <v>254</v>
      </c>
      <c r="B536" s="18"/>
      <c r="C536" s="18"/>
      <c r="D536" s="100" t="s">
        <v>255</v>
      </c>
      <c r="E536" s="20"/>
      <c r="F536" s="109">
        <f>F537</f>
        <v>1686.2</v>
      </c>
      <c r="G536" s="109">
        <f>G537</f>
        <v>1686.2</v>
      </c>
      <c r="J536" s="8"/>
    </row>
    <row r="537" spans="1:10" ht="13.5" customHeight="1">
      <c r="A537" s="15" t="s">
        <v>130</v>
      </c>
      <c r="B537" s="60"/>
      <c r="C537" s="60"/>
      <c r="D537" s="60"/>
      <c r="E537" s="60">
        <v>610</v>
      </c>
      <c r="F537" s="109">
        <v>1686.2</v>
      </c>
      <c r="G537" s="109">
        <v>1686.2</v>
      </c>
      <c r="J537" s="8"/>
    </row>
    <row r="538" spans="1:10" ht="29.25" customHeight="1">
      <c r="A538" s="15" t="s">
        <v>256</v>
      </c>
      <c r="B538" s="18"/>
      <c r="C538" s="18"/>
      <c r="D538" s="100" t="s">
        <v>250</v>
      </c>
      <c r="E538" s="20"/>
      <c r="F538" s="109">
        <f>F539</f>
        <v>2570.1</v>
      </c>
      <c r="G538" s="109">
        <f>G539</f>
        <v>2570.1</v>
      </c>
      <c r="J538" s="8"/>
    </row>
    <row r="539" spans="1:10" ht="27" customHeight="1">
      <c r="A539" s="15" t="s">
        <v>257</v>
      </c>
      <c r="B539" s="115"/>
      <c r="C539" s="115"/>
      <c r="D539" s="100" t="s">
        <v>258</v>
      </c>
      <c r="E539" s="20"/>
      <c r="F539" s="109">
        <f>F540</f>
        <v>2570.1</v>
      </c>
      <c r="G539" s="109">
        <f>G540</f>
        <v>2570.1</v>
      </c>
      <c r="J539" s="8"/>
    </row>
    <row r="540" spans="1:10" ht="13.5" customHeight="1">
      <c r="A540" s="15" t="s">
        <v>130</v>
      </c>
      <c r="B540" s="60"/>
      <c r="C540" s="60"/>
      <c r="D540" s="60"/>
      <c r="E540" s="60">
        <v>610</v>
      </c>
      <c r="F540" s="109">
        <v>2570.1</v>
      </c>
      <c r="G540" s="109">
        <v>2570.1</v>
      </c>
      <c r="J540" s="8"/>
    </row>
    <row r="541" spans="1:10" ht="28.5" customHeight="1">
      <c r="A541" s="15" t="s">
        <v>259</v>
      </c>
      <c r="B541" s="112"/>
      <c r="C541" s="113"/>
      <c r="D541" s="100" t="s">
        <v>260</v>
      </c>
      <c r="E541" s="20"/>
      <c r="F541" s="109">
        <f>F542</f>
        <v>12860</v>
      </c>
      <c r="G541" s="109">
        <f>G542</f>
        <v>12860</v>
      </c>
      <c r="J541" s="8"/>
    </row>
    <row r="542" spans="1:10" ht="18.75" customHeight="1">
      <c r="A542" s="15" t="s">
        <v>7</v>
      </c>
      <c r="B542" s="18"/>
      <c r="C542" s="18"/>
      <c r="D542" s="100" t="s">
        <v>261</v>
      </c>
      <c r="E542" s="100"/>
      <c r="F542" s="109">
        <f>F543</f>
        <v>12860</v>
      </c>
      <c r="G542" s="109">
        <f>G543</f>
        <v>12860</v>
      </c>
      <c r="J542" s="8"/>
    </row>
    <row r="543" spans="1:10" ht="19.5" customHeight="1">
      <c r="A543" s="15" t="s">
        <v>130</v>
      </c>
      <c r="B543" s="60"/>
      <c r="C543" s="60"/>
      <c r="D543" s="60"/>
      <c r="E543" s="60">
        <v>610</v>
      </c>
      <c r="F543" s="36">
        <v>12860</v>
      </c>
      <c r="G543" s="36">
        <v>12860</v>
      </c>
      <c r="J543" s="8"/>
    </row>
    <row r="544" spans="1:10" ht="27.75" customHeight="1">
      <c r="A544" s="62" t="s">
        <v>170</v>
      </c>
      <c r="B544" s="18"/>
      <c r="C544" s="59"/>
      <c r="D544" s="110" t="s">
        <v>105</v>
      </c>
      <c r="E544" s="60"/>
      <c r="F544" s="57">
        <f>F545</f>
        <v>8108.9</v>
      </c>
      <c r="G544" s="57">
        <f>G545</f>
        <v>8099</v>
      </c>
      <c r="J544" s="8"/>
    </row>
    <row r="545" spans="1:10" ht="28.5" customHeight="1">
      <c r="A545" s="111" t="s">
        <v>119</v>
      </c>
      <c r="B545" s="18"/>
      <c r="C545" s="59"/>
      <c r="D545" s="52" t="s">
        <v>107</v>
      </c>
      <c r="E545" s="60"/>
      <c r="F545" s="57">
        <f>F546+F550</f>
        <v>8108.9</v>
      </c>
      <c r="G545" s="57">
        <f>G546+G550</f>
        <v>8099</v>
      </c>
      <c r="J545" s="8"/>
    </row>
    <row r="546" spans="1:10" ht="16.5" customHeight="1">
      <c r="A546" s="15" t="s">
        <v>120</v>
      </c>
      <c r="B546" s="59"/>
      <c r="C546" s="59"/>
      <c r="D546" s="20" t="s">
        <v>197</v>
      </c>
      <c r="E546" s="60"/>
      <c r="F546" s="57">
        <f>F547+F548+F549</f>
        <v>957.8999999999999</v>
      </c>
      <c r="G546" s="57">
        <f>G547+G548+G549</f>
        <v>948</v>
      </c>
      <c r="J546" s="8"/>
    </row>
    <row r="547" spans="1:10" ht="27" customHeight="1">
      <c r="A547" s="15" t="s">
        <v>128</v>
      </c>
      <c r="B547" s="59"/>
      <c r="C547" s="59"/>
      <c r="D547" s="60"/>
      <c r="E547" s="20" t="s">
        <v>136</v>
      </c>
      <c r="F547" s="57">
        <v>457.9</v>
      </c>
      <c r="G547" s="57">
        <v>448</v>
      </c>
      <c r="J547" s="8"/>
    </row>
    <row r="548" spans="1:10" ht="27" customHeight="1">
      <c r="A548" s="30" t="s">
        <v>130</v>
      </c>
      <c r="B548" s="59"/>
      <c r="C548" s="59"/>
      <c r="D548" s="32"/>
      <c r="E548" s="35" t="s">
        <v>132</v>
      </c>
      <c r="F548" s="61">
        <v>469.2</v>
      </c>
      <c r="G548" s="61">
        <v>469.2</v>
      </c>
      <c r="J548" s="8"/>
    </row>
    <row r="549" spans="1:10" ht="27" customHeight="1">
      <c r="A549" s="30" t="s">
        <v>131</v>
      </c>
      <c r="B549" s="59"/>
      <c r="C549" s="59"/>
      <c r="D549" s="32"/>
      <c r="E549" s="35" t="s">
        <v>133</v>
      </c>
      <c r="F549" s="61">
        <v>30.8</v>
      </c>
      <c r="G549" s="61">
        <v>30.8</v>
      </c>
      <c r="J549" s="8"/>
    </row>
    <row r="550" spans="1:10" ht="20.25" customHeight="1">
      <c r="A550" s="30" t="s">
        <v>470</v>
      </c>
      <c r="B550" s="59"/>
      <c r="C550" s="59"/>
      <c r="D550" s="32" t="s">
        <v>471</v>
      </c>
      <c r="E550" s="35"/>
      <c r="F550" s="61">
        <f>SUM(F551:F553)</f>
        <v>7151</v>
      </c>
      <c r="G550" s="61">
        <f>SUM(G551:G553)</f>
        <v>7151</v>
      </c>
      <c r="J550" s="8"/>
    </row>
    <row r="551" spans="1:10" ht="24.75" customHeight="1">
      <c r="A551" s="30" t="s">
        <v>128</v>
      </c>
      <c r="B551" s="59"/>
      <c r="C551" s="59"/>
      <c r="D551" s="32"/>
      <c r="E551" s="35" t="s">
        <v>136</v>
      </c>
      <c r="F551" s="61">
        <v>2053.7</v>
      </c>
      <c r="G551" s="61">
        <v>2053.7</v>
      </c>
      <c r="J551" s="8"/>
    </row>
    <row r="552" spans="1:10" ht="18.75" customHeight="1">
      <c r="A552" s="30" t="s">
        <v>130</v>
      </c>
      <c r="B552" s="59"/>
      <c r="C552" s="59"/>
      <c r="D552" s="32"/>
      <c r="E552" s="35" t="s">
        <v>132</v>
      </c>
      <c r="F552" s="61">
        <v>4783.5</v>
      </c>
      <c r="G552" s="61">
        <v>4783.5</v>
      </c>
      <c r="J552" s="8"/>
    </row>
    <row r="553" spans="1:10" ht="21" customHeight="1">
      <c r="A553" s="30" t="s">
        <v>131</v>
      </c>
      <c r="B553" s="59"/>
      <c r="C553" s="59"/>
      <c r="D553" s="32"/>
      <c r="E553" s="35" t="s">
        <v>133</v>
      </c>
      <c r="F553" s="61">
        <v>313.8</v>
      </c>
      <c r="G553" s="61">
        <v>313.8</v>
      </c>
      <c r="J553" s="8"/>
    </row>
    <row r="554" spans="1:10" ht="15" customHeight="1">
      <c r="A554" s="16" t="s">
        <v>18</v>
      </c>
      <c r="B554" s="19" t="s">
        <v>44</v>
      </c>
      <c r="C554" s="19" t="s">
        <v>43</v>
      </c>
      <c r="D554" s="99"/>
      <c r="E554" s="99"/>
      <c r="F554" s="57">
        <f>F555+F575+F583</f>
        <v>84294.5</v>
      </c>
      <c r="G554" s="57">
        <f>G555+G575+G583</f>
        <v>84184.09999999999</v>
      </c>
      <c r="J554" s="8"/>
    </row>
    <row r="555" spans="1:10" ht="26.25" customHeight="1">
      <c r="A555" s="62" t="s">
        <v>170</v>
      </c>
      <c r="B555" s="18"/>
      <c r="C555" s="59"/>
      <c r="D555" s="110" t="s">
        <v>105</v>
      </c>
      <c r="E555" s="60"/>
      <c r="F555" s="57">
        <f>F556+F561+F565+F568</f>
        <v>82258.09999999999</v>
      </c>
      <c r="G555" s="57">
        <f>G556+G561+G565+G568</f>
        <v>82150.7</v>
      </c>
      <c r="J555" s="8"/>
    </row>
    <row r="556" spans="1:10" ht="15" customHeight="1">
      <c r="A556" s="111" t="s">
        <v>116</v>
      </c>
      <c r="B556" s="18"/>
      <c r="C556" s="59"/>
      <c r="D556" s="110" t="s">
        <v>160</v>
      </c>
      <c r="E556" s="60"/>
      <c r="F556" s="57">
        <f>F557+F559</f>
        <v>1877</v>
      </c>
      <c r="G556" s="57">
        <f>G557+G559</f>
        <v>1877</v>
      </c>
      <c r="J556" s="8"/>
    </row>
    <row r="557" spans="1:10" ht="15" customHeight="1">
      <c r="A557" s="15" t="s">
        <v>61</v>
      </c>
      <c r="B557" s="18"/>
      <c r="C557" s="59"/>
      <c r="D557" s="60" t="s">
        <v>198</v>
      </c>
      <c r="E557" s="60"/>
      <c r="F557" s="57">
        <f>F558</f>
        <v>65</v>
      </c>
      <c r="G557" s="57">
        <f>G558</f>
        <v>65</v>
      </c>
      <c r="J557" s="8"/>
    </row>
    <row r="558" spans="1:10" ht="27" customHeight="1">
      <c r="A558" s="15" t="s">
        <v>128</v>
      </c>
      <c r="B558" s="59"/>
      <c r="C558" s="59"/>
      <c r="D558" s="60"/>
      <c r="E558" s="20" t="s">
        <v>136</v>
      </c>
      <c r="F558" s="57">
        <v>65</v>
      </c>
      <c r="G558" s="57">
        <v>65</v>
      </c>
      <c r="J558" s="8"/>
    </row>
    <row r="559" spans="1:10" ht="61.5" customHeight="1">
      <c r="A559" s="15" t="s">
        <v>88</v>
      </c>
      <c r="B559" s="18"/>
      <c r="C559" s="20"/>
      <c r="D559" s="60" t="s">
        <v>199</v>
      </c>
      <c r="E559" s="60"/>
      <c r="F559" s="57">
        <f>F560</f>
        <v>1812</v>
      </c>
      <c r="G559" s="57">
        <f>G560</f>
        <v>1812</v>
      </c>
      <c r="J559" s="8"/>
    </row>
    <row r="560" spans="1:10" ht="18" customHeight="1">
      <c r="A560" s="15" t="s">
        <v>130</v>
      </c>
      <c r="B560" s="18"/>
      <c r="C560" s="20"/>
      <c r="D560" s="60"/>
      <c r="E560" s="60">
        <v>610</v>
      </c>
      <c r="F560" s="57">
        <v>1812</v>
      </c>
      <c r="G560" s="57">
        <v>1812</v>
      </c>
      <c r="J560" s="8"/>
    </row>
    <row r="561" spans="1:10" ht="20.25" customHeight="1">
      <c r="A561" s="111" t="s">
        <v>118</v>
      </c>
      <c r="B561" s="18"/>
      <c r="C561" s="59"/>
      <c r="D561" s="60" t="s">
        <v>106</v>
      </c>
      <c r="E561" s="60"/>
      <c r="F561" s="57">
        <f>F562</f>
        <v>830.3</v>
      </c>
      <c r="G561" s="57">
        <f>G562</f>
        <v>756.1</v>
      </c>
      <c r="J561" s="8"/>
    </row>
    <row r="562" spans="1:10" ht="19.5" customHeight="1">
      <c r="A562" s="15" t="s">
        <v>61</v>
      </c>
      <c r="B562" s="18"/>
      <c r="C562" s="59"/>
      <c r="D562" s="60" t="s">
        <v>200</v>
      </c>
      <c r="E562" s="60"/>
      <c r="F562" s="57">
        <f>F563+F564</f>
        <v>830.3</v>
      </c>
      <c r="G562" s="57">
        <f>G563+G564</f>
        <v>756.1</v>
      </c>
      <c r="J562" s="8"/>
    </row>
    <row r="563" spans="1:10" ht="24" customHeight="1">
      <c r="A563" s="15" t="s">
        <v>128</v>
      </c>
      <c r="B563" s="59"/>
      <c r="C563" s="59"/>
      <c r="D563" s="60"/>
      <c r="E563" s="20" t="s">
        <v>136</v>
      </c>
      <c r="F563" s="57">
        <v>710.3</v>
      </c>
      <c r="G563" s="57">
        <v>636.1</v>
      </c>
      <c r="J563" s="8"/>
    </row>
    <row r="564" spans="1:10" ht="16.5" customHeight="1">
      <c r="A564" s="15" t="s">
        <v>87</v>
      </c>
      <c r="B564" s="18"/>
      <c r="C564" s="59"/>
      <c r="D564" s="60"/>
      <c r="E564" s="60">
        <v>340</v>
      </c>
      <c r="F564" s="57">
        <v>120</v>
      </c>
      <c r="G564" s="57">
        <v>120</v>
      </c>
      <c r="J564" s="8"/>
    </row>
    <row r="565" spans="1:10" ht="31.5" customHeight="1">
      <c r="A565" s="111" t="s">
        <v>119</v>
      </c>
      <c r="B565" s="18"/>
      <c r="C565" s="59"/>
      <c r="D565" s="52" t="s">
        <v>107</v>
      </c>
      <c r="E565" s="60"/>
      <c r="F565" s="57">
        <f>F566</f>
        <v>251.6</v>
      </c>
      <c r="G565" s="57">
        <f>G566</f>
        <v>249.4</v>
      </c>
      <c r="J565" s="8"/>
    </row>
    <row r="566" spans="1:10" ht="16.5" customHeight="1">
      <c r="A566" s="15" t="s">
        <v>61</v>
      </c>
      <c r="B566" s="18"/>
      <c r="C566" s="59"/>
      <c r="D566" s="60" t="s">
        <v>201</v>
      </c>
      <c r="E566" s="60"/>
      <c r="F566" s="57">
        <f>F567</f>
        <v>251.6</v>
      </c>
      <c r="G566" s="57">
        <f>G567</f>
        <v>249.4</v>
      </c>
      <c r="J566" s="8"/>
    </row>
    <row r="567" spans="1:10" ht="27.75" customHeight="1">
      <c r="A567" s="15" t="s">
        <v>128</v>
      </c>
      <c r="B567" s="59"/>
      <c r="C567" s="59"/>
      <c r="D567" s="60"/>
      <c r="E567" s="20" t="s">
        <v>136</v>
      </c>
      <c r="F567" s="57">
        <v>251.6</v>
      </c>
      <c r="G567" s="57">
        <v>249.4</v>
      </c>
      <c r="J567" s="8"/>
    </row>
    <row r="568" spans="1:10" ht="17.25" customHeight="1">
      <c r="A568" s="111" t="s">
        <v>121</v>
      </c>
      <c r="B568" s="18"/>
      <c r="C568" s="20"/>
      <c r="D568" s="60" t="s">
        <v>202</v>
      </c>
      <c r="E568" s="60"/>
      <c r="F568" s="57">
        <f>F569+F571</f>
        <v>79299.2</v>
      </c>
      <c r="G568" s="57">
        <f>G569+G571</f>
        <v>79268.2</v>
      </c>
      <c r="J568" s="8"/>
    </row>
    <row r="569" spans="1:10" ht="16.5" customHeight="1">
      <c r="A569" s="15" t="s">
        <v>7</v>
      </c>
      <c r="B569" s="18"/>
      <c r="C569" s="20"/>
      <c r="D569" s="60" t="s">
        <v>203</v>
      </c>
      <c r="E569" s="60"/>
      <c r="F569" s="57">
        <f>F570</f>
        <v>64129.3</v>
      </c>
      <c r="G569" s="57">
        <f>G570</f>
        <v>64118.2</v>
      </c>
      <c r="J569" s="8"/>
    </row>
    <row r="570" spans="1:10" ht="16.5" customHeight="1">
      <c r="A570" s="15" t="s">
        <v>130</v>
      </c>
      <c r="B570" s="18"/>
      <c r="C570" s="20"/>
      <c r="D570" s="60"/>
      <c r="E570" s="60">
        <v>610</v>
      </c>
      <c r="F570" s="57">
        <v>64129.3</v>
      </c>
      <c r="G570" s="57">
        <v>64118.2</v>
      </c>
      <c r="J570" s="8"/>
    </row>
    <row r="571" spans="1:10" ht="16.5" customHeight="1">
      <c r="A571" s="15" t="s">
        <v>2</v>
      </c>
      <c r="B571" s="18"/>
      <c r="C571" s="59"/>
      <c r="D571" s="20" t="s">
        <v>204</v>
      </c>
      <c r="E571" s="60"/>
      <c r="F571" s="57">
        <f>F572+F573+F574</f>
        <v>15169.9</v>
      </c>
      <c r="G571" s="57">
        <f>G572+G573+G574</f>
        <v>15150</v>
      </c>
      <c r="J571" s="8"/>
    </row>
    <row r="572" spans="1:10" ht="26.25" customHeight="1">
      <c r="A572" s="15" t="s">
        <v>127</v>
      </c>
      <c r="B572" s="18"/>
      <c r="C572" s="59"/>
      <c r="D572" s="20"/>
      <c r="E572" s="60">
        <v>120</v>
      </c>
      <c r="F572" s="57">
        <v>14940.9</v>
      </c>
      <c r="G572" s="57">
        <v>14927.8</v>
      </c>
      <c r="J572" s="8"/>
    </row>
    <row r="573" spans="1:10" ht="32.25" customHeight="1">
      <c r="A573" s="15" t="s">
        <v>128</v>
      </c>
      <c r="B573" s="18"/>
      <c r="C573" s="59"/>
      <c r="D573" s="20"/>
      <c r="E573" s="60">
        <v>240</v>
      </c>
      <c r="F573" s="57">
        <v>226.3</v>
      </c>
      <c r="G573" s="57">
        <v>219.5</v>
      </c>
      <c r="J573" s="8"/>
    </row>
    <row r="574" spans="1:10" ht="16.5" customHeight="1">
      <c r="A574" s="22" t="s">
        <v>129</v>
      </c>
      <c r="B574" s="18"/>
      <c r="C574" s="59"/>
      <c r="D574" s="20"/>
      <c r="E574" s="60">
        <v>850</v>
      </c>
      <c r="F574" s="57">
        <v>2.7</v>
      </c>
      <c r="G574" s="57">
        <v>2.7</v>
      </c>
      <c r="J574" s="8"/>
    </row>
    <row r="575" spans="1:10" ht="42.75" customHeight="1">
      <c r="A575" s="22" t="s">
        <v>205</v>
      </c>
      <c r="B575" s="18"/>
      <c r="C575" s="59"/>
      <c r="D575" s="60" t="s">
        <v>154</v>
      </c>
      <c r="E575" s="60"/>
      <c r="F575" s="57">
        <f>F576</f>
        <v>1986.3</v>
      </c>
      <c r="G575" s="57">
        <f>G576</f>
        <v>1983.2</v>
      </c>
      <c r="J575" s="8"/>
    </row>
    <row r="576" spans="1:10" ht="42.75" customHeight="1">
      <c r="A576" s="22" t="s">
        <v>206</v>
      </c>
      <c r="B576" s="18"/>
      <c r="C576" s="59"/>
      <c r="D576" s="60" t="s">
        <v>207</v>
      </c>
      <c r="E576" s="60"/>
      <c r="F576" s="57">
        <f>F577+F579+F581</f>
        <v>1986.3</v>
      </c>
      <c r="G576" s="57">
        <f>G577+G579+G581</f>
        <v>1983.2</v>
      </c>
      <c r="J576" s="8"/>
    </row>
    <row r="577" spans="1:10" ht="16.5" customHeight="1">
      <c r="A577" s="15" t="s">
        <v>7</v>
      </c>
      <c r="B577" s="18"/>
      <c r="C577" s="59"/>
      <c r="D577" s="60" t="s">
        <v>208</v>
      </c>
      <c r="E577" s="60"/>
      <c r="F577" s="57">
        <f>F578</f>
        <v>1872.3</v>
      </c>
      <c r="G577" s="57">
        <f>G578</f>
        <v>1872.3</v>
      </c>
      <c r="J577" s="8"/>
    </row>
    <row r="578" spans="1:10" ht="23.25" customHeight="1">
      <c r="A578" s="15" t="s">
        <v>130</v>
      </c>
      <c r="B578" s="18"/>
      <c r="C578" s="59"/>
      <c r="D578" s="60"/>
      <c r="E578" s="60">
        <v>610</v>
      </c>
      <c r="F578" s="57">
        <v>1872.3</v>
      </c>
      <c r="G578" s="57">
        <v>1872.3</v>
      </c>
      <c r="J578" s="8"/>
    </row>
    <row r="579" spans="1:10" ht="19.5" customHeight="1">
      <c r="A579" s="15" t="s">
        <v>61</v>
      </c>
      <c r="B579" s="18"/>
      <c r="C579" s="59"/>
      <c r="D579" s="60" t="s">
        <v>209</v>
      </c>
      <c r="E579" s="60"/>
      <c r="F579" s="57">
        <f>F580</f>
        <v>9</v>
      </c>
      <c r="G579" s="57">
        <f>G580</f>
        <v>9</v>
      </c>
      <c r="J579" s="8"/>
    </row>
    <row r="580" spans="1:10" ht="29.25" customHeight="1">
      <c r="A580" s="15" t="s">
        <v>128</v>
      </c>
      <c r="B580" s="18"/>
      <c r="C580" s="59"/>
      <c r="D580" s="60"/>
      <c r="E580" s="60">
        <v>240</v>
      </c>
      <c r="F580" s="57">
        <v>9</v>
      </c>
      <c r="G580" s="57">
        <v>9</v>
      </c>
      <c r="J580" s="8"/>
    </row>
    <row r="581" spans="1:10" ht="21.75" customHeight="1">
      <c r="A581" s="58" t="s">
        <v>2</v>
      </c>
      <c r="B581" s="18"/>
      <c r="C581" s="59"/>
      <c r="D581" s="60" t="s">
        <v>210</v>
      </c>
      <c r="E581" s="60"/>
      <c r="F581" s="57">
        <f>F582</f>
        <v>105</v>
      </c>
      <c r="G581" s="57">
        <f>G582</f>
        <v>101.9</v>
      </c>
      <c r="J581" s="8"/>
    </row>
    <row r="582" spans="1:10" ht="30.75" customHeight="1">
      <c r="A582" s="15" t="s">
        <v>128</v>
      </c>
      <c r="B582" s="18"/>
      <c r="C582" s="59"/>
      <c r="D582" s="60"/>
      <c r="E582" s="60">
        <v>240</v>
      </c>
      <c r="F582" s="57">
        <v>105</v>
      </c>
      <c r="G582" s="57">
        <v>101.9</v>
      </c>
      <c r="J582" s="8"/>
    </row>
    <row r="583" spans="1:10" ht="25.5" customHeight="1">
      <c r="A583" s="65" t="s">
        <v>81</v>
      </c>
      <c r="B583" s="42"/>
      <c r="C583" s="34"/>
      <c r="D583" s="32" t="s">
        <v>111</v>
      </c>
      <c r="E583" s="32"/>
      <c r="F583" s="61">
        <f>F584</f>
        <v>50.1</v>
      </c>
      <c r="G583" s="61">
        <f>G584</f>
        <v>50.2</v>
      </c>
      <c r="J583" s="8"/>
    </row>
    <row r="584" spans="1:10" ht="19.5" customHeight="1">
      <c r="A584" s="65" t="s">
        <v>2</v>
      </c>
      <c r="B584" s="42"/>
      <c r="C584" s="34"/>
      <c r="D584" s="32" t="s">
        <v>112</v>
      </c>
      <c r="E584" s="32"/>
      <c r="F584" s="61">
        <f>F585</f>
        <v>50.1</v>
      </c>
      <c r="G584" s="61">
        <f>G585</f>
        <v>50.2</v>
      </c>
      <c r="J584" s="8"/>
    </row>
    <row r="585" spans="1:10" ht="19.5" customHeight="1">
      <c r="A585" s="31" t="s">
        <v>142</v>
      </c>
      <c r="B585" s="42"/>
      <c r="C585" s="34"/>
      <c r="D585" s="32"/>
      <c r="E585" s="32">
        <v>830</v>
      </c>
      <c r="F585" s="61">
        <v>50.1</v>
      </c>
      <c r="G585" s="61">
        <v>50.2</v>
      </c>
      <c r="J585" s="8"/>
    </row>
    <row r="586" spans="1:10" ht="15.75" customHeight="1">
      <c r="A586" s="132" t="s">
        <v>97</v>
      </c>
      <c r="B586" s="112" t="s">
        <v>95</v>
      </c>
      <c r="C586" s="132"/>
      <c r="D586" s="132"/>
      <c r="E586" s="132"/>
      <c r="F586" s="107">
        <f>F587+F616</f>
        <v>95011.2</v>
      </c>
      <c r="G586" s="107">
        <f>G587+G616</f>
        <v>94254.9</v>
      </c>
      <c r="J586" s="8"/>
    </row>
    <row r="587" spans="1:10" ht="15.75" customHeight="1">
      <c r="A587" s="75" t="s">
        <v>14</v>
      </c>
      <c r="B587" s="18" t="s">
        <v>95</v>
      </c>
      <c r="C587" s="19" t="s">
        <v>36</v>
      </c>
      <c r="D587" s="99"/>
      <c r="E587" s="100"/>
      <c r="F587" s="57">
        <f>F588+F611</f>
        <v>84189.7</v>
      </c>
      <c r="G587" s="57">
        <f>G588+G611</f>
        <v>83543.4</v>
      </c>
      <c r="J587" s="8"/>
    </row>
    <row r="588" spans="1:10" ht="33.75" customHeight="1">
      <c r="A588" s="30" t="s">
        <v>164</v>
      </c>
      <c r="B588" s="96"/>
      <c r="C588" s="97"/>
      <c r="D588" s="92" t="s">
        <v>266</v>
      </c>
      <c r="E588" s="35"/>
      <c r="F588" s="36">
        <f>F589+F592+F597+F600+F606</f>
        <v>82182</v>
      </c>
      <c r="G588" s="36">
        <f>G589+G592+G597+G600+G606</f>
        <v>82182</v>
      </c>
      <c r="J588" s="8"/>
    </row>
    <row r="589" spans="1:10" ht="15.75" customHeight="1">
      <c r="A589" s="30" t="s">
        <v>161</v>
      </c>
      <c r="B589" s="35"/>
      <c r="C589" s="93"/>
      <c r="D589" s="92" t="s">
        <v>267</v>
      </c>
      <c r="E589" s="92"/>
      <c r="F589" s="36">
        <f>F590</f>
        <v>11890.1</v>
      </c>
      <c r="G589" s="36">
        <f>G590</f>
        <v>11890.1</v>
      </c>
      <c r="J589" s="8"/>
    </row>
    <row r="590" spans="1:10" ht="15.75" customHeight="1">
      <c r="A590" s="30" t="s">
        <v>7</v>
      </c>
      <c r="B590" s="35"/>
      <c r="C590" s="93"/>
      <c r="D590" s="92" t="s">
        <v>268</v>
      </c>
      <c r="E590" s="92"/>
      <c r="F590" s="36">
        <f>F591</f>
        <v>11890.1</v>
      </c>
      <c r="G590" s="36">
        <f>G591</f>
        <v>11890.1</v>
      </c>
      <c r="J590" s="8"/>
    </row>
    <row r="591" spans="1:10" ht="15.75" customHeight="1">
      <c r="A591" s="30" t="s">
        <v>130</v>
      </c>
      <c r="B591" s="32"/>
      <c r="C591" s="32"/>
      <c r="D591" s="32"/>
      <c r="E591" s="32">
        <v>610</v>
      </c>
      <c r="F591" s="36">
        <v>11890.1</v>
      </c>
      <c r="G591" s="36">
        <v>11890.1</v>
      </c>
      <c r="J591" s="8"/>
    </row>
    <row r="592" spans="1:10" ht="29.25" customHeight="1">
      <c r="A592" s="101" t="s">
        <v>162</v>
      </c>
      <c r="B592" s="42"/>
      <c r="C592" s="43"/>
      <c r="D592" s="92" t="s">
        <v>269</v>
      </c>
      <c r="E592" s="35"/>
      <c r="F592" s="36">
        <f>F593+F595</f>
        <v>37246.8</v>
      </c>
      <c r="G592" s="36">
        <f>G593+G595</f>
        <v>37246.8</v>
      </c>
      <c r="J592" s="8"/>
    </row>
    <row r="593" spans="1:10" ht="15.75" customHeight="1">
      <c r="A593" s="30" t="s">
        <v>7</v>
      </c>
      <c r="B593" s="42"/>
      <c r="C593" s="43"/>
      <c r="D593" s="92" t="s">
        <v>270</v>
      </c>
      <c r="E593" s="35"/>
      <c r="F593" s="36">
        <f>F594</f>
        <v>37178.3</v>
      </c>
      <c r="G593" s="36">
        <f>G594</f>
        <v>37178.3</v>
      </c>
      <c r="J593" s="8"/>
    </row>
    <row r="594" spans="1:10" ht="15.75" customHeight="1">
      <c r="A594" s="30" t="s">
        <v>130</v>
      </c>
      <c r="B594" s="32"/>
      <c r="C594" s="32"/>
      <c r="D594" s="32"/>
      <c r="E594" s="32">
        <v>610</v>
      </c>
      <c r="F594" s="36">
        <v>37178.3</v>
      </c>
      <c r="G594" s="36">
        <v>37178.3</v>
      </c>
      <c r="J594" s="8"/>
    </row>
    <row r="595" spans="1:10" ht="15.75" customHeight="1">
      <c r="A595" s="30" t="s">
        <v>487</v>
      </c>
      <c r="B595" s="32"/>
      <c r="C595" s="32"/>
      <c r="D595" s="92" t="s">
        <v>488</v>
      </c>
      <c r="E595" s="32"/>
      <c r="F595" s="36">
        <f>F596</f>
        <v>68.5</v>
      </c>
      <c r="G595" s="36">
        <f>G596</f>
        <v>68.5</v>
      </c>
      <c r="J595" s="8"/>
    </row>
    <row r="596" spans="1:10" ht="15.75" customHeight="1">
      <c r="A596" s="30" t="s">
        <v>130</v>
      </c>
      <c r="B596" s="32"/>
      <c r="C596" s="32"/>
      <c r="D596" s="32"/>
      <c r="E596" s="32">
        <v>610</v>
      </c>
      <c r="F596" s="36">
        <v>68.5</v>
      </c>
      <c r="G596" s="36">
        <v>68.5</v>
      </c>
      <c r="J596" s="8"/>
    </row>
    <row r="597" spans="1:10" ht="21.75" customHeight="1">
      <c r="A597" s="101" t="s">
        <v>163</v>
      </c>
      <c r="B597" s="42"/>
      <c r="C597" s="43"/>
      <c r="D597" s="92" t="s">
        <v>271</v>
      </c>
      <c r="E597" s="35"/>
      <c r="F597" s="36">
        <f>F598</f>
        <v>25370.8</v>
      </c>
      <c r="G597" s="36">
        <f>G598</f>
        <v>25370.8</v>
      </c>
      <c r="J597" s="8"/>
    </row>
    <row r="598" spans="1:10" ht="15.75" customHeight="1">
      <c r="A598" s="30" t="s">
        <v>7</v>
      </c>
      <c r="B598" s="42"/>
      <c r="C598" s="43"/>
      <c r="D598" s="92" t="s">
        <v>272</v>
      </c>
      <c r="E598" s="35"/>
      <c r="F598" s="36">
        <f>F599</f>
        <v>25370.8</v>
      </c>
      <c r="G598" s="36">
        <f>G599</f>
        <v>25370.8</v>
      </c>
      <c r="J598" s="8"/>
    </row>
    <row r="599" spans="1:10" ht="14.25" customHeight="1">
      <c r="A599" s="30" t="s">
        <v>130</v>
      </c>
      <c r="B599" s="32"/>
      <c r="C599" s="32"/>
      <c r="D599" s="32"/>
      <c r="E599" s="32">
        <v>610</v>
      </c>
      <c r="F599" s="36">
        <v>25370.8</v>
      </c>
      <c r="G599" s="36">
        <v>25370.8</v>
      </c>
      <c r="J599" s="8"/>
    </row>
    <row r="600" spans="1:10" ht="17.25" customHeight="1">
      <c r="A600" s="101" t="s">
        <v>104</v>
      </c>
      <c r="B600" s="35"/>
      <c r="C600" s="93"/>
      <c r="D600" s="92" t="s">
        <v>273</v>
      </c>
      <c r="E600" s="92"/>
      <c r="F600" s="36">
        <f>F601</f>
        <v>5596.1</v>
      </c>
      <c r="G600" s="36">
        <f>G601</f>
        <v>5596.1</v>
      </c>
      <c r="J600" s="8"/>
    </row>
    <row r="601" spans="1:10" ht="27" customHeight="1">
      <c r="A601" s="30" t="s">
        <v>92</v>
      </c>
      <c r="B601" s="35"/>
      <c r="C601" s="93"/>
      <c r="D601" s="92" t="s">
        <v>274</v>
      </c>
      <c r="E601" s="92"/>
      <c r="F601" s="36">
        <f>F602+F603+F604+F605</f>
        <v>5596.1</v>
      </c>
      <c r="G601" s="36">
        <f>G602+G603+G604+G605</f>
        <v>5596.1</v>
      </c>
      <c r="J601" s="8"/>
    </row>
    <row r="602" spans="1:10" ht="13.5" customHeight="1">
      <c r="A602" s="30" t="s">
        <v>128</v>
      </c>
      <c r="B602" s="35"/>
      <c r="C602" s="93"/>
      <c r="D602" s="92"/>
      <c r="E602" s="92" t="s">
        <v>136</v>
      </c>
      <c r="F602" s="36">
        <v>825</v>
      </c>
      <c r="G602" s="36">
        <v>825</v>
      </c>
      <c r="J602" s="8"/>
    </row>
    <row r="603" spans="1:10" ht="13.5" customHeight="1">
      <c r="A603" s="30" t="s">
        <v>87</v>
      </c>
      <c r="B603" s="35"/>
      <c r="C603" s="93"/>
      <c r="D603" s="92"/>
      <c r="E603" s="92" t="s">
        <v>150</v>
      </c>
      <c r="F603" s="36">
        <v>225</v>
      </c>
      <c r="G603" s="36">
        <v>225</v>
      </c>
      <c r="J603" s="8"/>
    </row>
    <row r="604" spans="1:10" ht="17.25" customHeight="1">
      <c r="A604" s="30" t="s">
        <v>130</v>
      </c>
      <c r="B604" s="32"/>
      <c r="C604" s="32"/>
      <c r="D604" s="32"/>
      <c r="E604" s="32">
        <v>610</v>
      </c>
      <c r="F604" s="36">
        <v>4369.3</v>
      </c>
      <c r="G604" s="36">
        <v>4369.3</v>
      </c>
      <c r="J604" s="8"/>
    </row>
    <row r="605" spans="1:10" ht="17.25" customHeight="1">
      <c r="A605" s="15" t="s">
        <v>131</v>
      </c>
      <c r="B605" s="32"/>
      <c r="C605" s="32"/>
      <c r="D605" s="32"/>
      <c r="E605" s="32">
        <v>620</v>
      </c>
      <c r="F605" s="36">
        <v>176.8</v>
      </c>
      <c r="G605" s="36">
        <v>176.8</v>
      </c>
      <c r="J605" s="8"/>
    </row>
    <row r="606" spans="1:10" ht="23.25" customHeight="1">
      <c r="A606" s="41" t="s">
        <v>539</v>
      </c>
      <c r="B606" s="150"/>
      <c r="C606" s="151"/>
      <c r="D606" s="35" t="s">
        <v>540</v>
      </c>
      <c r="E606" s="32"/>
      <c r="F606" s="36">
        <f>F607+F609</f>
        <v>2078.2</v>
      </c>
      <c r="G606" s="36">
        <f>G607+G609</f>
        <v>2078.2</v>
      </c>
      <c r="J606" s="8"/>
    </row>
    <row r="607" spans="1:10" ht="17.25" customHeight="1">
      <c r="A607" s="147" t="s">
        <v>400</v>
      </c>
      <c r="B607" s="150"/>
      <c r="C607" s="151"/>
      <c r="D607" s="35" t="s">
        <v>538</v>
      </c>
      <c r="E607" s="32"/>
      <c r="F607" s="36">
        <f>F608</f>
        <v>607</v>
      </c>
      <c r="G607" s="36">
        <f>G608</f>
        <v>607</v>
      </c>
      <c r="J607" s="8"/>
    </row>
    <row r="608" spans="1:10" ht="15.75" customHeight="1">
      <c r="A608" s="41" t="s">
        <v>130</v>
      </c>
      <c r="B608" s="150"/>
      <c r="C608" s="151"/>
      <c r="D608" s="35"/>
      <c r="E608" s="32">
        <v>610</v>
      </c>
      <c r="F608" s="36">
        <v>607</v>
      </c>
      <c r="G608" s="36">
        <v>607</v>
      </c>
      <c r="J608" s="8"/>
    </row>
    <row r="609" spans="1:10" ht="15.75" customHeight="1">
      <c r="A609" s="30" t="s">
        <v>499</v>
      </c>
      <c r="B609" s="150"/>
      <c r="C609" s="151"/>
      <c r="D609" s="35" t="s">
        <v>546</v>
      </c>
      <c r="E609" s="32"/>
      <c r="F609" s="152">
        <f>F610</f>
        <v>1471.2</v>
      </c>
      <c r="G609" s="152">
        <f>G610</f>
        <v>1471.2</v>
      </c>
      <c r="J609" s="8"/>
    </row>
    <row r="610" spans="1:10" ht="15.75" customHeight="1">
      <c r="A610" s="41" t="s">
        <v>130</v>
      </c>
      <c r="B610" s="150"/>
      <c r="C610" s="151"/>
      <c r="D610" s="35"/>
      <c r="E610" s="32">
        <v>610</v>
      </c>
      <c r="F610" s="152">
        <v>1471.2</v>
      </c>
      <c r="G610" s="152">
        <v>1471.2</v>
      </c>
      <c r="J610" s="8"/>
    </row>
    <row r="611" spans="1:10" ht="13.5" customHeight="1">
      <c r="A611" s="51" t="s">
        <v>72</v>
      </c>
      <c r="B611" s="35"/>
      <c r="C611" s="93"/>
      <c r="D611" s="32" t="s">
        <v>115</v>
      </c>
      <c r="E611" s="32"/>
      <c r="F611" s="36">
        <f>F612+F614</f>
        <v>2007.7</v>
      </c>
      <c r="G611" s="36">
        <f>G612+G614</f>
        <v>1361.4</v>
      </c>
      <c r="J611" s="8"/>
    </row>
    <row r="612" spans="1:10" ht="21" customHeight="1">
      <c r="A612" s="30" t="s">
        <v>92</v>
      </c>
      <c r="B612" s="35"/>
      <c r="C612" s="93"/>
      <c r="D612" s="32" t="s">
        <v>434</v>
      </c>
      <c r="E612" s="32"/>
      <c r="F612" s="36">
        <f>F613</f>
        <v>331.7</v>
      </c>
      <c r="G612" s="36">
        <f>G613</f>
        <v>331.7</v>
      </c>
      <c r="J612" s="8"/>
    </row>
    <row r="613" spans="1:10" ht="28.5" customHeight="1">
      <c r="A613" s="30" t="s">
        <v>128</v>
      </c>
      <c r="B613" s="35"/>
      <c r="C613" s="93"/>
      <c r="D613" s="32"/>
      <c r="E613" s="32">
        <v>240</v>
      </c>
      <c r="F613" s="36">
        <v>331.7</v>
      </c>
      <c r="G613" s="36">
        <v>331.7</v>
      </c>
      <c r="J613" s="8"/>
    </row>
    <row r="614" spans="1:10" ht="19.5" customHeight="1">
      <c r="A614" s="30" t="s">
        <v>518</v>
      </c>
      <c r="B614" s="35"/>
      <c r="C614" s="93"/>
      <c r="D614" s="32">
        <v>9901036</v>
      </c>
      <c r="E614" s="32"/>
      <c r="F614" s="36">
        <f>F615</f>
        <v>1676</v>
      </c>
      <c r="G614" s="36">
        <f>G615</f>
        <v>1029.7</v>
      </c>
      <c r="J614" s="8"/>
    </row>
    <row r="615" spans="1:10" ht="16.5" customHeight="1">
      <c r="A615" s="30" t="s">
        <v>130</v>
      </c>
      <c r="B615" s="35"/>
      <c r="C615" s="93"/>
      <c r="D615" s="32"/>
      <c r="E615" s="32">
        <v>610</v>
      </c>
      <c r="F615" s="36">
        <v>1676</v>
      </c>
      <c r="G615" s="36">
        <v>1029.7</v>
      </c>
      <c r="J615" s="8"/>
    </row>
    <row r="616" spans="1:10" ht="13.5" customHeight="1">
      <c r="A616" s="66" t="s">
        <v>66</v>
      </c>
      <c r="B616" s="136" t="s">
        <v>95</v>
      </c>
      <c r="C616" s="38" t="s">
        <v>39</v>
      </c>
      <c r="D616" s="39"/>
      <c r="E616" s="39"/>
      <c r="F616" s="55">
        <f>F617+F623</f>
        <v>10821.5</v>
      </c>
      <c r="G616" s="55">
        <f>G617+G623</f>
        <v>10711.5</v>
      </c>
      <c r="J616" s="8"/>
    </row>
    <row r="617" spans="1:10" ht="23.25" customHeight="1">
      <c r="A617" s="30" t="s">
        <v>165</v>
      </c>
      <c r="B617" s="96"/>
      <c r="C617" s="97"/>
      <c r="D617" s="92" t="s">
        <v>266</v>
      </c>
      <c r="E617" s="35"/>
      <c r="F617" s="36">
        <f>F618</f>
        <v>10490.5</v>
      </c>
      <c r="G617" s="36">
        <f>G618</f>
        <v>10396.2</v>
      </c>
      <c r="J617" s="8"/>
    </row>
    <row r="618" spans="1:10" ht="19.5" customHeight="1">
      <c r="A618" s="30" t="s">
        <v>251</v>
      </c>
      <c r="B618" s="42"/>
      <c r="C618" s="42"/>
      <c r="D618" s="92" t="s">
        <v>275</v>
      </c>
      <c r="E618" s="35"/>
      <c r="F618" s="36">
        <f>F619</f>
        <v>10490.5</v>
      </c>
      <c r="G618" s="36">
        <f>G619</f>
        <v>10396.2</v>
      </c>
      <c r="J618" s="8"/>
    </row>
    <row r="619" spans="1:10" ht="17.25" customHeight="1">
      <c r="A619" s="30" t="s">
        <v>2</v>
      </c>
      <c r="B619" s="42"/>
      <c r="C619" s="42"/>
      <c r="D619" s="92" t="s">
        <v>276</v>
      </c>
      <c r="E619" s="35"/>
      <c r="F619" s="36">
        <f>F620+F621+F622</f>
        <v>10490.5</v>
      </c>
      <c r="G619" s="36">
        <f>G620+G621+G622</f>
        <v>10396.2</v>
      </c>
      <c r="J619" s="8"/>
    </row>
    <row r="620" spans="1:10" ht="22.5" customHeight="1">
      <c r="A620" s="30" t="s">
        <v>127</v>
      </c>
      <c r="B620" s="42"/>
      <c r="C620" s="34"/>
      <c r="D620" s="35"/>
      <c r="E620" s="32">
        <v>120</v>
      </c>
      <c r="F620" s="36">
        <v>10146.3</v>
      </c>
      <c r="G620" s="36">
        <v>10052.6</v>
      </c>
      <c r="J620" s="8"/>
    </row>
    <row r="621" spans="1:10" ht="26.25" customHeight="1">
      <c r="A621" s="30" t="s">
        <v>128</v>
      </c>
      <c r="B621" s="42"/>
      <c r="C621" s="34"/>
      <c r="D621" s="35"/>
      <c r="E621" s="32">
        <v>240</v>
      </c>
      <c r="F621" s="36">
        <v>342.7</v>
      </c>
      <c r="G621" s="36">
        <v>342.2</v>
      </c>
      <c r="J621" s="8"/>
    </row>
    <row r="622" spans="1:10" ht="15.75" customHeight="1">
      <c r="A622" s="30" t="s">
        <v>129</v>
      </c>
      <c r="B622" s="42"/>
      <c r="C622" s="34"/>
      <c r="D622" s="35"/>
      <c r="E622" s="32">
        <v>850</v>
      </c>
      <c r="F622" s="36">
        <v>1.5</v>
      </c>
      <c r="G622" s="36">
        <v>1.4</v>
      </c>
      <c r="J622" s="8"/>
    </row>
    <row r="623" spans="1:10" ht="54" customHeight="1">
      <c r="A623" s="31" t="s">
        <v>205</v>
      </c>
      <c r="B623" s="42"/>
      <c r="C623" s="34"/>
      <c r="D623" s="35" t="s">
        <v>154</v>
      </c>
      <c r="E623" s="32"/>
      <c r="F623" s="36">
        <f>F624+F627</f>
        <v>331</v>
      </c>
      <c r="G623" s="36">
        <f>G624+G627</f>
        <v>315.3</v>
      </c>
      <c r="J623" s="8"/>
    </row>
    <row r="624" spans="1:10" ht="45.75" customHeight="1">
      <c r="A624" s="31" t="s">
        <v>206</v>
      </c>
      <c r="B624" s="35"/>
      <c r="C624" s="93"/>
      <c r="D624" s="92" t="s">
        <v>207</v>
      </c>
      <c r="E624" s="35"/>
      <c r="F624" s="36">
        <f>F625</f>
        <v>314.2</v>
      </c>
      <c r="G624" s="36">
        <f>G625</f>
        <v>309.1</v>
      </c>
      <c r="J624" s="8"/>
    </row>
    <row r="625" spans="1:10" ht="21" customHeight="1">
      <c r="A625" s="65" t="s">
        <v>2</v>
      </c>
      <c r="B625" s="35"/>
      <c r="C625" s="93"/>
      <c r="D625" s="92" t="s">
        <v>210</v>
      </c>
      <c r="E625" s="35"/>
      <c r="F625" s="36">
        <f>F626</f>
        <v>314.2</v>
      </c>
      <c r="G625" s="36">
        <f>G626</f>
        <v>309.1</v>
      </c>
      <c r="J625" s="8"/>
    </row>
    <row r="626" spans="1:10" ht="13.5" customHeight="1">
      <c r="A626" s="30" t="s">
        <v>128</v>
      </c>
      <c r="B626" s="42"/>
      <c r="C626" s="34"/>
      <c r="D626" s="35"/>
      <c r="E626" s="32">
        <v>240</v>
      </c>
      <c r="F626" s="36">
        <v>314.2</v>
      </c>
      <c r="G626" s="36">
        <v>309.1</v>
      </c>
      <c r="J626" s="8"/>
    </row>
    <row r="627" spans="1:10" ht="32.25" customHeight="1">
      <c r="A627" s="65" t="s">
        <v>211</v>
      </c>
      <c r="B627" s="42"/>
      <c r="C627" s="34"/>
      <c r="D627" s="35" t="s">
        <v>212</v>
      </c>
      <c r="E627" s="32"/>
      <c r="F627" s="36">
        <f>F628</f>
        <v>16.8</v>
      </c>
      <c r="G627" s="36">
        <f>G628</f>
        <v>6.2</v>
      </c>
      <c r="J627" s="8"/>
    </row>
    <row r="628" spans="1:10" ht="13.5" customHeight="1">
      <c r="A628" s="65" t="s">
        <v>2</v>
      </c>
      <c r="B628" s="42"/>
      <c r="C628" s="34"/>
      <c r="D628" s="35" t="s">
        <v>213</v>
      </c>
      <c r="E628" s="32"/>
      <c r="F628" s="36">
        <f>F629</f>
        <v>16.8</v>
      </c>
      <c r="G628" s="36">
        <f>G629</f>
        <v>6.2</v>
      </c>
      <c r="J628" s="8"/>
    </row>
    <row r="629" spans="1:10" ht="27" customHeight="1">
      <c r="A629" s="30" t="s">
        <v>128</v>
      </c>
      <c r="B629" s="42"/>
      <c r="C629" s="34"/>
      <c r="D629" s="35"/>
      <c r="E629" s="32">
        <v>240</v>
      </c>
      <c r="F629" s="36">
        <v>16.8</v>
      </c>
      <c r="G629" s="36">
        <v>6.2</v>
      </c>
      <c r="J629" s="8"/>
    </row>
    <row r="630" spans="1:7" ht="18" customHeight="1">
      <c r="A630" s="132" t="s">
        <v>152</v>
      </c>
      <c r="B630" s="112" t="s">
        <v>47</v>
      </c>
      <c r="C630" s="132"/>
      <c r="D630" s="132"/>
      <c r="E630" s="132"/>
      <c r="F630" s="107">
        <f>F631+F655+F695</f>
        <v>151391.4</v>
      </c>
      <c r="G630" s="107">
        <f>G631+G655+G695</f>
        <v>136859.5</v>
      </c>
    </row>
    <row r="631" spans="1:7" ht="15" customHeight="1">
      <c r="A631" s="16" t="s">
        <v>153</v>
      </c>
      <c r="B631" s="19" t="s">
        <v>47</v>
      </c>
      <c r="C631" s="19" t="s">
        <v>36</v>
      </c>
      <c r="D631" s="85"/>
      <c r="E631" s="85"/>
      <c r="F631" s="57">
        <f>F632+F636+F640+F644+F648+F652</f>
        <v>4033.5</v>
      </c>
      <c r="G631" s="57">
        <f>G632+G636+G640+G644+G648+G652</f>
        <v>3973.1999999999994</v>
      </c>
    </row>
    <row r="632" spans="1:7" ht="27" customHeight="1">
      <c r="A632" s="41" t="s">
        <v>167</v>
      </c>
      <c r="B632" s="19"/>
      <c r="C632" s="19"/>
      <c r="D632" s="32" t="s">
        <v>103</v>
      </c>
      <c r="E632" s="32"/>
      <c r="F632" s="36">
        <f>F634</f>
        <v>177.5</v>
      </c>
      <c r="G632" s="36">
        <f>G634</f>
        <v>176.5</v>
      </c>
    </row>
    <row r="633" spans="1:7" ht="18.75" customHeight="1">
      <c r="A633" s="41" t="s">
        <v>102</v>
      </c>
      <c r="B633" s="33"/>
      <c r="C633" s="42"/>
      <c r="D633" s="35" t="s">
        <v>110</v>
      </c>
      <c r="E633" s="35"/>
      <c r="F633" s="36">
        <f>F634</f>
        <v>177.5</v>
      </c>
      <c r="G633" s="36">
        <f>G634</f>
        <v>176.5</v>
      </c>
    </row>
    <row r="634" spans="1:7" ht="47.25" customHeight="1">
      <c r="A634" s="41" t="s">
        <v>214</v>
      </c>
      <c r="B634" s="19"/>
      <c r="C634" s="19"/>
      <c r="D634" s="35" t="s">
        <v>489</v>
      </c>
      <c r="E634" s="32"/>
      <c r="F634" s="36">
        <f>F635</f>
        <v>177.5</v>
      </c>
      <c r="G634" s="36">
        <f>G635</f>
        <v>176.5</v>
      </c>
    </row>
    <row r="635" spans="1:7" ht="22.5" customHeight="1">
      <c r="A635" s="30" t="s">
        <v>125</v>
      </c>
      <c r="B635" s="42"/>
      <c r="C635" s="34"/>
      <c r="D635" s="32"/>
      <c r="E635" s="35" t="s">
        <v>126</v>
      </c>
      <c r="F635" s="36">
        <v>177.5</v>
      </c>
      <c r="G635" s="36">
        <v>176.5</v>
      </c>
    </row>
    <row r="636" spans="1:7" ht="27.75" customHeight="1">
      <c r="A636" s="62" t="s">
        <v>170</v>
      </c>
      <c r="B636" s="18"/>
      <c r="C636" s="59"/>
      <c r="D636" s="110" t="s">
        <v>105</v>
      </c>
      <c r="E636" s="85"/>
      <c r="F636" s="109">
        <f aca="true" t="shared" si="16" ref="F636:G638">F637</f>
        <v>450</v>
      </c>
      <c r="G636" s="109">
        <f t="shared" si="16"/>
        <v>440.2</v>
      </c>
    </row>
    <row r="637" spans="1:7" ht="15" customHeight="1">
      <c r="A637" s="111" t="s">
        <v>121</v>
      </c>
      <c r="B637" s="18"/>
      <c r="C637" s="59"/>
      <c r="D637" s="60" t="s">
        <v>202</v>
      </c>
      <c r="E637" s="60"/>
      <c r="F637" s="57">
        <f t="shared" si="16"/>
        <v>450</v>
      </c>
      <c r="G637" s="57">
        <f t="shared" si="16"/>
        <v>440.2</v>
      </c>
    </row>
    <row r="638" spans="1:7" ht="48" customHeight="1">
      <c r="A638" s="15" t="s">
        <v>214</v>
      </c>
      <c r="B638" s="18"/>
      <c r="C638" s="59"/>
      <c r="D638" s="60" t="s">
        <v>215</v>
      </c>
      <c r="E638" s="60"/>
      <c r="F638" s="57">
        <f t="shared" si="16"/>
        <v>450</v>
      </c>
      <c r="G638" s="57">
        <f t="shared" si="16"/>
        <v>440.2</v>
      </c>
    </row>
    <row r="639" spans="1:7" ht="27.75" customHeight="1">
      <c r="A639" s="15" t="s">
        <v>125</v>
      </c>
      <c r="B639" s="18"/>
      <c r="C639" s="59"/>
      <c r="D639" s="60"/>
      <c r="E639" s="20" t="s">
        <v>126</v>
      </c>
      <c r="F639" s="57">
        <v>450</v>
      </c>
      <c r="G639" s="57">
        <v>440.2</v>
      </c>
    </row>
    <row r="640" spans="1:7" ht="39.75" customHeight="1">
      <c r="A640" s="41" t="s">
        <v>244</v>
      </c>
      <c r="B640" s="42"/>
      <c r="C640" s="34"/>
      <c r="D640" s="32" t="s">
        <v>154</v>
      </c>
      <c r="E640" s="32"/>
      <c r="F640" s="36">
        <f aca="true" t="shared" si="17" ref="F640:G642">F641</f>
        <v>2400</v>
      </c>
      <c r="G640" s="36">
        <f t="shared" si="17"/>
        <v>2372.5</v>
      </c>
    </row>
    <row r="641" spans="1:7" ht="16.5" customHeight="1">
      <c r="A641" s="41" t="s">
        <v>320</v>
      </c>
      <c r="B641" s="42"/>
      <c r="C641" s="34"/>
      <c r="D641" s="32" t="s">
        <v>321</v>
      </c>
      <c r="E641" s="32"/>
      <c r="F641" s="36">
        <f t="shared" si="17"/>
        <v>2400</v>
      </c>
      <c r="G641" s="36">
        <f t="shared" si="17"/>
        <v>2372.5</v>
      </c>
    </row>
    <row r="642" spans="1:7" ht="50.25" customHeight="1">
      <c r="A642" s="41" t="s">
        <v>214</v>
      </c>
      <c r="B642" s="42"/>
      <c r="C642" s="34"/>
      <c r="D642" s="35" t="s">
        <v>384</v>
      </c>
      <c r="E642" s="32"/>
      <c r="F642" s="36">
        <f t="shared" si="17"/>
        <v>2400</v>
      </c>
      <c r="G642" s="36">
        <f t="shared" si="17"/>
        <v>2372.5</v>
      </c>
    </row>
    <row r="643" spans="1:7" ht="25.5" customHeight="1">
      <c r="A643" s="30" t="s">
        <v>125</v>
      </c>
      <c r="B643" s="42"/>
      <c r="C643" s="34"/>
      <c r="D643" s="32"/>
      <c r="E643" s="35" t="s">
        <v>126</v>
      </c>
      <c r="F643" s="36">
        <v>2400</v>
      </c>
      <c r="G643" s="36">
        <v>2372.5</v>
      </c>
    </row>
    <row r="644" spans="1:7" ht="35.25" customHeight="1">
      <c r="A644" s="30" t="s">
        <v>221</v>
      </c>
      <c r="B644" s="42"/>
      <c r="C644" s="42"/>
      <c r="D644" s="44" t="s">
        <v>155</v>
      </c>
      <c r="E644" s="44"/>
      <c r="F644" s="49">
        <f aca="true" t="shared" si="18" ref="F644:G646">F645</f>
        <v>730</v>
      </c>
      <c r="G644" s="49">
        <f t="shared" si="18"/>
        <v>728.6</v>
      </c>
    </row>
    <row r="645" spans="1:7" ht="18" customHeight="1">
      <c r="A645" s="30" t="s">
        <v>102</v>
      </c>
      <c r="B645" s="42"/>
      <c r="C645" s="42"/>
      <c r="D645" s="44" t="s">
        <v>229</v>
      </c>
      <c r="E645" s="44"/>
      <c r="F645" s="49">
        <f t="shared" si="18"/>
        <v>730</v>
      </c>
      <c r="G645" s="49">
        <f t="shared" si="18"/>
        <v>728.6</v>
      </c>
    </row>
    <row r="646" spans="1:13" ht="52.5" customHeight="1">
      <c r="A646" s="30" t="s">
        <v>214</v>
      </c>
      <c r="B646" s="73"/>
      <c r="C646" s="74"/>
      <c r="D646" s="44" t="s">
        <v>237</v>
      </c>
      <c r="E646" s="44"/>
      <c r="F646" s="49">
        <f t="shared" si="18"/>
        <v>730</v>
      </c>
      <c r="G646" s="49">
        <f t="shared" si="18"/>
        <v>728.6</v>
      </c>
      <c r="I646" s="11"/>
      <c r="J646" s="9"/>
      <c r="K646" s="12"/>
      <c r="L646" s="12"/>
      <c r="M646" s="12"/>
    </row>
    <row r="647" spans="1:13" ht="25.5" customHeight="1">
      <c r="A647" s="30" t="s">
        <v>125</v>
      </c>
      <c r="B647" s="42"/>
      <c r="C647" s="34"/>
      <c r="D647" s="32"/>
      <c r="E647" s="35" t="s">
        <v>126</v>
      </c>
      <c r="F647" s="49">
        <v>730</v>
      </c>
      <c r="G647" s="49">
        <v>728.6</v>
      </c>
      <c r="I647" s="11"/>
      <c r="J647" s="9"/>
      <c r="K647" s="12"/>
      <c r="L647" s="12"/>
      <c r="M647" s="12"/>
    </row>
    <row r="648" spans="1:13" ht="28.5" customHeight="1">
      <c r="A648" s="108" t="s">
        <v>280</v>
      </c>
      <c r="B648" s="18"/>
      <c r="C648" s="18"/>
      <c r="D648" s="35" t="s">
        <v>282</v>
      </c>
      <c r="E648" s="44"/>
      <c r="F648" s="49">
        <f aca="true" t="shared" si="19" ref="F648:G650">F649</f>
        <v>156.4</v>
      </c>
      <c r="G648" s="49">
        <f t="shared" si="19"/>
        <v>136.2</v>
      </c>
      <c r="I648" s="11"/>
      <c r="J648" s="9"/>
      <c r="K648" s="12"/>
      <c r="L648" s="12"/>
      <c r="M648" s="12"/>
    </row>
    <row r="649" spans="1:13" ht="12.75" customHeight="1">
      <c r="A649" s="41" t="s">
        <v>308</v>
      </c>
      <c r="B649" s="73"/>
      <c r="C649" s="74"/>
      <c r="D649" s="35" t="s">
        <v>309</v>
      </c>
      <c r="E649" s="35"/>
      <c r="F649" s="36">
        <f t="shared" si="19"/>
        <v>156.4</v>
      </c>
      <c r="G649" s="36">
        <f t="shared" si="19"/>
        <v>136.2</v>
      </c>
      <c r="I649" s="11"/>
      <c r="J649" s="9"/>
      <c r="K649" s="12"/>
      <c r="L649" s="12"/>
      <c r="M649" s="12"/>
    </row>
    <row r="650" spans="1:13" ht="24" customHeight="1">
      <c r="A650" s="30" t="s">
        <v>214</v>
      </c>
      <c r="B650" s="73"/>
      <c r="C650" s="74"/>
      <c r="D650" s="92" t="s">
        <v>314</v>
      </c>
      <c r="E650" s="32"/>
      <c r="F650" s="102">
        <f t="shared" si="19"/>
        <v>156.4</v>
      </c>
      <c r="G650" s="102">
        <f t="shared" si="19"/>
        <v>136.2</v>
      </c>
      <c r="I650" s="11"/>
      <c r="J650" s="9"/>
      <c r="K650" s="12"/>
      <c r="L650" s="12"/>
      <c r="M650" s="12"/>
    </row>
    <row r="651" spans="1:13" ht="27.75" customHeight="1">
      <c r="A651" s="30" t="s">
        <v>125</v>
      </c>
      <c r="B651" s="73"/>
      <c r="C651" s="74"/>
      <c r="D651" s="92"/>
      <c r="E651" s="92" t="s">
        <v>126</v>
      </c>
      <c r="F651" s="61">
        <v>156.4</v>
      </c>
      <c r="G651" s="61">
        <v>136.2</v>
      </c>
      <c r="I651" s="11"/>
      <c r="J651" s="9"/>
      <c r="K651" s="12"/>
      <c r="L651" s="12"/>
      <c r="M651" s="12"/>
    </row>
    <row r="652" spans="1:14" ht="18" customHeight="1">
      <c r="A652" s="41" t="s">
        <v>72</v>
      </c>
      <c r="B652" s="42"/>
      <c r="C652" s="34"/>
      <c r="D652" s="32" t="s">
        <v>115</v>
      </c>
      <c r="E652" s="32"/>
      <c r="F652" s="36">
        <f>F653</f>
        <v>119.6</v>
      </c>
      <c r="G652" s="36">
        <f>G653</f>
        <v>119.2</v>
      </c>
      <c r="H652" s="29"/>
      <c r="I652" s="13"/>
      <c r="J652" s="14"/>
      <c r="K652" s="10"/>
      <c r="L652" s="12"/>
      <c r="M652" s="14"/>
      <c r="N652" s="14"/>
    </row>
    <row r="653" spans="1:14" ht="50.25" customHeight="1">
      <c r="A653" s="41" t="s">
        <v>214</v>
      </c>
      <c r="B653" s="42"/>
      <c r="C653" s="34"/>
      <c r="D653" s="35" t="s">
        <v>243</v>
      </c>
      <c r="E653" s="32"/>
      <c r="F653" s="36">
        <f>F654</f>
        <v>119.6</v>
      </c>
      <c r="G653" s="36">
        <f>G654</f>
        <v>119.2</v>
      </c>
      <c r="H653" s="29"/>
      <c r="I653" s="13"/>
      <c r="J653" s="14"/>
      <c r="K653" s="10"/>
      <c r="L653" s="12"/>
      <c r="M653" s="14"/>
      <c r="N653" s="14"/>
    </row>
    <row r="654" spans="1:14" ht="23.25" customHeight="1">
      <c r="A654" s="30" t="s">
        <v>125</v>
      </c>
      <c r="B654" s="42"/>
      <c r="C654" s="34"/>
      <c r="D654" s="32"/>
      <c r="E654" s="35" t="s">
        <v>126</v>
      </c>
      <c r="F654" s="36">
        <v>119.6</v>
      </c>
      <c r="G654" s="36">
        <v>119.2</v>
      </c>
      <c r="H654" s="29"/>
      <c r="I654" s="13"/>
      <c r="J654" s="14"/>
      <c r="K654" s="10"/>
      <c r="L654" s="12"/>
      <c r="M654" s="14"/>
      <c r="N654" s="14"/>
    </row>
    <row r="655" spans="1:7" ht="17.25" customHeight="1">
      <c r="A655" s="16" t="s">
        <v>77</v>
      </c>
      <c r="B655" s="19" t="s">
        <v>47</v>
      </c>
      <c r="C655" s="19" t="s">
        <v>38</v>
      </c>
      <c r="D655" s="85"/>
      <c r="E655" s="85"/>
      <c r="F655" s="57">
        <f>F656+F662+F673+F684+F692</f>
        <v>103247.9</v>
      </c>
      <c r="G655" s="57">
        <f>G656+G662+G673+G684+G692</f>
        <v>89673</v>
      </c>
    </row>
    <row r="656" spans="1:7" ht="27" customHeight="1">
      <c r="A656" s="62" t="s">
        <v>170</v>
      </c>
      <c r="B656" s="18"/>
      <c r="C656" s="59"/>
      <c r="D656" s="110" t="s">
        <v>105</v>
      </c>
      <c r="E656" s="60"/>
      <c r="F656" s="57">
        <f>F657+F659</f>
        <v>1030.8</v>
      </c>
      <c r="G656" s="57">
        <f>G657+G659</f>
        <v>1029.7</v>
      </c>
    </row>
    <row r="657" spans="1:7" ht="15" customHeight="1">
      <c r="A657" s="15" t="s">
        <v>59</v>
      </c>
      <c r="B657" s="63"/>
      <c r="C657" s="59"/>
      <c r="D657" s="60" t="s">
        <v>216</v>
      </c>
      <c r="E657" s="60"/>
      <c r="F657" s="57">
        <f>F658</f>
        <v>180.8</v>
      </c>
      <c r="G657" s="57">
        <f>G658</f>
        <v>180.7</v>
      </c>
    </row>
    <row r="658" spans="1:7" ht="17.25" customHeight="1">
      <c r="A658" s="15" t="s">
        <v>124</v>
      </c>
      <c r="B658" s="18"/>
      <c r="C658" s="59"/>
      <c r="D658" s="60"/>
      <c r="E658" s="20" t="s">
        <v>123</v>
      </c>
      <c r="F658" s="57">
        <v>180.8</v>
      </c>
      <c r="G658" s="57">
        <v>180.7</v>
      </c>
    </row>
    <row r="659" spans="1:7" ht="17.25" customHeight="1">
      <c r="A659" s="111" t="s">
        <v>118</v>
      </c>
      <c r="B659" s="18"/>
      <c r="C659" s="20"/>
      <c r="D659" s="60" t="s">
        <v>106</v>
      </c>
      <c r="E659" s="60"/>
      <c r="F659" s="57">
        <f>F660</f>
        <v>850</v>
      </c>
      <c r="G659" s="57">
        <f>G660</f>
        <v>849</v>
      </c>
    </row>
    <row r="660" spans="1:7" ht="14.25" customHeight="1">
      <c r="A660" s="15" t="s">
        <v>59</v>
      </c>
      <c r="B660" s="18"/>
      <c r="C660" s="20"/>
      <c r="D660" s="60" t="s">
        <v>217</v>
      </c>
      <c r="E660" s="60"/>
      <c r="F660" s="57">
        <f>F661</f>
        <v>850</v>
      </c>
      <c r="G660" s="57">
        <f>G661</f>
        <v>849</v>
      </c>
    </row>
    <row r="661" spans="1:7" ht="17.25" customHeight="1">
      <c r="A661" s="15" t="s">
        <v>124</v>
      </c>
      <c r="B661" s="18"/>
      <c r="C661" s="59"/>
      <c r="D661" s="60"/>
      <c r="E661" s="20" t="s">
        <v>123</v>
      </c>
      <c r="F661" s="57">
        <v>850</v>
      </c>
      <c r="G661" s="57">
        <v>849</v>
      </c>
    </row>
    <row r="662" spans="1:7" ht="35.25" customHeight="1">
      <c r="A662" s="41" t="s">
        <v>244</v>
      </c>
      <c r="B662" s="42"/>
      <c r="C662" s="34"/>
      <c r="D662" s="32" t="s">
        <v>154</v>
      </c>
      <c r="E662" s="32"/>
      <c r="F662" s="36">
        <f>F663+F670</f>
        <v>10571.300000000001</v>
      </c>
      <c r="G662" s="36">
        <f>G663+G670</f>
        <v>10039.2</v>
      </c>
    </row>
    <row r="663" spans="1:7" ht="27.75" customHeight="1">
      <c r="A663" s="41" t="s">
        <v>378</v>
      </c>
      <c r="B663" s="42"/>
      <c r="C663" s="34"/>
      <c r="D663" s="32" t="s">
        <v>379</v>
      </c>
      <c r="E663" s="32"/>
      <c r="F663" s="36">
        <f>F664+F666</f>
        <v>10471.300000000001</v>
      </c>
      <c r="G663" s="36">
        <f>G664+G666</f>
        <v>10014.2</v>
      </c>
    </row>
    <row r="664" spans="1:7" ht="17.25" customHeight="1">
      <c r="A664" s="41" t="s">
        <v>386</v>
      </c>
      <c r="B664" s="42"/>
      <c r="C664" s="34"/>
      <c r="D664" s="32" t="s">
        <v>387</v>
      </c>
      <c r="E664" s="32"/>
      <c r="F664" s="36">
        <f>F665</f>
        <v>348.6</v>
      </c>
      <c r="G664" s="36">
        <f>G665</f>
        <v>348.6</v>
      </c>
    </row>
    <row r="665" spans="1:7" ht="27.75" customHeight="1">
      <c r="A665" s="41" t="s">
        <v>145</v>
      </c>
      <c r="B665" s="42"/>
      <c r="C665" s="34"/>
      <c r="D665" s="32"/>
      <c r="E665" s="32">
        <v>240</v>
      </c>
      <c r="F665" s="36">
        <v>348.6</v>
      </c>
      <c r="G665" s="36">
        <v>348.6</v>
      </c>
    </row>
    <row r="666" spans="1:7" ht="17.25" customHeight="1">
      <c r="A666" s="41" t="s">
        <v>59</v>
      </c>
      <c r="B666" s="33"/>
      <c r="C666" s="34"/>
      <c r="D666" s="35" t="s">
        <v>388</v>
      </c>
      <c r="E666" s="32"/>
      <c r="F666" s="36">
        <f>SUM(F667:F669)</f>
        <v>10122.7</v>
      </c>
      <c r="G666" s="36">
        <f>SUM(G667:G669)</f>
        <v>9665.6</v>
      </c>
    </row>
    <row r="667" spans="1:7" ht="17.25" customHeight="1">
      <c r="A667" s="30" t="s">
        <v>137</v>
      </c>
      <c r="B667" s="33"/>
      <c r="C667" s="34"/>
      <c r="D667" s="32"/>
      <c r="E667" s="35" t="s">
        <v>138</v>
      </c>
      <c r="F667" s="36">
        <v>9835.1</v>
      </c>
      <c r="G667" s="36">
        <v>9494</v>
      </c>
    </row>
    <row r="668" spans="1:7" ht="24.75" customHeight="1">
      <c r="A668" s="30" t="s">
        <v>125</v>
      </c>
      <c r="B668" s="33"/>
      <c r="C668" s="34"/>
      <c r="D668" s="32"/>
      <c r="E668" s="35" t="s">
        <v>126</v>
      </c>
      <c r="F668" s="36">
        <v>285.6</v>
      </c>
      <c r="G668" s="36">
        <v>171.6</v>
      </c>
    </row>
    <row r="669" spans="1:7" ht="17.25" customHeight="1">
      <c r="A669" s="41" t="s">
        <v>146</v>
      </c>
      <c r="B669" s="33"/>
      <c r="C669" s="34"/>
      <c r="D669" s="32"/>
      <c r="E669" s="35" t="s">
        <v>139</v>
      </c>
      <c r="F669" s="36">
        <v>2</v>
      </c>
      <c r="G669" s="36">
        <v>0</v>
      </c>
    </row>
    <row r="670" spans="1:7" ht="25.5" customHeight="1">
      <c r="A670" s="41" t="s">
        <v>413</v>
      </c>
      <c r="B670" s="33"/>
      <c r="C670" s="34"/>
      <c r="D670" s="32" t="s">
        <v>414</v>
      </c>
      <c r="E670" s="35"/>
      <c r="F670" s="36">
        <f>F671</f>
        <v>100</v>
      </c>
      <c r="G670" s="36">
        <f>G671</f>
        <v>25</v>
      </c>
    </row>
    <row r="671" spans="1:7" ht="16.5" customHeight="1">
      <c r="A671" s="41" t="s">
        <v>59</v>
      </c>
      <c r="B671" s="33"/>
      <c r="C671" s="34"/>
      <c r="D671" s="32" t="s">
        <v>415</v>
      </c>
      <c r="E671" s="35"/>
      <c r="F671" s="36">
        <f>F672</f>
        <v>100</v>
      </c>
      <c r="G671" s="36">
        <f>G672</f>
        <v>25</v>
      </c>
    </row>
    <row r="672" spans="1:7" ht="15" customHeight="1">
      <c r="A672" s="30" t="s">
        <v>124</v>
      </c>
      <c r="B672" s="33"/>
      <c r="C672" s="34"/>
      <c r="D672" s="32"/>
      <c r="E672" s="35" t="s">
        <v>123</v>
      </c>
      <c r="F672" s="36">
        <v>100</v>
      </c>
      <c r="G672" s="36">
        <v>25</v>
      </c>
    </row>
    <row r="673" spans="1:7" ht="27" customHeight="1">
      <c r="A673" s="41" t="s">
        <v>396</v>
      </c>
      <c r="B673" s="33"/>
      <c r="C673" s="34"/>
      <c r="D673" s="35" t="s">
        <v>238</v>
      </c>
      <c r="E673" s="35"/>
      <c r="F673" s="36">
        <f>F674+F681</f>
        <v>6042</v>
      </c>
      <c r="G673" s="36">
        <f>G674+G681</f>
        <v>5071.299999999999</v>
      </c>
    </row>
    <row r="674" spans="1:7" ht="17.25" customHeight="1">
      <c r="A674" s="41" t="s">
        <v>389</v>
      </c>
      <c r="B674" s="33"/>
      <c r="C674" s="34"/>
      <c r="D674" s="35" t="s">
        <v>390</v>
      </c>
      <c r="E674" s="35"/>
      <c r="F674" s="36">
        <f>F675+F677+F679</f>
        <v>4197</v>
      </c>
      <c r="G674" s="36">
        <f>G675+G677+G679</f>
        <v>3227.2</v>
      </c>
    </row>
    <row r="675" spans="1:7" ht="18.75" customHeight="1">
      <c r="A675" s="41" t="s">
        <v>391</v>
      </c>
      <c r="B675" s="33"/>
      <c r="C675" s="34"/>
      <c r="D675" s="35" t="s">
        <v>392</v>
      </c>
      <c r="E675" s="32"/>
      <c r="F675" s="36">
        <f>F676</f>
        <v>1582</v>
      </c>
      <c r="G675" s="36">
        <f>G676</f>
        <v>1216.5</v>
      </c>
    </row>
    <row r="676" spans="1:7" ht="16.5" customHeight="1">
      <c r="A676" s="30" t="s">
        <v>137</v>
      </c>
      <c r="B676" s="33"/>
      <c r="C676" s="34"/>
      <c r="D676" s="32"/>
      <c r="E676" s="35" t="s">
        <v>138</v>
      </c>
      <c r="F676" s="36">
        <v>1582</v>
      </c>
      <c r="G676" s="36">
        <v>1216.5</v>
      </c>
    </row>
    <row r="677" spans="1:7" ht="36" customHeight="1">
      <c r="A677" s="30" t="s">
        <v>530</v>
      </c>
      <c r="B677" s="33"/>
      <c r="C677" s="34"/>
      <c r="D677" s="32" t="s">
        <v>531</v>
      </c>
      <c r="E677" s="35"/>
      <c r="F677" s="36">
        <f>F678</f>
        <v>1033</v>
      </c>
      <c r="G677" s="36">
        <f>G678</f>
        <v>794.2</v>
      </c>
    </row>
    <row r="678" spans="1:7" ht="15.75" customHeight="1">
      <c r="A678" s="30" t="s">
        <v>137</v>
      </c>
      <c r="B678" s="33"/>
      <c r="C678" s="34"/>
      <c r="D678" s="32"/>
      <c r="E678" s="35" t="s">
        <v>138</v>
      </c>
      <c r="F678" s="36">
        <v>1033</v>
      </c>
      <c r="G678" s="36">
        <v>794.2</v>
      </c>
    </row>
    <row r="679" spans="1:7" ht="37.5" customHeight="1">
      <c r="A679" s="30" t="s">
        <v>532</v>
      </c>
      <c r="B679" s="33"/>
      <c r="C679" s="34"/>
      <c r="D679" s="32" t="s">
        <v>533</v>
      </c>
      <c r="E679" s="35"/>
      <c r="F679" s="36">
        <f>F680</f>
        <v>1582</v>
      </c>
      <c r="G679" s="36">
        <f>G680</f>
        <v>1216.5</v>
      </c>
    </row>
    <row r="680" spans="1:7" ht="17.25" customHeight="1">
      <c r="A680" s="30" t="s">
        <v>137</v>
      </c>
      <c r="B680" s="33"/>
      <c r="C680" s="34"/>
      <c r="D680" s="32"/>
      <c r="E680" s="35" t="s">
        <v>138</v>
      </c>
      <c r="F680" s="36">
        <v>1582</v>
      </c>
      <c r="G680" s="36">
        <v>1216.5</v>
      </c>
    </row>
    <row r="681" spans="1:7" ht="25.5" customHeight="1">
      <c r="A681" s="145" t="s">
        <v>462</v>
      </c>
      <c r="B681" s="33"/>
      <c r="C681" s="34"/>
      <c r="D681" s="32" t="s">
        <v>464</v>
      </c>
      <c r="E681" s="35"/>
      <c r="F681" s="36">
        <f>F682</f>
        <v>1845</v>
      </c>
      <c r="G681" s="36">
        <f>G682</f>
        <v>1844.1</v>
      </c>
    </row>
    <row r="682" spans="1:7" ht="27" customHeight="1">
      <c r="A682" s="145" t="s">
        <v>463</v>
      </c>
      <c r="B682" s="33"/>
      <c r="C682" s="34"/>
      <c r="D682" s="32" t="s">
        <v>465</v>
      </c>
      <c r="E682" s="35"/>
      <c r="F682" s="36">
        <f>F683</f>
        <v>1845</v>
      </c>
      <c r="G682" s="36">
        <f>G683</f>
        <v>1844.1</v>
      </c>
    </row>
    <row r="683" spans="1:7" ht="12.75" customHeight="1">
      <c r="A683" s="30" t="s">
        <v>137</v>
      </c>
      <c r="B683" s="33"/>
      <c r="C683" s="34"/>
      <c r="D683" s="32"/>
      <c r="E683" s="35" t="s">
        <v>138</v>
      </c>
      <c r="F683" s="36">
        <v>1845</v>
      </c>
      <c r="G683" s="36">
        <v>1844.1</v>
      </c>
    </row>
    <row r="684" spans="1:7" ht="27.75" customHeight="1">
      <c r="A684" s="30" t="s">
        <v>453</v>
      </c>
      <c r="B684" s="18"/>
      <c r="C684" s="18"/>
      <c r="D684" s="35" t="s">
        <v>282</v>
      </c>
      <c r="E684" s="35"/>
      <c r="F684" s="61">
        <f>F685</f>
        <v>58045.8</v>
      </c>
      <c r="G684" s="61">
        <f>G685</f>
        <v>57810.9</v>
      </c>
    </row>
    <row r="685" spans="1:7" ht="11.25" customHeight="1">
      <c r="A685" s="41" t="s">
        <v>308</v>
      </c>
      <c r="B685" s="42"/>
      <c r="C685" s="34"/>
      <c r="D685" s="35" t="s">
        <v>309</v>
      </c>
      <c r="E685" s="35"/>
      <c r="F685" s="36">
        <f>F686+F689</f>
        <v>58045.8</v>
      </c>
      <c r="G685" s="36">
        <f>G686+G689</f>
        <v>57810.9</v>
      </c>
    </row>
    <row r="686" spans="1:7" ht="18.75" customHeight="1">
      <c r="A686" s="30" t="s">
        <v>315</v>
      </c>
      <c r="B686" s="42"/>
      <c r="C686" s="34"/>
      <c r="D686" s="35" t="s">
        <v>317</v>
      </c>
      <c r="E686" s="35"/>
      <c r="F686" s="36">
        <f>F687+F688</f>
        <v>2701.8</v>
      </c>
      <c r="G686" s="36">
        <f>G687+G688</f>
        <v>2486.4</v>
      </c>
    </row>
    <row r="687" spans="1:7" ht="28.5" customHeight="1">
      <c r="A687" s="30" t="s">
        <v>128</v>
      </c>
      <c r="B687" s="42"/>
      <c r="C687" s="34"/>
      <c r="D687" s="35"/>
      <c r="E687" s="32">
        <v>240</v>
      </c>
      <c r="F687" s="61">
        <v>20.5</v>
      </c>
      <c r="G687" s="61">
        <v>18.1</v>
      </c>
    </row>
    <row r="688" spans="1:7" ht="17.25" customHeight="1">
      <c r="A688" s="30" t="s">
        <v>137</v>
      </c>
      <c r="B688" s="42"/>
      <c r="C688" s="34"/>
      <c r="D688" s="35"/>
      <c r="E688" s="35" t="s">
        <v>138</v>
      </c>
      <c r="F688" s="61">
        <v>2681.3</v>
      </c>
      <c r="G688" s="61">
        <v>2468.3</v>
      </c>
    </row>
    <row r="689" spans="1:7" ht="23.25" customHeight="1">
      <c r="A689" s="30" t="s">
        <v>316</v>
      </c>
      <c r="B689" s="42"/>
      <c r="C689" s="34"/>
      <c r="D689" s="35" t="s">
        <v>318</v>
      </c>
      <c r="E689" s="35"/>
      <c r="F689" s="36">
        <f>F690+F691</f>
        <v>55344</v>
      </c>
      <c r="G689" s="36">
        <f>G690+G691</f>
        <v>55324.5</v>
      </c>
    </row>
    <row r="690" spans="1:7" ht="17.25" customHeight="1">
      <c r="A690" s="30" t="s">
        <v>137</v>
      </c>
      <c r="B690" s="42"/>
      <c r="C690" s="34"/>
      <c r="D690" s="56"/>
      <c r="E690" s="35" t="s">
        <v>138</v>
      </c>
      <c r="F690" s="61">
        <v>54931.7</v>
      </c>
      <c r="G690" s="61">
        <v>54912.2</v>
      </c>
    </row>
    <row r="691" spans="1:7" ht="25.5" customHeight="1">
      <c r="A691" s="30" t="s">
        <v>128</v>
      </c>
      <c r="B691" s="42"/>
      <c r="C691" s="34"/>
      <c r="D691" s="35"/>
      <c r="E691" s="32">
        <v>240</v>
      </c>
      <c r="F691" s="61">
        <v>412.3</v>
      </c>
      <c r="G691" s="61">
        <v>412.3</v>
      </c>
    </row>
    <row r="692" spans="1:7" ht="15" customHeight="1">
      <c r="A692" s="51" t="s">
        <v>72</v>
      </c>
      <c r="B692" s="42"/>
      <c r="C692" s="34"/>
      <c r="D692" s="32" t="s">
        <v>115</v>
      </c>
      <c r="E692" s="35"/>
      <c r="F692" s="61">
        <f>F693</f>
        <v>27558</v>
      </c>
      <c r="G692" s="61">
        <f>G693</f>
        <v>15721.9</v>
      </c>
    </row>
    <row r="693" spans="1:7" ht="25.5" customHeight="1">
      <c r="A693" s="30" t="s">
        <v>411</v>
      </c>
      <c r="B693" s="42"/>
      <c r="C693" s="34"/>
      <c r="D693" s="126" t="s">
        <v>412</v>
      </c>
      <c r="E693" s="35"/>
      <c r="F693" s="61">
        <f>F694</f>
        <v>27558</v>
      </c>
      <c r="G693" s="61">
        <f>G694</f>
        <v>15721.9</v>
      </c>
    </row>
    <row r="694" spans="1:7" ht="16.5" customHeight="1">
      <c r="A694" s="30" t="s">
        <v>130</v>
      </c>
      <c r="B694" s="42"/>
      <c r="C694" s="34"/>
      <c r="D694" s="32"/>
      <c r="E694" s="32">
        <v>610</v>
      </c>
      <c r="F694" s="61">
        <v>27558</v>
      </c>
      <c r="G694" s="61">
        <v>15721.9</v>
      </c>
    </row>
    <row r="695" spans="1:7" ht="14.25" customHeight="1">
      <c r="A695" s="16" t="s">
        <v>30</v>
      </c>
      <c r="B695" s="19" t="s">
        <v>47</v>
      </c>
      <c r="C695" s="19" t="s">
        <v>39</v>
      </c>
      <c r="D695" s="100"/>
      <c r="E695" s="100"/>
      <c r="F695" s="57">
        <f>F696+F701</f>
        <v>44110</v>
      </c>
      <c r="G695" s="57">
        <f>G696+G701</f>
        <v>43213.3</v>
      </c>
    </row>
    <row r="696" spans="1:7" ht="25.5" customHeight="1">
      <c r="A696" s="62" t="s">
        <v>170</v>
      </c>
      <c r="B696" s="18"/>
      <c r="C696" s="59"/>
      <c r="D696" s="110" t="s">
        <v>105</v>
      </c>
      <c r="E696" s="60"/>
      <c r="F696" s="57">
        <f>F697</f>
        <v>39304</v>
      </c>
      <c r="G696" s="57">
        <f>G697</f>
        <v>38420</v>
      </c>
    </row>
    <row r="697" spans="1:7" ht="14.25" customHeight="1">
      <c r="A697" s="111" t="s">
        <v>116</v>
      </c>
      <c r="B697" s="18"/>
      <c r="C697" s="59"/>
      <c r="D697" s="52" t="s">
        <v>160</v>
      </c>
      <c r="E697" s="60"/>
      <c r="F697" s="57">
        <f>F698</f>
        <v>39304</v>
      </c>
      <c r="G697" s="57">
        <f>G698</f>
        <v>38420</v>
      </c>
    </row>
    <row r="698" spans="1:7" ht="24.75" customHeight="1">
      <c r="A698" s="15" t="s">
        <v>89</v>
      </c>
      <c r="B698" s="20"/>
      <c r="C698" s="59"/>
      <c r="D698" s="20" t="s">
        <v>199</v>
      </c>
      <c r="E698" s="60"/>
      <c r="F698" s="57">
        <f>F699+F700</f>
        <v>39304</v>
      </c>
      <c r="G698" s="57">
        <f>G699+G700</f>
        <v>38420</v>
      </c>
    </row>
    <row r="699" spans="1:7" ht="28.5" customHeight="1">
      <c r="A699" s="15" t="s">
        <v>128</v>
      </c>
      <c r="B699" s="20"/>
      <c r="C699" s="59"/>
      <c r="D699" s="20"/>
      <c r="E699" s="60">
        <v>240</v>
      </c>
      <c r="F699" s="57">
        <v>294</v>
      </c>
      <c r="G699" s="57">
        <v>286.5</v>
      </c>
    </row>
    <row r="700" spans="1:7" ht="15.75" customHeight="1">
      <c r="A700" s="15" t="s">
        <v>137</v>
      </c>
      <c r="B700" s="18"/>
      <c r="C700" s="59"/>
      <c r="D700" s="60"/>
      <c r="E700" s="20" t="s">
        <v>138</v>
      </c>
      <c r="F700" s="57">
        <v>39010</v>
      </c>
      <c r="G700" s="57">
        <v>38133.5</v>
      </c>
    </row>
    <row r="701" spans="1:7" ht="28.5" customHeight="1">
      <c r="A701" s="41" t="s">
        <v>394</v>
      </c>
      <c r="B701" s="33"/>
      <c r="C701" s="34"/>
      <c r="D701" s="35" t="s">
        <v>238</v>
      </c>
      <c r="E701" s="35"/>
      <c r="F701" s="36">
        <f aca="true" t="shared" si="20" ref="F701:G703">F702</f>
        <v>4806</v>
      </c>
      <c r="G701" s="36">
        <f t="shared" si="20"/>
        <v>4793.3</v>
      </c>
    </row>
    <row r="702" spans="1:7" ht="26.25" customHeight="1">
      <c r="A702" s="41" t="s">
        <v>239</v>
      </c>
      <c r="B702" s="33"/>
      <c r="C702" s="34"/>
      <c r="D702" s="92" t="s">
        <v>395</v>
      </c>
      <c r="E702" s="35"/>
      <c r="F702" s="36">
        <f t="shared" si="20"/>
        <v>4806</v>
      </c>
      <c r="G702" s="36">
        <f t="shared" si="20"/>
        <v>4793.3</v>
      </c>
    </row>
    <row r="703" spans="1:7" ht="35.25" customHeight="1">
      <c r="A703" s="30" t="s">
        <v>240</v>
      </c>
      <c r="B703" s="73"/>
      <c r="C703" s="74"/>
      <c r="D703" s="92" t="s">
        <v>477</v>
      </c>
      <c r="E703" s="44"/>
      <c r="F703" s="49">
        <f t="shared" si="20"/>
        <v>4806</v>
      </c>
      <c r="G703" s="49">
        <f t="shared" si="20"/>
        <v>4793.3</v>
      </c>
    </row>
    <row r="704" spans="1:7" ht="21" customHeight="1">
      <c r="A704" s="103" t="s">
        <v>134</v>
      </c>
      <c r="B704" s="44"/>
      <c r="C704" s="45"/>
      <c r="D704" s="44"/>
      <c r="E704" s="46" t="s">
        <v>135</v>
      </c>
      <c r="F704" s="49">
        <v>4806</v>
      </c>
      <c r="G704" s="49">
        <v>4793.3</v>
      </c>
    </row>
    <row r="705" spans="1:7" ht="15.75" customHeight="1">
      <c r="A705" s="132" t="s">
        <v>98</v>
      </c>
      <c r="B705" s="132">
        <v>11</v>
      </c>
      <c r="C705" s="132"/>
      <c r="D705" s="132"/>
      <c r="E705" s="132"/>
      <c r="F705" s="107">
        <f>F706+F730</f>
        <v>55210.899999999994</v>
      </c>
      <c r="G705" s="107">
        <f>G706+G730</f>
        <v>45483.3</v>
      </c>
    </row>
    <row r="706" spans="1:7" ht="16.5" customHeight="1">
      <c r="A706" s="66" t="s">
        <v>99</v>
      </c>
      <c r="B706" s="18" t="s">
        <v>40</v>
      </c>
      <c r="C706" s="19" t="s">
        <v>36</v>
      </c>
      <c r="D706" s="39"/>
      <c r="E706" s="39"/>
      <c r="F706" s="55">
        <f>F707</f>
        <v>44603.1</v>
      </c>
      <c r="G706" s="55">
        <f>G707</f>
        <v>34898.8</v>
      </c>
    </row>
    <row r="707" spans="1:7" ht="24" customHeight="1">
      <c r="A707" s="41" t="s">
        <v>167</v>
      </c>
      <c r="B707" s="98"/>
      <c r="C707" s="34"/>
      <c r="D707" s="35" t="s">
        <v>103</v>
      </c>
      <c r="E707" s="35"/>
      <c r="F707" s="36">
        <f>F708+F715</f>
        <v>44603.1</v>
      </c>
      <c r="G707" s="36">
        <f>G708+G715</f>
        <v>34898.8</v>
      </c>
    </row>
    <row r="708" spans="1:7" ht="16.5" customHeight="1">
      <c r="A708" s="41" t="s">
        <v>148</v>
      </c>
      <c r="B708" s="33"/>
      <c r="C708" s="42"/>
      <c r="D708" s="35" t="s">
        <v>108</v>
      </c>
      <c r="E708" s="35"/>
      <c r="F708" s="36">
        <f>F709+F712</f>
        <v>32837.1</v>
      </c>
      <c r="G708" s="36">
        <f>G709+G712</f>
        <v>32836.700000000004</v>
      </c>
    </row>
    <row r="709" spans="1:7" ht="17.25" customHeight="1">
      <c r="A709" s="41" t="s">
        <v>7</v>
      </c>
      <c r="B709" s="33"/>
      <c r="C709" s="42"/>
      <c r="D709" s="35" t="s">
        <v>109</v>
      </c>
      <c r="E709" s="35"/>
      <c r="F709" s="36">
        <f>F710+F711</f>
        <v>30502.9</v>
      </c>
      <c r="G709" s="36">
        <f>G710+G711</f>
        <v>30502.9</v>
      </c>
    </row>
    <row r="710" spans="1:7" ht="18" customHeight="1">
      <c r="A710" s="41" t="s">
        <v>130</v>
      </c>
      <c r="B710" s="33"/>
      <c r="C710" s="42"/>
      <c r="D710" s="35"/>
      <c r="E710" s="35" t="s">
        <v>132</v>
      </c>
      <c r="F710" s="36">
        <v>4790</v>
      </c>
      <c r="G710" s="36">
        <v>4790</v>
      </c>
    </row>
    <row r="711" spans="1:7" ht="15" customHeight="1">
      <c r="A711" s="41" t="s">
        <v>149</v>
      </c>
      <c r="B711" s="33"/>
      <c r="C711" s="42"/>
      <c r="D711" s="35"/>
      <c r="E711" s="35" t="s">
        <v>133</v>
      </c>
      <c r="F711" s="36">
        <v>25712.9</v>
      </c>
      <c r="G711" s="36">
        <v>25712.9</v>
      </c>
    </row>
    <row r="712" spans="1:7" ht="18.75" customHeight="1">
      <c r="A712" s="41" t="s">
        <v>55</v>
      </c>
      <c r="B712" s="33"/>
      <c r="C712" s="42"/>
      <c r="D712" s="35" t="s">
        <v>247</v>
      </c>
      <c r="E712" s="35"/>
      <c r="F712" s="36">
        <f>F713+F714</f>
        <v>2334.2</v>
      </c>
      <c r="G712" s="36">
        <f>G713+G714</f>
        <v>2333.8</v>
      </c>
    </row>
    <row r="713" spans="1:7" ht="24.75" customHeight="1">
      <c r="A713" s="41" t="s">
        <v>145</v>
      </c>
      <c r="B713" s="33"/>
      <c r="C713" s="42"/>
      <c r="D713" s="35"/>
      <c r="E713" s="35" t="s">
        <v>136</v>
      </c>
      <c r="F713" s="36">
        <v>1984.2</v>
      </c>
      <c r="G713" s="36">
        <v>1983.8</v>
      </c>
    </row>
    <row r="714" spans="1:7" ht="17.25" customHeight="1">
      <c r="A714" s="41" t="s">
        <v>87</v>
      </c>
      <c r="B714" s="33"/>
      <c r="C714" s="42"/>
      <c r="D714" s="35"/>
      <c r="E714" s="35" t="s">
        <v>150</v>
      </c>
      <c r="F714" s="36">
        <v>350</v>
      </c>
      <c r="G714" s="36">
        <v>350</v>
      </c>
    </row>
    <row r="715" spans="1:7" ht="17.25" customHeight="1">
      <c r="A715" s="41" t="s">
        <v>428</v>
      </c>
      <c r="B715" s="33"/>
      <c r="C715" s="42"/>
      <c r="D715" s="35" t="s">
        <v>430</v>
      </c>
      <c r="E715" s="35"/>
      <c r="F715" s="36">
        <f>F716+F718+F720+F728+F722+F724+F726</f>
        <v>11766</v>
      </c>
      <c r="G715" s="36">
        <f>G716+G718+G720+G728+G722+G724+G726</f>
        <v>2062.1</v>
      </c>
    </row>
    <row r="716" spans="1:7" ht="23.25" customHeight="1">
      <c r="A716" s="147" t="s">
        <v>400</v>
      </c>
      <c r="B716" s="35"/>
      <c r="C716" s="18"/>
      <c r="D716" s="35" t="s">
        <v>536</v>
      </c>
      <c r="E716" s="35"/>
      <c r="F716" s="36">
        <f>F717</f>
        <v>54</v>
      </c>
      <c r="G716" s="36">
        <f>G717</f>
        <v>54</v>
      </c>
    </row>
    <row r="717" spans="1:7" ht="17.25" customHeight="1">
      <c r="A717" s="41" t="s">
        <v>149</v>
      </c>
      <c r="B717" s="35"/>
      <c r="C717" s="18"/>
      <c r="D717" s="35"/>
      <c r="E717" s="35" t="s">
        <v>133</v>
      </c>
      <c r="F717" s="36">
        <v>54</v>
      </c>
      <c r="G717" s="36">
        <v>54</v>
      </c>
    </row>
    <row r="718" spans="1:7" ht="17.25" customHeight="1">
      <c r="A718" s="41" t="s">
        <v>417</v>
      </c>
      <c r="B718" s="37"/>
      <c r="C718" s="131"/>
      <c r="D718" s="35" t="s">
        <v>513</v>
      </c>
      <c r="E718" s="39"/>
      <c r="F718" s="55">
        <f>F719</f>
        <v>392</v>
      </c>
      <c r="G718" s="55">
        <f>G719</f>
        <v>0</v>
      </c>
    </row>
    <row r="719" spans="1:7" ht="24" customHeight="1">
      <c r="A719" s="41" t="s">
        <v>145</v>
      </c>
      <c r="B719" s="37"/>
      <c r="C719" s="131"/>
      <c r="D719" s="35"/>
      <c r="E719" s="35" t="s">
        <v>136</v>
      </c>
      <c r="F719" s="55">
        <v>392</v>
      </c>
      <c r="G719" s="55">
        <v>0</v>
      </c>
    </row>
    <row r="720" spans="1:7" ht="17.25" customHeight="1">
      <c r="A720" s="147" t="s">
        <v>514</v>
      </c>
      <c r="B720" s="37"/>
      <c r="C720" s="131"/>
      <c r="D720" s="35" t="s">
        <v>515</v>
      </c>
      <c r="E720" s="39"/>
      <c r="F720" s="55">
        <f>F721</f>
        <v>568</v>
      </c>
      <c r="G720" s="55">
        <f>G721</f>
        <v>0</v>
      </c>
    </row>
    <row r="721" spans="1:7" ht="22.5" customHeight="1">
      <c r="A721" s="41" t="s">
        <v>145</v>
      </c>
      <c r="B721" s="37"/>
      <c r="C721" s="131"/>
      <c r="D721" s="35"/>
      <c r="E721" s="35" t="s">
        <v>136</v>
      </c>
      <c r="F721" s="55">
        <v>568</v>
      </c>
      <c r="G721" s="55">
        <v>0</v>
      </c>
    </row>
    <row r="722" spans="1:7" ht="22.5" customHeight="1">
      <c r="A722" s="30" t="s">
        <v>499</v>
      </c>
      <c r="B722" s="37"/>
      <c r="C722" s="131"/>
      <c r="D722" s="35" t="s">
        <v>545</v>
      </c>
      <c r="E722" s="35"/>
      <c r="F722" s="55">
        <f>F723</f>
        <v>126</v>
      </c>
      <c r="G722" s="55">
        <f>G723</f>
        <v>126</v>
      </c>
    </row>
    <row r="723" spans="1:7" ht="17.25" customHeight="1">
      <c r="A723" s="41" t="s">
        <v>149</v>
      </c>
      <c r="B723" s="37"/>
      <c r="C723" s="131"/>
      <c r="D723" s="35"/>
      <c r="E723" s="35" t="s">
        <v>133</v>
      </c>
      <c r="F723" s="55">
        <v>126</v>
      </c>
      <c r="G723" s="55">
        <v>126</v>
      </c>
    </row>
    <row r="724" spans="1:7" ht="17.25" customHeight="1">
      <c r="A724" s="41" t="s">
        <v>490</v>
      </c>
      <c r="B724" s="33"/>
      <c r="C724" s="42"/>
      <c r="D724" s="35" t="s">
        <v>491</v>
      </c>
      <c r="E724" s="35"/>
      <c r="F724" s="36">
        <f>F725</f>
        <v>5112</v>
      </c>
      <c r="G724" s="36">
        <f>G725</f>
        <v>0</v>
      </c>
    </row>
    <row r="725" spans="1:7" ht="26.25" customHeight="1">
      <c r="A725" s="41" t="s">
        <v>145</v>
      </c>
      <c r="B725" s="33"/>
      <c r="C725" s="42"/>
      <c r="D725" s="35"/>
      <c r="E725" s="35" t="s">
        <v>136</v>
      </c>
      <c r="F725" s="36">
        <v>5112</v>
      </c>
      <c r="G725" s="36">
        <v>0</v>
      </c>
    </row>
    <row r="726" spans="1:7" ht="17.25" customHeight="1">
      <c r="A726" s="41" t="s">
        <v>492</v>
      </c>
      <c r="B726" s="33"/>
      <c r="C726" s="42"/>
      <c r="D726" s="35" t="s">
        <v>493</v>
      </c>
      <c r="E726" s="35"/>
      <c r="F726" s="36">
        <f>F727</f>
        <v>3528</v>
      </c>
      <c r="G726" s="36">
        <f>G727</f>
        <v>0</v>
      </c>
    </row>
    <row r="727" spans="1:7" ht="31.5" customHeight="1">
      <c r="A727" s="41" t="s">
        <v>145</v>
      </c>
      <c r="B727" s="33"/>
      <c r="C727" s="42"/>
      <c r="D727" s="35"/>
      <c r="E727" s="35" t="s">
        <v>136</v>
      </c>
      <c r="F727" s="36">
        <v>3528</v>
      </c>
      <c r="G727" s="36">
        <v>0</v>
      </c>
    </row>
    <row r="728" spans="1:7" ht="24" customHeight="1">
      <c r="A728" s="41" t="s">
        <v>429</v>
      </c>
      <c r="B728" s="33"/>
      <c r="C728" s="42"/>
      <c r="D728" s="35" t="s">
        <v>431</v>
      </c>
      <c r="E728" s="35"/>
      <c r="F728" s="36">
        <f>F729</f>
        <v>1986</v>
      </c>
      <c r="G728" s="36">
        <f>G729</f>
        <v>1882.1</v>
      </c>
    </row>
    <row r="729" spans="1:7" ht="17.25" customHeight="1">
      <c r="A729" s="41" t="s">
        <v>134</v>
      </c>
      <c r="B729" s="33"/>
      <c r="C729" s="42"/>
      <c r="D729" s="35"/>
      <c r="E729" s="35" t="s">
        <v>135</v>
      </c>
      <c r="F729" s="36">
        <v>1986</v>
      </c>
      <c r="G729" s="36">
        <v>1882.1</v>
      </c>
    </row>
    <row r="730" spans="1:7" ht="19.5" customHeight="1">
      <c r="A730" s="66" t="s">
        <v>80</v>
      </c>
      <c r="B730" s="18" t="s">
        <v>40</v>
      </c>
      <c r="C730" s="19" t="s">
        <v>45</v>
      </c>
      <c r="D730" s="39"/>
      <c r="E730" s="39"/>
      <c r="F730" s="55">
        <f>F731+F737</f>
        <v>10607.8</v>
      </c>
      <c r="G730" s="55">
        <f>G731+G737</f>
        <v>10584.499999999998</v>
      </c>
    </row>
    <row r="731" spans="1:7" ht="24" customHeight="1">
      <c r="A731" s="41" t="s">
        <v>167</v>
      </c>
      <c r="B731" s="33"/>
      <c r="C731" s="42"/>
      <c r="D731" s="35" t="s">
        <v>103</v>
      </c>
      <c r="E731" s="35"/>
      <c r="F731" s="36">
        <f>F732</f>
        <v>10109</v>
      </c>
      <c r="G731" s="36">
        <f>G732</f>
        <v>10088.999999999998</v>
      </c>
    </row>
    <row r="732" spans="1:7" ht="15.75" customHeight="1">
      <c r="A732" s="41" t="s">
        <v>102</v>
      </c>
      <c r="B732" s="33"/>
      <c r="C732" s="42"/>
      <c r="D732" s="35" t="s">
        <v>110</v>
      </c>
      <c r="E732" s="35"/>
      <c r="F732" s="36">
        <f>F733</f>
        <v>10109</v>
      </c>
      <c r="G732" s="36">
        <f>G733</f>
        <v>10088.999999999998</v>
      </c>
    </row>
    <row r="733" spans="1:7" ht="15" customHeight="1">
      <c r="A733" s="41" t="s">
        <v>2</v>
      </c>
      <c r="B733" s="33"/>
      <c r="C733" s="42"/>
      <c r="D733" s="35" t="s">
        <v>248</v>
      </c>
      <c r="E733" s="35"/>
      <c r="F733" s="36">
        <f>SUM(F734:F736)</f>
        <v>10109</v>
      </c>
      <c r="G733" s="36">
        <f>SUM(G734:G736)</f>
        <v>10088.999999999998</v>
      </c>
    </row>
    <row r="734" spans="1:7" ht="18.75" customHeight="1">
      <c r="A734" s="41" t="s">
        <v>127</v>
      </c>
      <c r="B734" s="33"/>
      <c r="C734" s="42"/>
      <c r="D734" s="35"/>
      <c r="E734" s="35" t="s">
        <v>144</v>
      </c>
      <c r="F734" s="36">
        <v>9799.4</v>
      </c>
      <c r="G734" s="36">
        <v>9781.3</v>
      </c>
    </row>
    <row r="735" spans="1:7" ht="24.75" customHeight="1">
      <c r="A735" s="41" t="s">
        <v>145</v>
      </c>
      <c r="B735" s="33"/>
      <c r="C735" s="42"/>
      <c r="D735" s="35"/>
      <c r="E735" s="35" t="s">
        <v>136</v>
      </c>
      <c r="F735" s="36">
        <v>306.5</v>
      </c>
      <c r="G735" s="36">
        <v>304.9</v>
      </c>
    </row>
    <row r="736" spans="1:7" ht="17.25" customHeight="1">
      <c r="A736" s="41" t="s">
        <v>146</v>
      </c>
      <c r="B736" s="33"/>
      <c r="C736" s="42"/>
      <c r="D736" s="35"/>
      <c r="E736" s="35" t="s">
        <v>139</v>
      </c>
      <c r="F736" s="36">
        <v>3.1</v>
      </c>
      <c r="G736" s="36">
        <v>2.8</v>
      </c>
    </row>
    <row r="737" spans="1:7" ht="36" customHeight="1">
      <c r="A737" s="41" t="s">
        <v>244</v>
      </c>
      <c r="B737" s="33"/>
      <c r="C737" s="42"/>
      <c r="D737" s="72" t="s">
        <v>154</v>
      </c>
      <c r="E737" s="39"/>
      <c r="F737" s="55">
        <f>F738+F741</f>
        <v>498.8</v>
      </c>
      <c r="G737" s="55">
        <f>G738+G741</f>
        <v>495.5</v>
      </c>
    </row>
    <row r="738" spans="1:7" ht="37.5" customHeight="1">
      <c r="A738" s="41" t="s">
        <v>245</v>
      </c>
      <c r="B738" s="33"/>
      <c r="C738" s="42"/>
      <c r="D738" s="72" t="s">
        <v>207</v>
      </c>
      <c r="E738" s="39"/>
      <c r="F738" s="55">
        <f>F739</f>
        <v>463.8</v>
      </c>
      <c r="G738" s="55">
        <f>G739</f>
        <v>460.5</v>
      </c>
    </row>
    <row r="739" spans="1:7" ht="15" customHeight="1">
      <c r="A739" s="41" t="s">
        <v>2</v>
      </c>
      <c r="B739" s="42"/>
      <c r="C739" s="34"/>
      <c r="D739" s="72" t="s">
        <v>210</v>
      </c>
      <c r="E739" s="39"/>
      <c r="F739" s="55">
        <f>F740</f>
        <v>463.8</v>
      </c>
      <c r="G739" s="55">
        <f>G740</f>
        <v>460.5</v>
      </c>
    </row>
    <row r="740" spans="1:7" ht="25.5" customHeight="1">
      <c r="A740" s="41" t="s">
        <v>145</v>
      </c>
      <c r="B740" s="42"/>
      <c r="C740" s="34"/>
      <c r="D740" s="72"/>
      <c r="E740" s="72">
        <v>240</v>
      </c>
      <c r="F740" s="55">
        <v>463.8</v>
      </c>
      <c r="G740" s="55">
        <v>460.5</v>
      </c>
    </row>
    <row r="741" spans="1:7" ht="25.5" customHeight="1">
      <c r="A741" s="41" t="s">
        <v>246</v>
      </c>
      <c r="B741" s="42"/>
      <c r="C741" s="34"/>
      <c r="D741" s="72" t="s">
        <v>212</v>
      </c>
      <c r="E741" s="39"/>
      <c r="F741" s="55">
        <f>F742</f>
        <v>35</v>
      </c>
      <c r="G741" s="55">
        <f>G742</f>
        <v>35</v>
      </c>
    </row>
    <row r="742" spans="1:7" ht="12.75" customHeight="1">
      <c r="A742" s="41" t="s">
        <v>2</v>
      </c>
      <c r="B742" s="18"/>
      <c r="C742" s="59"/>
      <c r="D742" s="72" t="s">
        <v>213</v>
      </c>
      <c r="E742" s="39"/>
      <c r="F742" s="55">
        <f>F743</f>
        <v>35</v>
      </c>
      <c r="G742" s="55">
        <f>G743</f>
        <v>35</v>
      </c>
    </row>
    <row r="743" spans="1:7" ht="25.5" customHeight="1">
      <c r="A743" s="41" t="s">
        <v>145</v>
      </c>
      <c r="B743" s="18"/>
      <c r="C743" s="59"/>
      <c r="D743" s="72"/>
      <c r="E743" s="72">
        <v>240</v>
      </c>
      <c r="F743" s="55">
        <v>35</v>
      </c>
      <c r="G743" s="55">
        <v>35</v>
      </c>
    </row>
    <row r="744" spans="1:7" ht="12.75" customHeight="1">
      <c r="A744" s="137" t="s">
        <v>67</v>
      </c>
      <c r="B744" s="132" t="s">
        <v>50</v>
      </c>
      <c r="C744" s="132"/>
      <c r="D744" s="132"/>
      <c r="E744" s="132"/>
      <c r="F744" s="107">
        <f aca="true" t="shared" si="21" ref="F744:G747">F745</f>
        <v>30000</v>
      </c>
      <c r="G744" s="107">
        <f t="shared" si="21"/>
        <v>28233</v>
      </c>
    </row>
    <row r="745" spans="1:7" ht="24" customHeight="1">
      <c r="A745" s="16" t="s">
        <v>157</v>
      </c>
      <c r="B745" s="18" t="s">
        <v>50</v>
      </c>
      <c r="C745" s="18" t="s">
        <v>36</v>
      </c>
      <c r="D745" s="20"/>
      <c r="E745" s="20"/>
      <c r="F745" s="57">
        <f t="shared" si="21"/>
        <v>30000</v>
      </c>
      <c r="G745" s="57">
        <f t="shared" si="21"/>
        <v>28233</v>
      </c>
    </row>
    <row r="746" spans="1:7" ht="27.75" customHeight="1">
      <c r="A746" s="65" t="s">
        <v>262</v>
      </c>
      <c r="B746" s="42"/>
      <c r="C746" s="34"/>
      <c r="D746" s="32" t="s">
        <v>263</v>
      </c>
      <c r="E746" s="32"/>
      <c r="F746" s="36">
        <f t="shared" si="21"/>
        <v>30000</v>
      </c>
      <c r="G746" s="36">
        <f t="shared" si="21"/>
        <v>28233</v>
      </c>
    </row>
    <row r="747" spans="1:7" ht="15" customHeight="1">
      <c r="A747" s="41" t="s">
        <v>56</v>
      </c>
      <c r="B747" s="33"/>
      <c r="C747" s="34"/>
      <c r="D747" s="35" t="s">
        <v>385</v>
      </c>
      <c r="E747" s="32"/>
      <c r="F747" s="36">
        <f t="shared" si="21"/>
        <v>30000</v>
      </c>
      <c r="G747" s="36">
        <f t="shared" si="21"/>
        <v>28233</v>
      </c>
    </row>
    <row r="748" spans="1:7" ht="17.25" customHeight="1">
      <c r="A748" s="41" t="s">
        <v>78</v>
      </c>
      <c r="B748" s="33"/>
      <c r="C748" s="34"/>
      <c r="D748" s="32"/>
      <c r="E748" s="35" t="s">
        <v>79</v>
      </c>
      <c r="F748" s="36">
        <v>30000</v>
      </c>
      <c r="G748" s="36">
        <v>28233</v>
      </c>
    </row>
    <row r="749" spans="1:7" ht="15" customHeight="1">
      <c r="A749" s="104" t="s">
        <v>48</v>
      </c>
      <c r="B749" s="105"/>
      <c r="C749" s="106"/>
      <c r="D749" s="20"/>
      <c r="E749" s="20"/>
      <c r="F749" s="107">
        <f>F9+F184+F196+F234+F289+F397+F411+F586+F630+F705+F744</f>
        <v>3551916.0999999996</v>
      </c>
      <c r="G749" s="107">
        <f>G9+G184+G196+G234+G289+G397+G411+G586+G630+G705+G744</f>
        <v>3372430.1999999997</v>
      </c>
    </row>
    <row r="750" spans="2:7" ht="19.5" customHeight="1">
      <c r="B750" s="5"/>
      <c r="C750" s="6"/>
      <c r="D750" s="7"/>
      <c r="E750" s="7"/>
      <c r="F750" s="7"/>
      <c r="G750" s="7"/>
    </row>
    <row r="751" spans="3:7" ht="15">
      <c r="C751" s="24"/>
      <c r="E751" s="27"/>
      <c r="F751" s="27"/>
      <c r="G751" s="138"/>
    </row>
    <row r="752" ht="15">
      <c r="G752" s="138"/>
    </row>
    <row r="753" spans="6:7" ht="15">
      <c r="F753" s="27"/>
      <c r="G753" s="27"/>
    </row>
    <row r="754" ht="15">
      <c r="G754" s="28"/>
    </row>
  </sheetData>
  <sheetProtection/>
  <mergeCells count="4">
    <mergeCell ref="D1:G1"/>
    <mergeCell ref="A5:G5"/>
    <mergeCell ref="D2:G2"/>
    <mergeCell ref="C3:G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2015-12-16T13:12:01Z</cp:lastPrinted>
  <dcterms:created xsi:type="dcterms:W3CDTF">2007-06-21T04:52:44Z</dcterms:created>
  <dcterms:modified xsi:type="dcterms:W3CDTF">2016-03-31T11:46:49Z</dcterms:modified>
  <cp:category/>
  <cp:version/>
  <cp:contentType/>
  <cp:contentStatus/>
</cp:coreProperties>
</file>