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-2018 год" sheetId="1" r:id="rId1"/>
  </sheets>
  <definedNames>
    <definedName name="_xlnm.Print_Titles" localSheetId="0">'Ср-ва о. и ф.2017-2018 год'!$9:$9</definedName>
  </definedNames>
  <calcPr fullCalcOnLoad="1"/>
</workbook>
</file>

<file path=xl/sharedStrings.xml><?xml version="1.0" encoding="utf-8"?>
<sst xmlns="http://schemas.openxmlformats.org/spreadsheetml/2006/main" count="56" uniqueCount="51">
  <si>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</si>
  <si>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</si>
  <si>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</si>
  <si>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</si>
  <si>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</si>
  <si>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</si>
  <si>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</si>
  <si>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</si>
  <si>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</si>
  <si>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</si>
  <si>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             2)административно-управленческого,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</si>
  <si>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</si>
  <si>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</si>
  <si>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</si>
  <si>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</si>
  <si>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</si>
  <si>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</si>
  <si>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</si>
  <si>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</si>
  <si>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</si>
  <si>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</si>
  <si>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</si>
  <si>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</si>
  <si>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</si>
  <si>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</si>
  <si>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- оплату труда работников, в том числе:</t>
  </si>
  <si>
    <t>Субсидии всего,    в том числе: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</si>
  <si>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плановый период 2017 и 2018 годов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</si>
  <si>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</si>
  <si>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
на плановый период 2017 и 2018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</si>
  <si>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2017 и 2018 годов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</si>
  <si>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плановый период 2017 и 2018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</si>
  <si>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2017 и 2018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</si>
  <si>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</si>
  <si>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</si>
  <si>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</si>
  <si>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 xml:space="preserve">        2)учебно-вспомогательного персонала </t>
  </si>
  <si>
    <t xml:space="preserve">       3)прочего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</si>
  <si>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</si>
  <si>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плановый период 2017 и 2018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</si>
  <si>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на плановый период 2017 и 2018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</si>
  <si>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2017 и 2018 годов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</si>
  <si>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плановый период 2017 и 2018 годов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</si>
  <si>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
найма специализированных жилых помещений, 
на плановый период 2017 и 2018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</si>
  <si>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а также детей в возрасте до трех лет в Московской области, на  плановый период 2017 и 2018 годов</t>
  </si>
  <si>
    <t xml:space="preserve"> к  решению Совета депутатов</t>
  </si>
  <si>
    <t xml:space="preserve">  городского округа Электросталь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</si>
  <si>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2017-2018 годы</t>
  </si>
  <si>
    <t>Субсидии на рекультивацию полигона ТБО "Электросталь"</t>
  </si>
  <si>
    <t>Приложение № 7</t>
  </si>
  <si>
    <t xml:space="preserve">    Московской области
от 25.05.2016 № 61/11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</si>
</sst>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sz val="7"/>
      <color indexed="8"/>
      <name val="Times New Roman Cyr"/>
      <family val="0"/>
    </font>
    <font>
      <b/>
      <i/>
      <sz val="7"/>
      <name val="Times New Roman Cyr"/>
      <family val="0"/>
    </font>
    <font>
      <b/>
      <sz val="7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 applyProtection="1">
      <alignment vertical="top" wrapText="1"/>
      <protection locked="0"/>
    </xf>
    <xf numFmtId="175" fontId="8" fillId="0" borderId="10" xfId="0" applyNumberFormat="1" applyFont="1" applyFill="1" applyBorder="1" applyAlignment="1">
      <alignment horizontal="center"/>
    </xf>
    <xf numFmtId="175" fontId="10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/>
    </xf>
    <xf numFmtId="175" fontId="1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wrapText="1"/>
    </xf>
    <xf numFmtId="175" fontId="7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19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33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33" borderId="0" xfId="0" applyNumberFormat="1" applyFont="1" applyFill="1" applyBorder="1" applyAlignment="1" applyProtection="1">
      <alignment horizontal="right" wrapText="1"/>
      <protection hidden="1" locked="0"/>
    </xf>
    <xf numFmtId="0" fontId="3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H1" sqref="H1:K1"/>
    </sheetView>
  </sheetViews>
  <sheetFormatPr defaultColWidth="9.00390625" defaultRowHeight="12.75"/>
  <cols>
    <col min="1" max="1" width="34.25390625" style="3" customWidth="1"/>
    <col min="2" max="2" width="8.75390625" style="0" customWidth="1"/>
    <col min="3" max="3" width="9.25390625" style="1" customWidth="1"/>
    <col min="4" max="4" width="6.375" style="1" customWidth="1"/>
    <col min="5" max="5" width="6.375" style="2" customWidth="1"/>
    <col min="6" max="6" width="8.00390625" style="2" customWidth="1"/>
    <col min="7" max="7" width="7.875" style="2" customWidth="1"/>
    <col min="8" max="8" width="7.125" style="2" customWidth="1"/>
    <col min="9" max="9" width="6.375" style="2" customWidth="1"/>
    <col min="10" max="10" width="7.25390625" style="2" customWidth="1"/>
    <col min="11" max="11" width="5.25390625" style="2" customWidth="1"/>
  </cols>
  <sheetData>
    <row r="1" spans="8:11" ht="15.75" customHeight="1">
      <c r="H1" s="48" t="s">
        <v>49</v>
      </c>
      <c r="I1" s="48"/>
      <c r="J1" s="48"/>
      <c r="K1" s="48"/>
    </row>
    <row r="2" spans="8:11" ht="12.75" customHeight="1">
      <c r="H2" s="48" t="s">
        <v>45</v>
      </c>
      <c r="I2" s="48"/>
      <c r="J2" s="48"/>
      <c r="K2" s="48"/>
    </row>
    <row r="3" spans="8:11" ht="11.25" customHeight="1">
      <c r="H3" s="49" t="s">
        <v>46</v>
      </c>
      <c r="I3" s="49"/>
      <c r="J3" s="49"/>
      <c r="K3" s="49"/>
    </row>
    <row r="4" spans="8:11" ht="28.5" customHeight="1">
      <c r="H4" s="50" t="s">
        <v>50</v>
      </c>
      <c r="I4" s="50"/>
      <c r="J4" s="50"/>
      <c r="K4" s="50"/>
    </row>
    <row r="5" spans="1:11" ht="11.2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24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1.25" customHeight="1">
      <c r="A7" s="42"/>
      <c r="B7" s="6"/>
      <c r="C7" s="43"/>
      <c r="D7" s="43"/>
      <c r="E7" s="4"/>
      <c r="F7" s="4"/>
      <c r="G7" s="4"/>
      <c r="H7" s="4"/>
      <c r="I7" s="4"/>
      <c r="J7" s="4"/>
      <c r="K7" s="4"/>
    </row>
    <row r="8" spans="1:11" ht="12.75">
      <c r="A8" s="8"/>
      <c r="B8" s="5"/>
      <c r="C8" s="7"/>
      <c r="D8" s="7"/>
      <c r="E8" s="4"/>
      <c r="F8" s="4"/>
      <c r="G8" s="4"/>
      <c r="H8" s="4"/>
      <c r="I8" s="4"/>
      <c r="J8" s="46" t="s">
        <v>3</v>
      </c>
      <c r="K8" s="46"/>
    </row>
    <row r="9" spans="1:11" ht="42.75" customHeight="1">
      <c r="A9" s="9"/>
      <c r="B9" s="45" t="s">
        <v>7</v>
      </c>
      <c r="C9" s="45"/>
      <c r="D9" s="44" t="s">
        <v>0</v>
      </c>
      <c r="E9" s="44"/>
      <c r="F9" s="44" t="s">
        <v>1</v>
      </c>
      <c r="G9" s="44"/>
      <c r="H9" s="44" t="s">
        <v>5</v>
      </c>
      <c r="I9" s="44"/>
      <c r="J9" s="44" t="s">
        <v>4</v>
      </c>
      <c r="K9" s="44"/>
    </row>
    <row r="10" spans="1:11" ht="12.75">
      <c r="A10" s="10"/>
      <c r="B10" s="11">
        <v>2017</v>
      </c>
      <c r="C10" s="11">
        <v>2018</v>
      </c>
      <c r="D10" s="11">
        <v>2017</v>
      </c>
      <c r="E10" s="11">
        <v>2018</v>
      </c>
      <c r="F10" s="11">
        <v>2017</v>
      </c>
      <c r="G10" s="11">
        <v>2018</v>
      </c>
      <c r="H10" s="11">
        <v>2017</v>
      </c>
      <c r="I10" s="11">
        <v>2018</v>
      </c>
      <c r="J10" s="11">
        <v>2017</v>
      </c>
      <c r="K10" s="11">
        <v>2018</v>
      </c>
    </row>
    <row r="11" spans="1:11" ht="14.25" customHeight="1">
      <c r="A11" s="12">
        <v>1</v>
      </c>
      <c r="B11" s="13">
        <v>2</v>
      </c>
      <c r="C11" s="13">
        <v>3</v>
      </c>
      <c r="D11" s="13">
        <v>4</v>
      </c>
      <c r="E11" s="12">
        <v>5</v>
      </c>
      <c r="F11" s="12">
        <v>6</v>
      </c>
      <c r="G11" s="12">
        <v>7</v>
      </c>
      <c r="H11" s="40">
        <v>8</v>
      </c>
      <c r="I11" s="40">
        <v>9</v>
      </c>
      <c r="J11" s="40">
        <v>10</v>
      </c>
      <c r="K11" s="40">
        <v>11</v>
      </c>
    </row>
    <row r="12" spans="1:11" ht="19.5" customHeight="1">
      <c r="A12" s="14" t="s">
        <v>6</v>
      </c>
      <c r="B12" s="24">
        <f>D12+F12+H12+J12</f>
        <v>1603104</v>
      </c>
      <c r="C12" s="24">
        <f>E12+G12+I12+K12</f>
        <v>1603756</v>
      </c>
      <c r="D12" s="39">
        <f>SUM(D13:D50)-D14-D15-D16-D17-D18-D24-D25-D30-D31-D32-D34-D35-D36-D37-D46-D47-D49-D50</f>
        <v>6044</v>
      </c>
      <c r="E12" s="39">
        <f>SUM(E13:E50)-E14-E15-E16-E17-E18-E24-E25-E30-E31-E32-E34-E35-E36-E37-E46-E47-E49-E50</f>
        <v>6044</v>
      </c>
      <c r="F12" s="39">
        <f>F13+F19+F26+F27+F28+F29+F33+F38+F44+F45</f>
        <v>1519982</v>
      </c>
      <c r="G12" s="39">
        <f>G13+G19+G26+G27+G28+G29+G33+G38+G44+G45</f>
        <v>1519520</v>
      </c>
      <c r="H12" s="39">
        <f>SUM(H13:H50)-H14-H15-H16-H17-H18-H24-H25-H30-H31-H32-H34-H35-H36-H37-H39-H40-H42-H43-H46-H47-H49-H50</f>
        <v>64767</v>
      </c>
      <c r="I12" s="39">
        <f>SUM(I13:I50)-I14-I15-I16-I17-I18-I24-I25-I30-I31-I32-I34-I35-I36-I37-I39-I40-I42-I43-I46-I47-I49-I50</f>
        <v>68343</v>
      </c>
      <c r="J12" s="39">
        <f>SUM(J13:J50)-J14-J15-J16-J17-J18-J24-J25-J30-J31-J32-J34-J35-J36-J37-J39-J40-J42-J43-J46-J47-J49-J50</f>
        <v>12311</v>
      </c>
      <c r="K12" s="39">
        <f>SUM(K13:K50)-K14-K15-K16-K17-K18-K24-K25-K30-K31-K32-K34-K35-K36-K37-K39-K40-K42-K43-K46-K47-K49-K50</f>
        <v>9849</v>
      </c>
    </row>
    <row r="13" spans="1:11" ht="144.75" customHeight="1">
      <c r="A13" s="15" t="s">
        <v>34</v>
      </c>
      <c r="B13" s="24">
        <f aca="true" t="shared" si="0" ref="B13:B55">D13+F13+H13+J13</f>
        <v>855706</v>
      </c>
      <c r="C13" s="24">
        <f aca="true" t="shared" si="1" ref="C13:C55">E13+G13+I13+K13</f>
        <v>855706</v>
      </c>
      <c r="D13" s="24"/>
      <c r="E13" s="25"/>
      <c r="F13" s="26">
        <f>F14+F17+F18</f>
        <v>855706</v>
      </c>
      <c r="G13" s="26">
        <f>G14+G17+G18</f>
        <v>855706</v>
      </c>
      <c r="H13" s="27"/>
      <c r="I13" s="27"/>
      <c r="J13" s="27"/>
      <c r="K13" s="27"/>
    </row>
    <row r="14" spans="1:11" ht="17.25" customHeight="1">
      <c r="A14" s="16" t="s">
        <v>25</v>
      </c>
      <c r="B14" s="24">
        <f t="shared" si="0"/>
        <v>825795</v>
      </c>
      <c r="C14" s="24">
        <f t="shared" si="1"/>
        <v>825795</v>
      </c>
      <c r="D14" s="24"/>
      <c r="E14" s="25"/>
      <c r="F14" s="26">
        <f>F15+F16</f>
        <v>825795</v>
      </c>
      <c r="G14" s="26">
        <f>G15+G16</f>
        <v>825795</v>
      </c>
      <c r="H14" s="27"/>
      <c r="I14" s="27"/>
      <c r="J14" s="27"/>
      <c r="K14" s="27"/>
    </row>
    <row r="15" spans="1:11" ht="19.5" customHeight="1">
      <c r="A15" s="17" t="s">
        <v>23</v>
      </c>
      <c r="B15" s="24">
        <f t="shared" si="0"/>
        <v>621620</v>
      </c>
      <c r="C15" s="24">
        <f t="shared" si="1"/>
        <v>621620</v>
      </c>
      <c r="D15" s="28"/>
      <c r="E15" s="29"/>
      <c r="F15" s="30">
        <v>621620</v>
      </c>
      <c r="G15" s="30">
        <v>621620</v>
      </c>
      <c r="H15" s="27"/>
      <c r="I15" s="27"/>
      <c r="J15" s="27"/>
      <c r="K15" s="27"/>
    </row>
    <row r="16" spans="1:11" ht="21.75" customHeight="1">
      <c r="A16" s="17" t="s">
        <v>10</v>
      </c>
      <c r="B16" s="24">
        <f t="shared" si="0"/>
        <v>204175</v>
      </c>
      <c r="C16" s="24">
        <f t="shared" si="1"/>
        <v>204175</v>
      </c>
      <c r="D16" s="28"/>
      <c r="E16" s="29"/>
      <c r="F16" s="30">
        <v>204175</v>
      </c>
      <c r="G16" s="30">
        <v>204175</v>
      </c>
      <c r="H16" s="27"/>
      <c r="I16" s="27"/>
      <c r="J16" s="27"/>
      <c r="K16" s="27"/>
    </row>
    <row r="17" spans="1:11" ht="25.5" customHeight="1">
      <c r="A17" s="18" t="s">
        <v>17</v>
      </c>
      <c r="B17" s="24">
        <f t="shared" si="0"/>
        <v>29535</v>
      </c>
      <c r="C17" s="24">
        <f t="shared" si="1"/>
        <v>29535</v>
      </c>
      <c r="D17" s="31"/>
      <c r="E17" s="25"/>
      <c r="F17" s="26">
        <v>29535</v>
      </c>
      <c r="G17" s="26">
        <v>29535</v>
      </c>
      <c r="H17" s="27"/>
      <c r="I17" s="27"/>
      <c r="J17" s="27"/>
      <c r="K17" s="27"/>
    </row>
    <row r="18" spans="1:11" ht="79.5" customHeight="1">
      <c r="A18" s="9" t="s">
        <v>18</v>
      </c>
      <c r="B18" s="24">
        <f t="shared" si="0"/>
        <v>376</v>
      </c>
      <c r="C18" s="24">
        <f t="shared" si="1"/>
        <v>376</v>
      </c>
      <c r="D18" s="31"/>
      <c r="E18" s="25"/>
      <c r="F18" s="26">
        <v>376</v>
      </c>
      <c r="G18" s="26">
        <v>376</v>
      </c>
      <c r="H18" s="27"/>
      <c r="I18" s="27"/>
      <c r="J18" s="27"/>
      <c r="K18" s="27"/>
    </row>
    <row r="19" spans="1:11" ht="69" customHeight="1">
      <c r="A19" s="19" t="s">
        <v>39</v>
      </c>
      <c r="B19" s="24">
        <f t="shared" si="0"/>
        <v>8558</v>
      </c>
      <c r="C19" s="24">
        <f t="shared" si="1"/>
        <v>8558</v>
      </c>
      <c r="D19" s="24"/>
      <c r="E19" s="25"/>
      <c r="F19" s="26">
        <v>8558</v>
      </c>
      <c r="G19" s="26">
        <v>8558</v>
      </c>
      <c r="H19" s="27"/>
      <c r="I19" s="27"/>
      <c r="J19" s="27"/>
      <c r="K19" s="27"/>
    </row>
    <row r="20" spans="1:11" ht="66" customHeight="1">
      <c r="A20" s="15" t="s">
        <v>42</v>
      </c>
      <c r="B20" s="24">
        <f t="shared" si="0"/>
        <v>5077</v>
      </c>
      <c r="C20" s="24">
        <f t="shared" si="1"/>
        <v>5077</v>
      </c>
      <c r="D20" s="31">
        <v>5077</v>
      </c>
      <c r="E20" s="32">
        <v>5077</v>
      </c>
      <c r="F20" s="32"/>
      <c r="G20" s="32"/>
      <c r="H20" s="33"/>
      <c r="I20" s="33"/>
      <c r="J20" s="33"/>
      <c r="K20" s="33"/>
    </row>
    <row r="21" spans="1:11" ht="101.25" customHeight="1">
      <c r="A21" s="15" t="s">
        <v>41</v>
      </c>
      <c r="B21" s="24">
        <f t="shared" si="0"/>
        <v>967</v>
      </c>
      <c r="C21" s="24">
        <f t="shared" si="1"/>
        <v>967</v>
      </c>
      <c r="D21" s="31">
        <v>967</v>
      </c>
      <c r="E21" s="32">
        <v>967</v>
      </c>
      <c r="F21" s="32"/>
      <c r="G21" s="32"/>
      <c r="H21" s="33"/>
      <c r="I21" s="33"/>
      <c r="J21" s="33"/>
      <c r="K21" s="33"/>
    </row>
    <row r="22" spans="1:11" ht="78" customHeight="1">
      <c r="A22" s="18" t="s">
        <v>43</v>
      </c>
      <c r="B22" s="24">
        <f t="shared" si="0"/>
        <v>12311</v>
      </c>
      <c r="C22" s="24">
        <f t="shared" si="1"/>
        <v>9849</v>
      </c>
      <c r="D22" s="24"/>
      <c r="E22" s="32"/>
      <c r="F22" s="32"/>
      <c r="G22" s="32"/>
      <c r="H22" s="33"/>
      <c r="I22" s="33"/>
      <c r="J22" s="33">
        <v>12311</v>
      </c>
      <c r="K22" s="33">
        <v>9849</v>
      </c>
    </row>
    <row r="23" spans="1:11" ht="78.75" customHeight="1">
      <c r="A23" s="15" t="s">
        <v>40</v>
      </c>
      <c r="B23" s="24">
        <f t="shared" si="0"/>
        <v>64767</v>
      </c>
      <c r="C23" s="24">
        <f t="shared" si="1"/>
        <v>68343</v>
      </c>
      <c r="D23" s="24"/>
      <c r="E23" s="34"/>
      <c r="F23" s="34"/>
      <c r="G23" s="34"/>
      <c r="H23" s="34">
        <f>H24+H25</f>
        <v>64767</v>
      </c>
      <c r="I23" s="34">
        <f>I24+I25</f>
        <v>68343</v>
      </c>
      <c r="J23" s="34"/>
      <c r="K23" s="34"/>
    </row>
    <row r="24" spans="1:11" ht="23.25" customHeight="1">
      <c r="A24" s="20" t="s">
        <v>8</v>
      </c>
      <c r="B24" s="24">
        <f t="shared" si="0"/>
        <v>54190</v>
      </c>
      <c r="C24" s="24">
        <f t="shared" si="1"/>
        <v>57766</v>
      </c>
      <c r="D24" s="31"/>
      <c r="E24" s="32"/>
      <c r="F24" s="32"/>
      <c r="G24" s="32"/>
      <c r="H24" s="33">
        <v>54190</v>
      </c>
      <c r="I24" s="33">
        <v>57766</v>
      </c>
      <c r="J24" s="33"/>
      <c r="K24" s="33"/>
    </row>
    <row r="25" spans="1:11" ht="24.75" customHeight="1">
      <c r="A25" s="20" t="s">
        <v>9</v>
      </c>
      <c r="B25" s="24">
        <f t="shared" si="0"/>
        <v>10577</v>
      </c>
      <c r="C25" s="24">
        <f t="shared" si="1"/>
        <v>10577</v>
      </c>
      <c r="D25" s="31"/>
      <c r="E25" s="32"/>
      <c r="F25" s="32"/>
      <c r="G25" s="32"/>
      <c r="H25" s="33">
        <v>10577</v>
      </c>
      <c r="I25" s="33">
        <v>10577</v>
      </c>
      <c r="J25" s="33"/>
      <c r="K25" s="33"/>
    </row>
    <row r="26" spans="1:11" ht="111.75" customHeight="1">
      <c r="A26" s="18" t="s">
        <v>30</v>
      </c>
      <c r="B26" s="24">
        <f t="shared" si="0"/>
        <v>47985</v>
      </c>
      <c r="C26" s="24">
        <f t="shared" si="1"/>
        <v>47985</v>
      </c>
      <c r="D26" s="24"/>
      <c r="E26" s="32"/>
      <c r="F26" s="32">
        <v>47985</v>
      </c>
      <c r="G26" s="32">
        <v>47985</v>
      </c>
      <c r="H26" s="33"/>
      <c r="I26" s="33"/>
      <c r="J26" s="33"/>
      <c r="K26" s="33"/>
    </row>
    <row r="27" spans="1:11" ht="83.25" customHeight="1">
      <c r="A27" s="18" t="s">
        <v>29</v>
      </c>
      <c r="B27" s="24">
        <f t="shared" si="0"/>
        <v>82</v>
      </c>
      <c r="C27" s="24">
        <f t="shared" si="1"/>
        <v>82</v>
      </c>
      <c r="D27" s="24"/>
      <c r="E27" s="32"/>
      <c r="F27" s="32">
        <v>82</v>
      </c>
      <c r="G27" s="32">
        <v>82</v>
      </c>
      <c r="H27" s="33"/>
      <c r="I27" s="33"/>
      <c r="J27" s="33"/>
      <c r="K27" s="33"/>
    </row>
    <row r="28" spans="1:11" ht="95.25" customHeight="1">
      <c r="A28" s="15" t="s">
        <v>31</v>
      </c>
      <c r="B28" s="24">
        <f t="shared" si="0"/>
        <v>2779</v>
      </c>
      <c r="C28" s="24">
        <f t="shared" si="1"/>
        <v>2317</v>
      </c>
      <c r="D28" s="24"/>
      <c r="E28" s="32"/>
      <c r="F28" s="32">
        <v>2779</v>
      </c>
      <c r="G28" s="32">
        <v>2317</v>
      </c>
      <c r="H28" s="33"/>
      <c r="I28" s="33"/>
      <c r="J28" s="33"/>
      <c r="K28" s="33"/>
    </row>
    <row r="29" spans="1:11" ht="93" customHeight="1">
      <c r="A29" s="18" t="s">
        <v>32</v>
      </c>
      <c r="B29" s="24">
        <f t="shared" si="0"/>
        <v>43671</v>
      </c>
      <c r="C29" s="24">
        <f t="shared" si="1"/>
        <v>43671</v>
      </c>
      <c r="D29" s="24"/>
      <c r="E29" s="34"/>
      <c r="F29" s="34">
        <f>F30+F31+F32</f>
        <v>43671</v>
      </c>
      <c r="G29" s="34">
        <f>G30+G31+G32</f>
        <v>43671</v>
      </c>
      <c r="H29" s="34"/>
      <c r="I29" s="34"/>
      <c r="J29" s="34"/>
      <c r="K29" s="34"/>
    </row>
    <row r="30" spans="1:11" ht="55.5" customHeight="1">
      <c r="A30" s="17" t="s">
        <v>20</v>
      </c>
      <c r="B30" s="24">
        <f t="shared" si="0"/>
        <v>40692</v>
      </c>
      <c r="C30" s="24">
        <f t="shared" si="1"/>
        <v>40692</v>
      </c>
      <c r="D30" s="28"/>
      <c r="E30" s="35"/>
      <c r="F30" s="35">
        <v>40692</v>
      </c>
      <c r="G30" s="35">
        <v>40692</v>
      </c>
      <c r="H30" s="36"/>
      <c r="I30" s="36"/>
      <c r="J30" s="36"/>
      <c r="K30" s="36"/>
    </row>
    <row r="31" spans="1:11" ht="79.5" customHeight="1">
      <c r="A31" s="17" t="s">
        <v>21</v>
      </c>
      <c r="B31" s="24">
        <f t="shared" si="0"/>
        <v>2165</v>
      </c>
      <c r="C31" s="24">
        <f t="shared" si="1"/>
        <v>2165</v>
      </c>
      <c r="D31" s="28"/>
      <c r="E31" s="35"/>
      <c r="F31" s="35">
        <v>2165</v>
      </c>
      <c r="G31" s="35">
        <v>2165</v>
      </c>
      <c r="H31" s="36"/>
      <c r="I31" s="36"/>
      <c r="J31" s="36"/>
      <c r="K31" s="36"/>
    </row>
    <row r="32" spans="1:11" ht="72" customHeight="1">
      <c r="A32" s="17" t="s">
        <v>22</v>
      </c>
      <c r="B32" s="24">
        <f t="shared" si="0"/>
        <v>814</v>
      </c>
      <c r="C32" s="24">
        <f t="shared" si="1"/>
        <v>814</v>
      </c>
      <c r="D32" s="28"/>
      <c r="E32" s="35"/>
      <c r="F32" s="35">
        <v>814</v>
      </c>
      <c r="G32" s="35">
        <v>814</v>
      </c>
      <c r="H32" s="36"/>
      <c r="I32" s="36"/>
      <c r="J32" s="36"/>
      <c r="K32" s="36"/>
    </row>
    <row r="33" spans="1:12" ht="147" customHeight="1">
      <c r="A33" s="15" t="s">
        <v>33</v>
      </c>
      <c r="B33" s="24">
        <f t="shared" si="0"/>
        <v>11481</v>
      </c>
      <c r="C33" s="24">
        <f t="shared" si="1"/>
        <v>11481</v>
      </c>
      <c r="D33" s="24"/>
      <c r="E33" s="32"/>
      <c r="F33" s="32">
        <f>F34+F37</f>
        <v>11481</v>
      </c>
      <c r="G33" s="32">
        <f>G34+G37</f>
        <v>11481</v>
      </c>
      <c r="H33" s="33"/>
      <c r="I33" s="33"/>
      <c r="J33" s="33"/>
      <c r="K33" s="33"/>
      <c r="L33" s="6"/>
    </row>
    <row r="34" spans="1:12" ht="21" customHeight="1">
      <c r="A34" s="18" t="s">
        <v>12</v>
      </c>
      <c r="B34" s="24">
        <f t="shared" si="0"/>
        <v>11035</v>
      </c>
      <c r="C34" s="24">
        <f t="shared" si="1"/>
        <v>11035</v>
      </c>
      <c r="D34" s="31"/>
      <c r="E34" s="32"/>
      <c r="F34" s="32">
        <f>F35+F36</f>
        <v>11035</v>
      </c>
      <c r="G34" s="32">
        <f>G35+G36</f>
        <v>11035</v>
      </c>
      <c r="H34" s="33"/>
      <c r="I34" s="33"/>
      <c r="J34" s="33"/>
      <c r="K34" s="33"/>
      <c r="L34" s="6"/>
    </row>
    <row r="35" spans="1:12" ht="21" customHeight="1">
      <c r="A35" s="21" t="s">
        <v>14</v>
      </c>
      <c r="B35" s="24">
        <f t="shared" si="0"/>
        <v>8308</v>
      </c>
      <c r="C35" s="24">
        <f t="shared" si="1"/>
        <v>8308</v>
      </c>
      <c r="D35" s="37"/>
      <c r="E35" s="35"/>
      <c r="F35" s="35">
        <v>8308</v>
      </c>
      <c r="G35" s="35">
        <v>8308</v>
      </c>
      <c r="H35" s="33"/>
      <c r="I35" s="33"/>
      <c r="J35" s="33"/>
      <c r="K35" s="33"/>
      <c r="L35" s="6"/>
    </row>
    <row r="36" spans="1:12" ht="32.25" customHeight="1">
      <c r="A36" s="21" t="s">
        <v>13</v>
      </c>
      <c r="B36" s="24">
        <f t="shared" si="0"/>
        <v>2727</v>
      </c>
      <c r="C36" s="24">
        <f t="shared" si="1"/>
        <v>2727</v>
      </c>
      <c r="D36" s="37"/>
      <c r="E36" s="35"/>
      <c r="F36" s="35">
        <v>2727</v>
      </c>
      <c r="G36" s="35">
        <v>2727</v>
      </c>
      <c r="H36" s="33"/>
      <c r="I36" s="33"/>
      <c r="J36" s="33"/>
      <c r="K36" s="33"/>
      <c r="L36" s="6"/>
    </row>
    <row r="37" spans="1:12" ht="29.25" customHeight="1">
      <c r="A37" s="18" t="s">
        <v>11</v>
      </c>
      <c r="B37" s="24">
        <f t="shared" si="0"/>
        <v>446</v>
      </c>
      <c r="C37" s="24">
        <f t="shared" si="1"/>
        <v>446</v>
      </c>
      <c r="D37" s="31"/>
      <c r="E37" s="32"/>
      <c r="F37" s="32">
        <v>446</v>
      </c>
      <c r="G37" s="32">
        <v>446</v>
      </c>
      <c r="H37" s="33"/>
      <c r="I37" s="33"/>
      <c r="J37" s="33"/>
      <c r="K37" s="33"/>
      <c r="L37" s="6"/>
    </row>
    <row r="38" spans="1:12" ht="109.5" customHeight="1">
      <c r="A38" s="15" t="s">
        <v>35</v>
      </c>
      <c r="B38" s="24">
        <f t="shared" si="0"/>
        <v>1372</v>
      </c>
      <c r="C38" s="24">
        <f t="shared" si="1"/>
        <v>1372</v>
      </c>
      <c r="D38" s="24"/>
      <c r="E38" s="32"/>
      <c r="F38" s="32">
        <f>F39+F43</f>
        <v>1372</v>
      </c>
      <c r="G38" s="32">
        <f>G39+G43</f>
        <v>1372</v>
      </c>
      <c r="H38" s="33"/>
      <c r="I38" s="33"/>
      <c r="J38" s="33"/>
      <c r="K38" s="33"/>
      <c r="L38" s="6"/>
    </row>
    <row r="39" spans="1:12" ht="13.5" customHeight="1">
      <c r="A39" s="15" t="s">
        <v>15</v>
      </c>
      <c r="B39" s="24">
        <f t="shared" si="0"/>
        <v>1341</v>
      </c>
      <c r="C39" s="24">
        <f t="shared" si="1"/>
        <v>1341</v>
      </c>
      <c r="D39" s="31"/>
      <c r="E39" s="32"/>
      <c r="F39" s="32">
        <f>F40+F42+F41</f>
        <v>1341</v>
      </c>
      <c r="G39" s="32">
        <f>G40+G42+G41</f>
        <v>1341</v>
      </c>
      <c r="H39" s="33"/>
      <c r="I39" s="33"/>
      <c r="J39" s="33"/>
      <c r="K39" s="33"/>
      <c r="L39" s="6"/>
    </row>
    <row r="40" spans="1:12" ht="19.5" customHeight="1">
      <c r="A40" s="22" t="s">
        <v>24</v>
      </c>
      <c r="B40" s="24">
        <f t="shared" si="0"/>
        <v>1050</v>
      </c>
      <c r="C40" s="24">
        <f t="shared" si="1"/>
        <v>1050</v>
      </c>
      <c r="D40" s="28"/>
      <c r="E40" s="35"/>
      <c r="F40" s="35">
        <v>1050</v>
      </c>
      <c r="G40" s="35">
        <v>1050</v>
      </c>
      <c r="H40" s="36"/>
      <c r="I40" s="36"/>
      <c r="J40" s="36"/>
      <c r="K40" s="36"/>
      <c r="L40" s="6"/>
    </row>
    <row r="41" spans="1:12" ht="19.5" customHeight="1">
      <c r="A41" s="22" t="s">
        <v>36</v>
      </c>
      <c r="B41" s="24">
        <f t="shared" si="0"/>
        <v>103</v>
      </c>
      <c r="C41" s="24">
        <f t="shared" si="1"/>
        <v>103</v>
      </c>
      <c r="D41" s="28"/>
      <c r="E41" s="35"/>
      <c r="F41" s="35">
        <v>103</v>
      </c>
      <c r="G41" s="35">
        <v>103</v>
      </c>
      <c r="H41" s="36"/>
      <c r="I41" s="36"/>
      <c r="J41" s="36"/>
      <c r="K41" s="36"/>
      <c r="L41" s="6"/>
    </row>
    <row r="42" spans="1:12" ht="20.25" customHeight="1">
      <c r="A42" s="21" t="s">
        <v>37</v>
      </c>
      <c r="B42" s="24">
        <f t="shared" si="0"/>
        <v>188</v>
      </c>
      <c r="C42" s="24">
        <f t="shared" si="1"/>
        <v>188</v>
      </c>
      <c r="D42" s="28"/>
      <c r="E42" s="35"/>
      <c r="F42" s="35">
        <v>188</v>
      </c>
      <c r="G42" s="35">
        <v>188</v>
      </c>
      <c r="H42" s="36"/>
      <c r="I42" s="36"/>
      <c r="J42" s="36"/>
      <c r="K42" s="36"/>
      <c r="L42" s="6"/>
    </row>
    <row r="43" spans="1:12" ht="25.5" customHeight="1">
      <c r="A43" s="18" t="s">
        <v>19</v>
      </c>
      <c r="B43" s="24">
        <f t="shared" si="0"/>
        <v>31</v>
      </c>
      <c r="C43" s="24">
        <f t="shared" si="1"/>
        <v>31</v>
      </c>
      <c r="D43" s="31"/>
      <c r="E43" s="32"/>
      <c r="F43" s="32">
        <v>31</v>
      </c>
      <c r="G43" s="32">
        <v>31</v>
      </c>
      <c r="H43" s="33"/>
      <c r="I43" s="33"/>
      <c r="J43" s="33"/>
      <c r="K43" s="36"/>
      <c r="L43" s="6"/>
    </row>
    <row r="44" spans="1:12" ht="54" customHeight="1">
      <c r="A44" s="18" t="s">
        <v>44</v>
      </c>
      <c r="B44" s="24">
        <f t="shared" si="0"/>
        <v>24305</v>
      </c>
      <c r="C44" s="24">
        <f t="shared" si="1"/>
        <v>24305</v>
      </c>
      <c r="D44" s="31"/>
      <c r="E44" s="32"/>
      <c r="F44" s="32">
        <v>24305</v>
      </c>
      <c r="G44" s="32">
        <v>24305</v>
      </c>
      <c r="H44" s="33"/>
      <c r="I44" s="33"/>
      <c r="J44" s="33"/>
      <c r="K44" s="36"/>
      <c r="L44" s="6"/>
    </row>
    <row r="45" spans="1:12" ht="103.5" customHeight="1">
      <c r="A45" s="15" t="s">
        <v>38</v>
      </c>
      <c r="B45" s="24">
        <f t="shared" si="0"/>
        <v>524043</v>
      </c>
      <c r="C45" s="24">
        <f t="shared" si="1"/>
        <v>524043</v>
      </c>
      <c r="D45" s="24"/>
      <c r="E45" s="32"/>
      <c r="F45" s="32">
        <f>F46+F50</f>
        <v>524043</v>
      </c>
      <c r="G45" s="32">
        <f>G46+G50</f>
        <v>524043</v>
      </c>
      <c r="H45" s="33"/>
      <c r="I45" s="33"/>
      <c r="J45" s="33"/>
      <c r="K45" s="36"/>
      <c r="L45" s="6"/>
    </row>
    <row r="46" spans="1:12" ht="18" customHeight="1">
      <c r="A46" s="15" t="s">
        <v>15</v>
      </c>
      <c r="B46" s="24">
        <f t="shared" si="0"/>
        <v>512696</v>
      </c>
      <c r="C46" s="24">
        <f t="shared" si="1"/>
        <v>512696</v>
      </c>
      <c r="D46" s="31"/>
      <c r="E46" s="32"/>
      <c r="F46" s="32">
        <f>F47+F49+F48</f>
        <v>512696</v>
      </c>
      <c r="G46" s="32">
        <f>G47+G49+G48</f>
        <v>512696</v>
      </c>
      <c r="H46" s="33"/>
      <c r="I46" s="33"/>
      <c r="J46" s="33"/>
      <c r="K46" s="36"/>
      <c r="L46" s="6"/>
    </row>
    <row r="47" spans="1:12" ht="20.25" customHeight="1">
      <c r="A47" s="22" t="s">
        <v>24</v>
      </c>
      <c r="B47" s="24">
        <f t="shared" si="0"/>
        <v>396451</v>
      </c>
      <c r="C47" s="24">
        <f t="shared" si="1"/>
        <v>396451</v>
      </c>
      <c r="D47" s="28"/>
      <c r="E47" s="35"/>
      <c r="F47" s="35">
        <v>396451</v>
      </c>
      <c r="G47" s="35">
        <v>396451</v>
      </c>
      <c r="H47" s="36"/>
      <c r="I47" s="36"/>
      <c r="J47" s="36"/>
      <c r="K47" s="36"/>
      <c r="L47" s="6"/>
    </row>
    <row r="48" spans="1:12" ht="20.25" customHeight="1">
      <c r="A48" s="22" t="s">
        <v>36</v>
      </c>
      <c r="B48" s="24">
        <f t="shared" si="0"/>
        <v>40575</v>
      </c>
      <c r="C48" s="24">
        <f t="shared" si="1"/>
        <v>40575</v>
      </c>
      <c r="D48" s="28"/>
      <c r="E48" s="35"/>
      <c r="F48" s="35">
        <v>40575</v>
      </c>
      <c r="G48" s="35">
        <v>40575</v>
      </c>
      <c r="H48" s="36"/>
      <c r="I48" s="36"/>
      <c r="J48" s="36"/>
      <c r="K48" s="36"/>
      <c r="L48" s="6"/>
    </row>
    <row r="49" spans="1:12" ht="23.25" customHeight="1">
      <c r="A49" s="21" t="s">
        <v>37</v>
      </c>
      <c r="B49" s="24">
        <f t="shared" si="0"/>
        <v>75670</v>
      </c>
      <c r="C49" s="24">
        <f t="shared" si="1"/>
        <v>75670</v>
      </c>
      <c r="D49" s="28"/>
      <c r="E49" s="35"/>
      <c r="F49" s="35">
        <v>75670</v>
      </c>
      <c r="G49" s="35">
        <v>75670</v>
      </c>
      <c r="H49" s="36"/>
      <c r="I49" s="36"/>
      <c r="J49" s="36"/>
      <c r="K49" s="36"/>
      <c r="L49" s="6"/>
    </row>
    <row r="50" spans="1:12" ht="33.75" customHeight="1">
      <c r="A50" s="18" t="s">
        <v>16</v>
      </c>
      <c r="B50" s="24">
        <f t="shared" si="0"/>
        <v>11347</v>
      </c>
      <c r="C50" s="24">
        <f t="shared" si="1"/>
        <v>11347</v>
      </c>
      <c r="D50" s="31"/>
      <c r="E50" s="32"/>
      <c r="F50" s="32">
        <v>11347</v>
      </c>
      <c r="G50" s="32">
        <v>11347</v>
      </c>
      <c r="H50" s="33"/>
      <c r="I50" s="33"/>
      <c r="J50" s="33"/>
      <c r="K50" s="36"/>
      <c r="L50" s="6"/>
    </row>
    <row r="51" spans="1:12" ht="19.5" customHeight="1">
      <c r="A51" s="14" t="s">
        <v>26</v>
      </c>
      <c r="B51" s="24">
        <f t="shared" si="0"/>
        <v>138815</v>
      </c>
      <c r="C51" s="24">
        <f t="shared" si="1"/>
        <v>10401</v>
      </c>
      <c r="D51" s="25">
        <f>SUM(D52:D53)</f>
        <v>0</v>
      </c>
      <c r="E51" s="25">
        <f aca="true" t="shared" si="2" ref="E51:K51">SUM(E52:E53)</f>
        <v>0</v>
      </c>
      <c r="F51" s="39">
        <f>SUM(F52:F53)</f>
        <v>1297</v>
      </c>
      <c r="G51" s="39">
        <f>SUM(G52:G53)</f>
        <v>1297</v>
      </c>
      <c r="H51" s="39">
        <f>SUM(H52:H54)</f>
        <v>137518</v>
      </c>
      <c r="I51" s="39">
        <f>SUM(I52:I54)</f>
        <v>9104</v>
      </c>
      <c r="J51" s="39">
        <f t="shared" si="2"/>
        <v>0</v>
      </c>
      <c r="K51" s="39">
        <f t="shared" si="2"/>
        <v>0</v>
      </c>
      <c r="L51" s="6"/>
    </row>
    <row r="52" spans="1:12" ht="70.5" customHeight="1">
      <c r="A52" s="23" t="s">
        <v>28</v>
      </c>
      <c r="B52" s="24">
        <f t="shared" si="0"/>
        <v>70000</v>
      </c>
      <c r="C52" s="24">
        <f t="shared" si="1"/>
        <v>0</v>
      </c>
      <c r="D52" s="25"/>
      <c r="E52" s="25"/>
      <c r="F52" s="25"/>
      <c r="G52" s="25"/>
      <c r="H52" s="41">
        <v>70000</v>
      </c>
      <c r="I52" s="25"/>
      <c r="J52" s="25"/>
      <c r="K52" s="25"/>
      <c r="L52" s="6"/>
    </row>
    <row r="53" spans="1:12" ht="78" customHeight="1">
      <c r="A53" s="23" t="s">
        <v>27</v>
      </c>
      <c r="B53" s="24">
        <f t="shared" si="0"/>
        <v>1297</v>
      </c>
      <c r="C53" s="24">
        <f t="shared" si="1"/>
        <v>1297</v>
      </c>
      <c r="D53" s="31"/>
      <c r="E53" s="32"/>
      <c r="F53" s="32">
        <v>1297</v>
      </c>
      <c r="G53" s="32">
        <v>1297</v>
      </c>
      <c r="H53" s="33"/>
      <c r="I53" s="33"/>
      <c r="J53" s="33"/>
      <c r="K53" s="36"/>
      <c r="L53" s="6"/>
    </row>
    <row r="54" spans="1:12" ht="27" customHeight="1">
      <c r="A54" s="23" t="s">
        <v>48</v>
      </c>
      <c r="B54" s="24">
        <f>D54+F54+H54+J54</f>
        <v>67518</v>
      </c>
      <c r="C54" s="24">
        <f>E54+G54+I54+K54</f>
        <v>9104</v>
      </c>
      <c r="D54" s="31"/>
      <c r="E54" s="32"/>
      <c r="F54" s="32"/>
      <c r="G54" s="32"/>
      <c r="H54" s="33">
        <v>67518</v>
      </c>
      <c r="I54" s="33">
        <v>9104</v>
      </c>
      <c r="J54" s="33"/>
      <c r="K54" s="36"/>
      <c r="L54" s="6"/>
    </row>
    <row r="55" spans="1:11" ht="26.25" customHeight="1">
      <c r="A55" s="14" t="s">
        <v>2</v>
      </c>
      <c r="B55" s="24">
        <f t="shared" si="0"/>
        <v>0</v>
      </c>
      <c r="C55" s="24">
        <f t="shared" si="1"/>
        <v>0</v>
      </c>
      <c r="D55" s="24">
        <v>0</v>
      </c>
      <c r="E55" s="27">
        <f aca="true" t="shared" si="3" ref="E55:K55">E56</f>
        <v>0</v>
      </c>
      <c r="F55" s="27">
        <f t="shared" si="3"/>
        <v>0</v>
      </c>
      <c r="G55" s="27">
        <f t="shared" si="3"/>
        <v>0</v>
      </c>
      <c r="H55" s="27">
        <v>0</v>
      </c>
      <c r="I55" s="27">
        <f t="shared" si="3"/>
        <v>0</v>
      </c>
      <c r="J55" s="27">
        <v>0</v>
      </c>
      <c r="K55" s="27">
        <f t="shared" si="3"/>
        <v>0</v>
      </c>
    </row>
    <row r="56" spans="1:11" ht="26.25" customHeight="1">
      <c r="A56" s="18"/>
      <c r="B56" s="24"/>
      <c r="C56" s="24"/>
      <c r="D56" s="24"/>
      <c r="E56" s="27"/>
      <c r="F56" s="27"/>
      <c r="G56" s="27"/>
      <c r="H56" s="27"/>
      <c r="I56" s="27"/>
      <c r="J56" s="26"/>
      <c r="K56" s="27"/>
    </row>
    <row r="57" spans="1:11" ht="20.25" customHeight="1">
      <c r="A57" s="14" t="s">
        <v>7</v>
      </c>
      <c r="B57" s="38">
        <f>D57+F57+H57+J57</f>
        <v>1741919</v>
      </c>
      <c r="C57" s="38">
        <f>E57+G57+I57+K57</f>
        <v>1614157</v>
      </c>
      <c r="D57" s="25">
        <f aca="true" t="shared" si="4" ref="D57:K57">D12+D51+D55</f>
        <v>6044</v>
      </c>
      <c r="E57" s="25">
        <f t="shared" si="4"/>
        <v>6044</v>
      </c>
      <c r="F57" s="25">
        <f t="shared" si="4"/>
        <v>1521279</v>
      </c>
      <c r="G57" s="25">
        <f t="shared" si="4"/>
        <v>1520817</v>
      </c>
      <c r="H57" s="25">
        <f t="shared" si="4"/>
        <v>202285</v>
      </c>
      <c r="I57" s="25">
        <f t="shared" si="4"/>
        <v>77447</v>
      </c>
      <c r="J57" s="25">
        <f t="shared" si="4"/>
        <v>12311</v>
      </c>
      <c r="K57" s="25">
        <f t="shared" si="4"/>
        <v>9849</v>
      </c>
    </row>
  </sheetData>
  <sheetProtection/>
  <mergeCells count="11">
    <mergeCell ref="H3:K3"/>
    <mergeCell ref="J9:K9"/>
    <mergeCell ref="B9:C9"/>
    <mergeCell ref="D9:E9"/>
    <mergeCell ref="F9:G9"/>
    <mergeCell ref="H9:I9"/>
    <mergeCell ref="H1:K1"/>
    <mergeCell ref="J8:K8"/>
    <mergeCell ref="H4:K4"/>
    <mergeCell ref="A5:K6"/>
    <mergeCell ref="H2:K2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2016-05-04T11:49:32Z</cp:lastPrinted>
  <dcterms:created xsi:type="dcterms:W3CDTF">2006-09-20T04:39:57Z</dcterms:created>
  <dcterms:modified xsi:type="dcterms:W3CDTF">2016-06-03T08:58:25Z</dcterms:modified>
  <cp:category/>
  <cp:version/>
  <cp:contentType/>
  <cp:contentStatus/>
</cp:coreProperties>
</file>