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<sst xmlns="http://schemas.openxmlformats.org/spreadsheetml/2006/main" count="1497" uniqueCount="779">
  <si>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</si>
  <si>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</si>
  <si>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</si>
  <si>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</si>
  <si>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</si>
  <si>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</si>
  <si>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</si>
  <si>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</si>
  <si>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</si>
  <si>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</si>
  <si>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</si>
  <si>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</si>
  <si>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</si>
  <si>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</si>
  <si>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</si>
  <si>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</si>
  <si>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</si>
  <si>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</si>
  <si>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</si>
  <si>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</si>
  <si>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</si>
  <si>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</si>
  <si>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</si>
  <si>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</si>
  <si>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</si>
  <si>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</si>
  <si>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</si>
  <si>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</si>
  <si>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</si>
  <si>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</si>
  <si>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</si>
  <si>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</si>
  <si>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</si>
  <si>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</si>
  <si>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</si>
  <si>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</si>
  <si>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</si>
  <si>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</si>
  <si>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</si>
  <si>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</si>
  <si>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</si>
  <si>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</si>
  <si>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</si>
  <si>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</si>
  <si>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</si>
  <si>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</si>
  <si>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</si>
  <si>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</si>
  <si>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</si>
  <si>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</si>
  <si>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</si>
  <si>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</si>
  <si>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</si>
  <si>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</si>
  <si>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</si>
  <si>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</si>
  <si>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</si>
  <si>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</si>
  <si>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</si>
  <si>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</si>
  <si>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</si>
  <si>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</si>
  <si>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</si>
  <si>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</si>
  <si>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</si>
  <si>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</si>
  <si>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</si>
  <si>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</si>
  <si>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</si>
  <si>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</si>
  <si>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</si>
  <si>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</si>
  <si>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</si>
  <si>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</si>
  <si>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</si>
  <si>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</si>
  <si>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</si>
  <si>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</si>
  <si>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</si>
  <si>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</si>
  <si>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</si>
  <si>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</si>
  <si>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</si>
  <si>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</si>
  <si>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</si>
  <si>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</si>
  <si>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</si>
  <si>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</si>
  <si>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</si>
  <si>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</si>
  <si>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</si>
  <si>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</si>
  <si>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</si>
  <si>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</si>
  <si>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</si>
  <si>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</si>
  <si>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</si>
  <si>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</si>
  <si>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</si>
  <si>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</si>
  <si>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</si>
  <si>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</si>
  <si>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</si>
  <si>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</si>
  <si>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</si>
  <si>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</si>
  <si>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</si>
  <si>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</si>
  <si>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</si>
  <si>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</si>
  <si>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</si>
  <si>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</si>
  <si>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</si>
  <si>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</si>
  <si>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</si>
  <si>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</si>
  <si>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</si>
  <si>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</si>
  <si>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</si>
  <si>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</si>
  <si>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</si>
  <si>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</si>
  <si>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</si>
  <si>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</si>
  <si>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</si>
  <si>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</si>
  <si>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</si>
  <si>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</si>
  <si>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</si>
  <si>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</si>
  <si>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</si>
  <si>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</si>
  <si>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</si>
  <si>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</si>
  <si>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</si>
  <si>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12 3 02 10450</t>
  </si>
  <si>
    <t>12 3 02 10460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</si>
  <si>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</si>
  <si>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</si>
  <si>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14 6 01 10440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</si>
  <si>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</si>
  <si>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</si>
  <si>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</si>
  <si>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</si>
  <si>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</si>
  <si>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</si>
  <si>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</si>
  <si>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</si>
  <si>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</si>
  <si>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 xml:space="preserve">13 8 00 00000 </t>
  </si>
  <si>
    <t>13 8 01 00000</t>
  </si>
  <si>
    <t>13 8 01 60190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</si>
  <si>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</si>
  <si>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</si>
  <si>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05 1 01 64300</t>
  </si>
  <si>
    <t>05 1 01 80110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</si>
  <si>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</si>
  <si>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</si>
  <si>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13 6 01 60220</t>
  </si>
  <si>
    <t>Основное мероприятие  "Реализация мероприятий, направленных на развитие систем коммунальной инфраструктуры"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</si>
  <si>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</si>
  <si>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</si>
  <si>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</si>
  <si>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</si>
  <si>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</si>
  <si>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</si>
  <si>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</si>
  <si>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</si>
  <si>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</si>
  <si>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</si>
  <si>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</si>
  <si>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</si>
  <si>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</si>
  <si>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</si>
  <si>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</si>
  <si>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</si>
  <si>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</si>
  <si>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</si>
  <si>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</si>
  <si>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</si>
  <si>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</si>
  <si>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</si>
  <si>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</si>
  <si>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</si>
  <si>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</si>
  <si>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</si>
  <si>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</si>
  <si>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</si>
  <si>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</si>
  <si>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</si>
  <si>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</si>
  <si>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</si>
  <si>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</si>
  <si>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</si>
  <si>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</si>
  <si>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</si>
  <si>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</si>
  <si>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</si>
  <si>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</si>
  <si>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</si>
  <si>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</si>
  <si>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</si>
  <si>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</si>
  <si>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</si>
  <si>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</si>
  <si>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</si>
  <si>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</si>
  <si>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</si>
  <si>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</si>
  <si>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</si>
  <si>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</si>
  <si>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</si>
  <si>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</si>
  <si>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</si>
  <si>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</si>
  <si>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</si>
  <si>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</si>
  <si>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</si>
  <si>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</si>
  <si>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</si>
  <si>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</si>
  <si>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</si>
  <si>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</si>
  <si>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</si>
  <si>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</si>
  <si>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</si>
  <si>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</si>
  <si>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</si>
  <si>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</si>
  <si>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</si>
  <si>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</si>
  <si>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</si>
  <si>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</si>
  <si>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</si>
  <si>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</si>
  <si>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</si>
  <si>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</si>
  <si>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</si>
  <si>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</si>
  <si>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</si>
  <si>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</si>
  <si>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</si>
  <si>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</si>
  <si>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</si>
  <si>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</si>
  <si>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</si>
  <si>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</si>
  <si>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</si>
  <si>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</si>
  <si>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</si>
  <si>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</si>
  <si>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</si>
  <si>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</si>
  <si>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</si>
  <si>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</si>
  <si>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</si>
  <si>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</si>
  <si>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Мероприятия по организации отдыха детей в каникулярное время</t>
  </si>
  <si>
    <t>05 3 05 62190</t>
  </si>
  <si>
    <t>12 3 02 18010</t>
  </si>
  <si>
    <t>04 3 02 10500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</si>
  <si>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</si>
  <si>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</si>
  <si>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</si>
  <si>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</si>
  <si>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</si>
  <si>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</si>
  <si>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</si>
  <si>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</si>
  <si>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</si>
  <si>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</si>
  <si>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</si>
  <si>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</si>
  <si>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</si>
  <si>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</si>
  <si>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</si>
  <si>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</si>
  <si>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</si>
  <si>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</si>
  <si>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</si>
  <si>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</si>
  <si>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</si>
  <si>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</si>
  <si>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</si>
  <si>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</si>
  <si>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</si>
  <si>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</si>
  <si>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</si>
  <si>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</si>
  <si>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</si>
  <si>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</si>
  <si>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</si>
  <si>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</si>
  <si>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</si>
  <si>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</si>
  <si>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</si>
  <si>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</si>
  <si>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</si>
  <si>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</si>
  <si>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</si>
  <si>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</si>
  <si>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</si>
  <si>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</si>
  <si>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</si>
  <si>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</si>
  <si>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</si>
  <si>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</si>
  <si>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</si>
  <si>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</si>
  <si>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</si>
  <si>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</si>
  <si>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</si>
  <si>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</si>
  <si>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</si>
  <si>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</si>
  <si>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</si>
  <si>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</si>
  <si>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</si>
  <si>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</si>
  <si>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</si>
  <si>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</si>
  <si>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</si>
  <si>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</si>
  <si>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</si>
  <si>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</si>
  <si>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</si>
  <si>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</si>
  <si>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</si>
  <si>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</si>
  <si>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</si>
  <si>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</si>
  <si>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</si>
  <si>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</si>
  <si>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</si>
  <si>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</si>
  <si>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</si>
  <si>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</si>
  <si>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</si>
  <si>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</si>
  <si>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Организация и содержание мест захоронения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</si>
  <si>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</si>
  <si>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</si>
  <si>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</si>
  <si>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</si>
  <si>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</si>
  <si>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</si>
  <si>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</si>
  <si>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</si>
  <si>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</si>
  <si>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</si>
  <si>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</si>
  <si>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</si>
  <si>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</si>
  <si>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</si>
  <si>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</si>
  <si>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</si>
  <si>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</si>
  <si>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</si>
  <si>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</si>
  <si>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</si>
  <si>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</si>
  <si>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</si>
  <si>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</si>
  <si>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</si>
  <si>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</si>
  <si>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</si>
  <si>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</si>
  <si>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</si>
  <si>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</si>
  <si>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</si>
  <si>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</si>
  <si>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</si>
  <si>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</si>
  <si>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</si>
  <si>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</si>
  <si>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</si>
  <si>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</si>
  <si>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</si>
  <si>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</si>
  <si>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</si>
  <si>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</si>
  <si>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</si>
  <si>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</si>
  <si>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</si>
  <si>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</si>
  <si>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</si>
  <si>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</si>
  <si>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</si>
  <si>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</si>
  <si>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</si>
  <si>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</si>
  <si>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</si>
  <si>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</si>
  <si>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</si>
  <si>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</si>
  <si>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</si>
  <si>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</si>
  <si>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</si>
  <si>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</si>
  <si>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</si>
  <si>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</si>
  <si>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</si>
  <si>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</si>
  <si>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</si>
  <si>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</si>
  <si>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</si>
  <si>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</si>
  <si>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</si>
  <si>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</si>
  <si>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</si>
  <si>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</si>
  <si>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</si>
  <si>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</si>
  <si>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</si>
  <si>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</si>
  <si>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</si>
  <si>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</si>
  <si>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</si>
  <si>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</si>
  <si>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</si>
  <si>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</si>
  <si>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</si>
  <si>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</si>
  <si>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</si>
  <si>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</si>
  <si>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</si>
  <si>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</si>
  <si>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</si>
  <si>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</si>
  <si>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</si>
  <si>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</si>
  <si>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</si>
  <si>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</si>
  <si>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</si>
  <si>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</si>
  <si>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</si>
  <si>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</si>
  <si>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</si>
  <si>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</si>
  <si>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</si>
  <si>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</si>
  <si>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</si>
  <si>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</si>
  <si>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</si>
  <si>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</si>
  <si>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</si>
  <si>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</si>
  <si>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</si>
  <si>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</si>
  <si>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</si>
  <si>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</si>
  <si>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</si>
  <si>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</si>
  <si>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</si>
  <si>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</si>
  <si>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</si>
  <si>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</si>
  <si>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</si>
  <si>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</si>
  <si>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</si>
  <si>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</si>
  <si>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</si>
  <si>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</si>
  <si>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</si>
  <si>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</si>
  <si>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</si>
  <si>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</si>
  <si>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</si>
  <si>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</si>
  <si>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</si>
  <si>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</si>
  <si>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</si>
  <si>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</si>
  <si>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</si>
  <si>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</si>
  <si>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</si>
  <si>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</si>
  <si>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</si>
  <si>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</si>
  <si>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</si>
  <si>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</si>
  <si>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</si>
  <si>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</si>
  <si>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</si>
  <si>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</si>
  <si>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</si>
  <si>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</si>
  <si>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</si>
  <si>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</si>
  <si>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</si>
  <si>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Расходы бюджета городского округа Электросталь Московской области на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</si>
  <si>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</si>
  <si>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</si>
  <si>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</si>
  <si>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</si>
  <si>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</si>
  <si>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</si>
  <si>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</si>
  <si>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</si>
  <si>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</si>
  <si>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</si>
  <si>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</si>
  <si>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</si>
  <si>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</si>
  <si>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</si>
  <si>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</si>
  <si>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</si>
  <si>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</si>
  <si>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</si>
  <si>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</si>
  <si>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</si>
  <si>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</si>
  <si>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</si>
  <si>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</si>
  <si>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</si>
  <si>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</si>
  <si>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</si>
  <si>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</si>
  <si>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</si>
  <si>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</si>
  <si>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</si>
  <si>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</si>
  <si>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</si>
  <si>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</si>
  <si>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</si>
  <si>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</si>
  <si>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</si>
  <si>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</si>
  <si>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</si>
  <si>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</si>
  <si>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</si>
  <si>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</si>
  <si>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</si>
  <si>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</si>
  <si>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</si>
  <si>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</si>
  <si>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</si>
  <si>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</si>
  <si>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</si>
  <si>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</si>
  <si>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</si>
  <si>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</si>
  <si>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</si>
  <si>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</si>
  <si>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</si>
  <si>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</si>
  <si>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</si>
  <si>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</si>
  <si>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</si>
  <si>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</si>
  <si>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</si>
  <si>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</si>
  <si>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</si>
  <si>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</si>
  <si>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</si>
  <si>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</si>
  <si>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</si>
  <si>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</si>
  <si>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</si>
  <si>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</si>
  <si>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</si>
  <si>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</si>
  <si>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</si>
  <si>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</si>
  <si>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</si>
  <si>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</si>
  <si>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</si>
  <si>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</si>
  <si>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</si>
  <si>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</si>
  <si>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</si>
  <si>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</si>
  <si>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</si>
  <si>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</si>
  <si>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</si>
  <si>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</si>
  <si>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</si>
  <si>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</si>
  <si>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</si>
  <si>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</si>
  <si>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</si>
  <si>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</si>
  <si>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</si>
  <si>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</si>
  <si>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</si>
  <si>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</si>
  <si>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</si>
  <si>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</si>
  <si>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</si>
  <si>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</si>
  <si>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</si>
  <si>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</si>
  <si>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</si>
  <si>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</si>
  <si>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</si>
  <si>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</si>
  <si>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</si>
  <si>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</si>
  <si>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</si>
  <si>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</si>
  <si>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</si>
  <si>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</si>
  <si>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</si>
  <si>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</si>
  <si>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</si>
  <si>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</si>
  <si>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</si>
  <si>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</si>
  <si>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</si>
  <si>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</si>
  <si>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</si>
  <si>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</si>
  <si>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</si>
  <si>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</si>
  <si>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</si>
  <si>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</si>
  <si>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</si>
  <si>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</si>
  <si>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</si>
  <si>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</si>
  <si>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Подпрограмма"Капитальный ремонт общего имущества в многоквартирных домах"</t>
  </si>
  <si>
    <t>Софинансирование ремонта подъездов многоквартирных домов</t>
  </si>
  <si>
    <t>14 3 00 00000</t>
  </si>
  <si>
    <t>14 3 02 00000</t>
  </si>
  <si>
    <t>800</t>
  </si>
  <si>
    <t>14 4 05 00000</t>
  </si>
  <si>
    <t>Основное мероприятие "Строительство, реконструкция и капитальный ремонт объектов спорта"</t>
  </si>
  <si>
    <t>04 3 01 00000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</si>
  <si>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</si>
  <si>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</si>
  <si>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</si>
  <si>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S0240</t>
  </si>
  <si>
    <t>15 3 01 60240</t>
  </si>
  <si>
    <t>15 3 01 S0240</t>
  </si>
  <si>
    <t>Субсидия на  ремонт подъездов многоквартирных домов</t>
  </si>
  <si>
    <t>14 3 02 60950</t>
  </si>
  <si>
    <t>14 3 02 S0950</t>
  </si>
  <si>
    <t>04 3 01 60770</t>
  </si>
  <si>
    <t>04 3 01 S0770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</si>
  <si>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</si>
  <si>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</si>
  <si>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</si>
  <si>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</si>
  <si>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</si>
  <si>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</si>
  <si>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</si>
  <si>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13 6 01 S0220</t>
  </si>
  <si>
    <t>13 8 01 S0190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</si>
  <si>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</si>
  <si>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</si>
  <si>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</si>
  <si>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</si>
  <si>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</si>
  <si>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</si>
  <si>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</si>
  <si>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</si>
  <si>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</si>
  <si>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</si>
  <si>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</si>
  <si>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</si>
  <si>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600</t>
  </si>
  <si>
    <t>05 3 05 S2190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</si>
  <si>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</si>
  <si>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14 4 01 60870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</si>
  <si>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</si>
  <si>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</si>
  <si>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</si>
  <si>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</si>
  <si>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Капитальный ремонт ЛДС "Кристалл"</t>
  </si>
  <si>
    <t>04 3 01 10370</t>
  </si>
  <si>
    <t>Субсидия на поддержку отрасли культуры</t>
  </si>
  <si>
    <t>01 2 01 61050</t>
  </si>
  <si>
    <t>01 2 01 R5190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</si>
  <si>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</si>
  <si>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01 2 01 S1050</t>
  </si>
  <si>
    <t>Софинансирование расходов  на поддержку отрасли культуры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</si>
  <si>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</si>
  <si>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</si>
  <si>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</si>
  <si>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</si>
  <si>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</si>
  <si>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</si>
  <si>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</si>
  <si>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</si>
  <si>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05 2 04 00990</t>
  </si>
  <si>
    <t>Проведение выборов</t>
  </si>
  <si>
    <t>11 7 01 20000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</si>
  <si>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</si>
  <si>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09 1 01 00000</t>
  </si>
  <si>
    <t>09 1 01 47000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</si>
  <si>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</si>
  <si>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05 1 01 61070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</si>
  <si>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</si>
  <si>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</si>
  <si>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</si>
  <si>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</si>
  <si>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</si>
  <si>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Обеспечение современными аппаратно-программными комплексами общеобразовательных организаций в Московской области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</si>
  <si>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</si>
  <si>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05 3 01 61130</t>
  </si>
  <si>
    <t>05 3 01 S1130</t>
  </si>
  <si>
    <t>Дополнительные мероприятия по развитию жилищно-коммунального хозяйства и социально-культурной сферы</t>
  </si>
  <si>
    <t>14 4 01 04400</t>
  </si>
  <si>
    <t>Устройство  и 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</si>
  <si>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</si>
  <si>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14 4 04 62630</t>
  </si>
  <si>
    <t>14 4 04 S2630</t>
  </si>
  <si>
    <t>04 3 02 04400</t>
  </si>
  <si>
    <t>01 3 01 61130</t>
  </si>
  <si>
    <t>Софинансирование расходов на повышение заработной платы работникам муниципальных учреждений в сфере культуры</t>
  </si>
  <si>
    <t>01 1 01 60440</t>
  </si>
  <si>
    <t>01 2 01 60440</t>
  </si>
  <si>
    <t>01 4 01 60440</t>
  </si>
  <si>
    <t>Обеспечение жильем молодых семей</t>
  </si>
  <si>
    <t>13 1 01 60200</t>
  </si>
  <si>
    <t>Проверка достоверности определения сметной стоимости объекта капитального строительства и определения сметной стоимости на капитальный ремонт</t>
  </si>
  <si>
    <t>14 4 04 10610</t>
  </si>
  <si>
    <t>05 2 06 S4480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</si>
  <si>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средств муниципального образования</t>
  </si>
  <si>
    <t>01 3 01 S1130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</si>
  <si>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</si>
  <si>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S0440</t>
  </si>
  <si>
    <t>01 2 01 S0440</t>
  </si>
  <si>
    <t>01 4 01 S0440</t>
  </si>
  <si>
    <t>Основное мероприятие "Создание условий для реабилитации детей и подростков с ограниченными возможностями в пределах полномочий" "</t>
  </si>
  <si>
    <t>Мероприятия по реализации проекта "Маленький мир - большие возможности"</t>
  </si>
  <si>
    <t>11 8 03 00000</t>
  </si>
  <si>
    <t>11 8 03 10620</t>
  </si>
  <si>
    <t>05 2 03 62490</t>
  </si>
  <si>
    <t>12 3 02 S1220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</si>
  <si>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</si>
  <si>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 xml:space="preserve">Софинансирование к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</si>
  <si>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>15 3 01 R555F</t>
  </si>
  <si>
    <t>15 3 01 L555F</t>
  </si>
  <si>
    <t>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</si>
  <si>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>Транспортные расходы по доставке техники для нужд благоустройства</t>
  </si>
  <si>
    <t>14 4 05 10630</t>
  </si>
  <si>
    <t>11 5 03 60830</t>
  </si>
  <si>
    <t xml:space="preserve">Субсидии бюджетным и 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</si>
  <si>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11 2 05 10400</t>
  </si>
  <si>
    <t>Основное мероприятие "Создание парков культуры и отдыха в городском округе Электросталь "</t>
  </si>
  <si>
    <t>01 6 00 00000</t>
  </si>
  <si>
    <t>01 6 01 00000</t>
  </si>
  <si>
    <t>01 6 01 00990</t>
  </si>
  <si>
    <t>Софинансирование к субсидии на приобретение зданий и земельных участков под ними для последующего размещения культурно-досуговых учреждений</t>
  </si>
  <si>
    <t>Субсидии на приобретение зданий и земельных участков под ними для последующего размещения культурно-досуговых учреждений</t>
  </si>
  <si>
    <t>12 3 02 61220</t>
  </si>
  <si>
    <t>Подпрограмма "Развитие парков культуры и отдыха в городском округе Электросталь"</t>
  </si>
  <si>
    <t>04 1 01 00990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</si>
  <si>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</si>
  <si>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>Субсидии на подготовку к празднованию юбилеев муниципальных образований Московской области</t>
  </si>
  <si>
    <t>11 1 07 61060</t>
  </si>
  <si>
    <t xml:space="preserve">Субсидия приобретение дополнительного оборудования техники для нужд благоустройства территории муниципальных </t>
  </si>
  <si>
    <t>Софинансирование к субсидии на  приобретение дополнительного оборудования техники для нужд благоустройства территории муниципальных образований Московской области</t>
  </si>
  <si>
    <t>14 4 05 61330</t>
  </si>
  <si>
    <t>14 4 05 S1330</t>
  </si>
  <si>
    <t>Cоздание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</si>
  <si>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Софинансирование расходов на 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</si>
  <si>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06 0 02 S0650</t>
  </si>
  <si>
    <t>11 7 01 10440</t>
  </si>
  <si>
    <t>Мероприятия по погребению умерших, не имеющих супруга, близких родственников, иных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установлена.</t>
  </si>
  <si>
    <t>11 1 14 40120</t>
  </si>
  <si>
    <t>Софинансирование приобретения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</si>
  <si>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S1360</t>
  </si>
  <si>
    <t>06 0 02 60650</t>
  </si>
  <si>
    <t>06 0 03 00000</t>
  </si>
  <si>
    <t>06 0 03 61150</t>
  </si>
  <si>
    <t>06 0 03 S1150</t>
  </si>
  <si>
    <t>Основное мероприятие "Развитие МФЦ"</t>
  </si>
  <si>
    <t>Основное мероприятие  "Создание благоприятных условий для проживания граждан в МКД, расположенных на территории городского округа  Электросталь"</t>
  </si>
  <si>
    <t>Основное мероприятие "Рекультивация полигона ТБО"Электросталь"</t>
  </si>
  <si>
    <t>Услуги  технического контроля при выполнении работ на объекте "Рекультивация полигона ТБО"Электросталь"</t>
  </si>
  <si>
    <t xml:space="preserve">Софинансирование расходов  на обеспечение деятельности МФЦ </t>
  </si>
  <si>
    <t>Софинансирование расходов  на обеспечение деятельности МФЦ за счет средств бюджета муниципального образования</t>
  </si>
  <si>
    <t>Приложение  №9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</si>
  <si>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</si>
  <si>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Расходы на реализацию отдельных мероприятий муниципальных программ</t>
  </si>
  <si>
    <t>14 1 01 61430</t>
  </si>
  <si>
    <t>от 21.12.2017 № 243/40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</si>
</sst>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3"/>
      <color indexed="8"/>
      <name val="Times New Roman Cyr"/>
      <family val="1"/>
    </font>
    <font>
      <b/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 Cyr"/>
      <family val="0"/>
    </font>
    <font>
      <sz val="10"/>
      <color theme="1"/>
      <name val="Arial"/>
      <family val="2"/>
    </font>
    <font>
      <sz val="10"/>
      <color theme="1"/>
      <name val="Times New Roman Cyr"/>
      <family val="1"/>
    </font>
    <font>
      <sz val="12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3"/>
      <color theme="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7" fillId="24" borderId="10" xfId="0" applyFont="1" applyFill="1" applyBorder="1" applyAlignment="1">
      <alignment horizontal="center" vertical="top" wrapText="1"/>
    </xf>
    <xf numFmtId="49" fontId="37" fillId="24" borderId="10" xfId="0" applyNumberFormat="1" applyFont="1" applyFill="1" applyBorder="1" applyAlignment="1">
      <alignment horizontal="center" vertical="top" wrapText="1"/>
    </xf>
    <xf numFmtId="3" fontId="37" fillId="24" borderId="10" xfId="0" applyNumberFormat="1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wrapText="1"/>
    </xf>
    <xf numFmtId="0" fontId="39" fillId="24" borderId="10" xfId="0" applyFont="1" applyFill="1" applyBorder="1" applyAlignment="1">
      <alignment horizontal="center" vertical="center"/>
    </xf>
    <xf numFmtId="190" fontId="39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0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41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4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194" fontId="40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40" fillId="24" borderId="10" xfId="0" applyFont="1" applyFill="1" applyBorder="1" applyAlignment="1">
      <alignment horizontal="justify" vertical="top" wrapText="1"/>
    </xf>
    <xf numFmtId="0" fontId="4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0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41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0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1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190" fontId="41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40" fillId="24" borderId="16" xfId="0" applyNumberFormat="1" applyFont="1" applyFill="1" applyBorder="1" applyAlignment="1" applyProtection="1">
      <alignment horizontal="left" vertical="top" wrapText="1"/>
      <protection hidden="1" locked="0"/>
    </xf>
    <xf numFmtId="0" fontId="41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41" fillId="24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40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40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40" fillId="24" borderId="10" xfId="0" applyFont="1" applyFill="1" applyBorder="1" applyAlignment="1">
      <alignment wrapText="1"/>
    </xf>
    <xf numFmtId="190" fontId="41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4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4" fontId="38" fillId="24" borderId="11" xfId="0" applyNumberFormat="1" applyFont="1" applyFill="1" applyBorder="1" applyAlignment="1" applyProtection="1">
      <alignment horizontal="left" vertical="top" wrapText="1"/>
      <protection hidden="1" locked="0"/>
    </xf>
    <xf numFmtId="194" fontId="40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41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4" borderId="10" xfId="0" applyNumberFormat="1" applyFont="1" applyFill="1" applyBorder="1" applyAlignment="1" applyProtection="1">
      <alignment horizontal="center" wrapText="1"/>
      <protection hidden="1" locked="0"/>
    </xf>
    <xf numFmtId="49" fontId="42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0" fontId="41" fillId="24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2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24" borderId="10" xfId="0" applyFont="1" applyFill="1" applyBorder="1" applyAlignment="1">
      <alignment/>
    </xf>
    <xf numFmtId="0" fontId="41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24" borderId="20" xfId="0" applyFont="1" applyFill="1" applyBorder="1" applyAlignment="1">
      <alignment horizontal="left" wrapText="1"/>
    </xf>
    <xf numFmtId="49" fontId="4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41" fillId="24" borderId="15" xfId="0" applyNumberFormat="1" applyFont="1" applyFill="1" applyBorder="1" applyAlignment="1" applyProtection="1">
      <alignment horizontal="center" wrapText="1"/>
      <protection hidden="1" locked="0"/>
    </xf>
    <xf numFmtId="190" fontId="41" fillId="24" borderId="15" xfId="0" applyNumberFormat="1" applyFont="1" applyFill="1" applyBorder="1" applyAlignment="1" applyProtection="1">
      <alignment horizontal="right" vertical="top" wrapText="1"/>
      <protection hidden="1" locked="0"/>
    </xf>
    <xf numFmtId="190" fontId="41" fillId="24" borderId="10" xfId="0" applyNumberFormat="1" applyFont="1" applyFill="1" applyBorder="1" applyAlignment="1" applyProtection="1">
      <alignment horizontal="right" wrapText="1"/>
      <protection hidden="1" locked="0"/>
    </xf>
    <xf numFmtId="49" fontId="41" fillId="24" borderId="11" xfId="0" applyNumberFormat="1" applyFont="1" applyFill="1" applyBorder="1" applyAlignment="1" applyProtection="1">
      <alignment horizontal="center" wrapText="1"/>
      <protection hidden="1" locked="0"/>
    </xf>
    <xf numFmtId="194" fontId="40" fillId="24" borderId="16" xfId="0" applyNumberFormat="1" applyFont="1" applyFill="1" applyBorder="1" applyAlignment="1" applyProtection="1">
      <alignment horizontal="left" vertical="top" wrapText="1"/>
      <protection hidden="1" locked="0"/>
    </xf>
    <xf numFmtId="0" fontId="41" fillId="24" borderId="17" xfId="0" applyNumberFormat="1" applyFont="1" applyFill="1" applyBorder="1" applyAlignment="1" applyProtection="1">
      <alignment horizontal="center" wrapText="1"/>
      <protection hidden="1" locked="0"/>
    </xf>
    <xf numFmtId="49" fontId="38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41" fillId="24" borderId="10" xfId="0" applyNumberFormat="1" applyFont="1" applyFill="1" applyBorder="1" applyAlignment="1" applyProtection="1">
      <alignment horizontal="center" wrapText="1"/>
      <protection hidden="1" locked="0"/>
    </xf>
    <xf numFmtId="194" fontId="40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40" fillId="24" borderId="10" xfId="0" applyNumberFormat="1" applyFont="1" applyFill="1" applyBorder="1" applyAlignment="1">
      <alignment horizontal="left" wrapText="1"/>
    </xf>
    <xf numFmtId="49" fontId="40" fillId="24" borderId="21" xfId="0" applyNumberFormat="1" applyFont="1" applyFill="1" applyBorder="1" applyAlignment="1" applyProtection="1">
      <alignment horizontal="left" vertical="top" wrapText="1"/>
      <protection hidden="1" locked="0"/>
    </xf>
    <xf numFmtId="0" fontId="41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4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24" borderId="10" xfId="0" applyFont="1" applyFill="1" applyBorder="1" applyAlignment="1">
      <alignment vertical="top" wrapText="1"/>
    </xf>
    <xf numFmtId="0" fontId="43" fillId="24" borderId="10" xfId="0" applyNumberFormat="1" applyFont="1" applyFill="1" applyBorder="1" applyAlignment="1">
      <alignment horizontal="left" vertical="center" wrapText="1"/>
    </xf>
    <xf numFmtId="49" fontId="41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3" fillId="24" borderId="10" xfId="0" applyFont="1" applyFill="1" applyBorder="1" applyAlignment="1">
      <alignment horizontal="left" vertical="center" wrapText="1"/>
    </xf>
    <xf numFmtId="0" fontId="40" fillId="24" borderId="20" xfId="0" applyFont="1" applyFill="1" applyBorder="1" applyAlignment="1">
      <alignment wrapText="1"/>
    </xf>
    <xf numFmtId="0" fontId="41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0" fillId="24" borderId="11" xfId="53" applyNumberFormat="1" applyFont="1" applyFill="1" applyBorder="1" applyAlignment="1" applyProtection="1">
      <alignment horizontal="left" vertical="top" wrapText="1"/>
      <protection hidden="1" locked="0"/>
    </xf>
    <xf numFmtId="49" fontId="41" fillId="24" borderId="12" xfId="53" applyNumberFormat="1" applyFont="1" applyFill="1" applyBorder="1" applyAlignment="1" applyProtection="1">
      <alignment horizontal="center" vertical="center" wrapText="1"/>
      <protection hidden="1" locked="0"/>
    </xf>
    <xf numFmtId="194" fontId="40" fillId="24" borderId="11" xfId="53" applyNumberFormat="1" applyFont="1" applyFill="1" applyBorder="1" applyAlignment="1" applyProtection="1">
      <alignment horizontal="left" vertical="top" wrapText="1"/>
      <protection hidden="1" locked="0"/>
    </xf>
    <xf numFmtId="0" fontId="40" fillId="24" borderId="10" xfId="0" applyFont="1" applyFill="1" applyBorder="1" applyAlignment="1">
      <alignment horizontal="left" vertical="top" wrapText="1"/>
    </xf>
    <xf numFmtId="0" fontId="40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190" fontId="38" fillId="24" borderId="10" xfId="0" applyNumberFormat="1" applyFont="1" applyFill="1" applyBorder="1" applyAlignment="1" applyProtection="1">
      <alignment horizontal="right" wrapText="1"/>
      <protection hidden="1" locked="0"/>
    </xf>
    <xf numFmtId="0" fontId="44" fillId="24" borderId="0" xfId="0" applyFont="1" applyFill="1" applyAlignment="1">
      <alignment/>
    </xf>
    <xf numFmtId="49" fontId="45" fillId="24" borderId="0" xfId="0" applyNumberFormat="1" applyFont="1" applyFill="1" applyAlignment="1">
      <alignment horizontal="center" vertical="top"/>
    </xf>
    <xf numFmtId="0" fontId="45" fillId="24" borderId="0" xfId="0" applyFont="1" applyFill="1" applyAlignment="1">
      <alignment horizontal="center" vertical="top" wrapText="1"/>
    </xf>
    <xf numFmtId="0" fontId="46" fillId="24" borderId="0" xfId="0" applyFont="1" applyFill="1" applyAlignment="1">
      <alignment horizontal="left"/>
    </xf>
    <xf numFmtId="49" fontId="47" fillId="24" borderId="0" xfId="0" applyNumberFormat="1" applyFont="1" applyFill="1" applyAlignment="1">
      <alignment horizontal="center" vertical="top"/>
    </xf>
    <xf numFmtId="0" fontId="47" fillId="24" borderId="0" xfId="0" applyFont="1" applyFill="1" applyAlignment="1">
      <alignment horizontal="center" vertical="top" wrapText="1"/>
    </xf>
    <xf numFmtId="0" fontId="45" fillId="24" borderId="0" xfId="0" applyFont="1" applyFill="1" applyAlignment="1">
      <alignment vertical="top"/>
    </xf>
    <xf numFmtId="0" fontId="47" fillId="24" borderId="0" xfId="0" applyFont="1" applyFill="1" applyAlignment="1">
      <alignment horizontal="center" wrapText="1"/>
    </xf>
    <xf numFmtId="0" fontId="47" fillId="24" borderId="0" xfId="0" applyFont="1" applyFill="1" applyAlignment="1">
      <alignment vertical="top"/>
    </xf>
    <xf numFmtId="0" fontId="48" fillId="24" borderId="0" xfId="0" applyFont="1" applyFill="1" applyBorder="1" applyAlignment="1">
      <alignment horizontal="justify" vertical="top"/>
    </xf>
    <xf numFmtId="49" fontId="48" fillId="24" borderId="0" xfId="0" applyNumberFormat="1" applyFont="1" applyFill="1" applyBorder="1" applyAlignment="1">
      <alignment horizontal="justify"/>
    </xf>
    <xf numFmtId="49" fontId="48" fillId="24" borderId="0" xfId="0" applyNumberFormat="1" applyFont="1" applyFill="1" applyBorder="1" applyAlignment="1">
      <alignment horizontal="center" vertical="top"/>
    </xf>
    <xf numFmtId="0" fontId="49" fillId="24" borderId="0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vertical="top" wrapText="1"/>
    </xf>
    <xf numFmtId="190" fontId="44" fillId="24" borderId="0" xfId="0" applyNumberFormat="1" applyFont="1" applyFill="1" applyAlignment="1">
      <alignment/>
    </xf>
    <xf numFmtId="0" fontId="42" fillId="24" borderId="0" xfId="0" applyFont="1" applyFill="1" applyAlignment="1">
      <alignment/>
    </xf>
    <xf numFmtId="4" fontId="44" fillId="24" borderId="0" xfId="0" applyNumberFormat="1" applyFont="1" applyFill="1" applyAlignment="1">
      <alignment/>
    </xf>
    <xf numFmtId="49" fontId="41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8" fillId="24" borderId="16" xfId="0" applyNumberFormat="1" applyFont="1" applyFill="1" applyBorder="1" applyAlignment="1" applyProtection="1">
      <alignment horizontal="left" vertical="top" wrapText="1"/>
      <protection hidden="1" locked="0"/>
    </xf>
    <xf numFmtId="0" fontId="39" fillId="24" borderId="17" xfId="0" applyFont="1" applyFill="1" applyBorder="1" applyAlignment="1">
      <alignment horizontal="center" vertical="center"/>
    </xf>
    <xf numFmtId="190" fontId="39" fillId="24" borderId="17" xfId="0" applyNumberFormat="1" applyFont="1" applyFill="1" applyBorder="1" applyAlignment="1" applyProtection="1">
      <alignment horizontal="right" vertical="center" wrapText="1"/>
      <protection hidden="1" locked="0"/>
    </xf>
    <xf numFmtId="194" fontId="38" fillId="24" borderId="16" xfId="0" applyNumberFormat="1" applyFont="1" applyFill="1" applyBorder="1" applyAlignment="1" applyProtection="1">
      <alignment horizontal="left" vertical="top" wrapText="1"/>
      <protection hidden="1" locked="0"/>
    </xf>
    <xf numFmtId="49" fontId="23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4" borderId="0" xfId="0" applyFont="1" applyFill="1" applyAlignment="1">
      <alignment horizontal="center" wrapText="1"/>
    </xf>
    <xf numFmtId="0" fontId="38" fillId="24" borderId="10" xfId="0" applyFont="1" applyFill="1" applyBorder="1" applyAlignment="1">
      <alignment horizontal="left" wrapText="1"/>
    </xf>
    <xf numFmtId="49" fontId="45" fillId="24" borderId="0" xfId="0" applyNumberFormat="1" applyFont="1" applyFill="1" applyAlignment="1">
      <alignment horizontal="left"/>
    </xf>
    <xf numFmtId="0" fontId="45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9"/>
  <sheetViews>
    <sheetView tabSelected="1" zoomScalePageLayoutView="0" workbookViewId="0" topLeftCell="A1">
      <selection activeCell="B1" sqref="B1:C1"/>
    </sheetView>
  </sheetViews>
  <sheetFormatPr defaultColWidth="9.140625" defaultRowHeight="24" customHeight="1"/>
  <cols>
    <col min="1" max="1" width="63.28125" style="67" customWidth="1"/>
    <col min="2" max="2" width="11.7109375" style="67" customWidth="1"/>
    <col min="3" max="3" width="6.7109375" style="67" customWidth="1"/>
    <col min="4" max="4" width="12.57421875" style="67" customWidth="1"/>
    <col min="5" max="16384" width="9.140625" style="67" customWidth="1"/>
  </cols>
  <sheetData>
    <row r="1" spans="2:4" ht="13.5" customHeight="1">
      <c r="B1" s="95" t="s">
        <v>774</v>
      </c>
      <c r="C1" s="68"/>
      <c r="D1" s="69"/>
    </row>
    <row r="2" spans="2:4" ht="15.75" customHeight="1">
      <c r="B2" s="96" t="s">
        <v>30</v>
      </c>
      <c r="C2" s="71"/>
      <c r="D2" s="72"/>
    </row>
    <row r="3" spans="2:4" ht="13.5" customHeight="1">
      <c r="B3" s="96" t="s">
        <v>31</v>
      </c>
      <c r="C3" s="71"/>
      <c r="D3" s="69"/>
    </row>
    <row r="4" spans="2:4" ht="15" customHeight="1">
      <c r="B4" s="96" t="s">
        <v>32</v>
      </c>
      <c r="C4" s="71"/>
      <c r="D4" s="69"/>
    </row>
    <row r="5" spans="1:4" ht="14.25" customHeight="1">
      <c r="A5" s="73"/>
      <c r="B5" s="96" t="s">
        <v>778</v>
      </c>
      <c r="C5" s="71"/>
      <c r="D5" s="74"/>
    </row>
    <row r="6" spans="1:4" ht="18.75" customHeight="1">
      <c r="A6" s="75"/>
      <c r="B6" s="70"/>
      <c r="C6" s="71"/>
      <c r="D6" s="71"/>
    </row>
    <row r="7" spans="1:4" ht="46.5" customHeight="1">
      <c r="A7" s="93" t="s">
        <v>490</v>
      </c>
      <c r="B7" s="93"/>
      <c r="C7" s="93"/>
      <c r="D7" s="93"/>
    </row>
    <row r="8" spans="1:4" ht="21" customHeight="1">
      <c r="A8" s="76"/>
      <c r="B8" s="77"/>
      <c r="C8" s="78"/>
      <c r="D8" s="79" t="s">
        <v>61</v>
      </c>
    </row>
    <row r="9" spans="1:4" ht="18" customHeight="1">
      <c r="A9" s="1" t="s">
        <v>27</v>
      </c>
      <c r="B9" s="2" t="s">
        <v>28</v>
      </c>
      <c r="C9" s="2" t="s">
        <v>29</v>
      </c>
      <c r="D9" s="3" t="s">
        <v>181</v>
      </c>
    </row>
    <row r="10" spans="1:4" ht="24" customHeight="1">
      <c r="A10" s="4" t="s">
        <v>514</v>
      </c>
      <c r="B10" s="5" t="s">
        <v>303</v>
      </c>
      <c r="C10" s="5"/>
      <c r="D10" s="6">
        <f>D11+D25+D51+D71+D87+D92+D97</f>
        <v>254249.6</v>
      </c>
    </row>
    <row r="11" spans="1:4" ht="24" customHeight="1">
      <c r="A11" s="7" t="s">
        <v>412</v>
      </c>
      <c r="B11" s="8" t="s">
        <v>482</v>
      </c>
      <c r="C11" s="9"/>
      <c r="D11" s="10">
        <f>D12</f>
        <v>17766.9</v>
      </c>
    </row>
    <row r="12" spans="1:4" ht="24" customHeight="1">
      <c r="A12" s="7" t="s">
        <v>413</v>
      </c>
      <c r="B12" s="8" t="s">
        <v>483</v>
      </c>
      <c r="C12" s="9"/>
      <c r="D12" s="10">
        <f>D13+D16+D19+D22</f>
        <v>17766.9</v>
      </c>
    </row>
    <row r="13" spans="1:4" ht="17.25" customHeight="1">
      <c r="A13" s="7" t="s">
        <v>35</v>
      </c>
      <c r="B13" s="8" t="s">
        <v>484</v>
      </c>
      <c r="C13" s="9"/>
      <c r="D13" s="10">
        <f>D14</f>
        <v>17153</v>
      </c>
    </row>
    <row r="14" spans="1:4" ht="24" customHeight="1">
      <c r="A14" s="7" t="s">
        <v>72</v>
      </c>
      <c r="B14" s="8"/>
      <c r="C14" s="9">
        <v>600</v>
      </c>
      <c r="D14" s="10">
        <f>D15</f>
        <v>17153</v>
      </c>
    </row>
    <row r="15" spans="1:4" ht="16.5" customHeight="1">
      <c r="A15" s="7" t="s">
        <v>36</v>
      </c>
      <c r="B15" s="8"/>
      <c r="C15" s="9">
        <v>610</v>
      </c>
      <c r="D15" s="10">
        <v>17153</v>
      </c>
    </row>
    <row r="16" spans="1:4" ht="18" customHeight="1">
      <c r="A16" s="7" t="s">
        <v>107</v>
      </c>
      <c r="B16" s="8" t="s">
        <v>416</v>
      </c>
      <c r="C16" s="9"/>
      <c r="D16" s="10">
        <f>D17</f>
        <v>436</v>
      </c>
    </row>
    <row r="17" spans="1:4" ht="24" customHeight="1">
      <c r="A17" s="7" t="s">
        <v>72</v>
      </c>
      <c r="B17" s="8"/>
      <c r="C17" s="9">
        <v>600</v>
      </c>
      <c r="D17" s="10">
        <f>D18</f>
        <v>436</v>
      </c>
    </row>
    <row r="18" spans="1:4" ht="15.75" customHeight="1">
      <c r="A18" s="7" t="s">
        <v>36</v>
      </c>
      <c r="B18" s="8"/>
      <c r="C18" s="9">
        <v>610</v>
      </c>
      <c r="D18" s="10">
        <v>436</v>
      </c>
    </row>
    <row r="19" spans="1:4" ht="27.75" customHeight="1">
      <c r="A19" s="7" t="s">
        <v>709</v>
      </c>
      <c r="B19" s="8" t="s">
        <v>710</v>
      </c>
      <c r="C19" s="9"/>
      <c r="D19" s="10">
        <f>D20</f>
        <v>165.5</v>
      </c>
    </row>
    <row r="20" spans="1:4" ht="15.75" customHeight="1">
      <c r="A20" s="7" t="s">
        <v>72</v>
      </c>
      <c r="B20" s="8"/>
      <c r="C20" s="9">
        <v>600</v>
      </c>
      <c r="D20" s="10">
        <f>D21</f>
        <v>165.5</v>
      </c>
    </row>
    <row r="21" spans="1:4" ht="15.75" customHeight="1">
      <c r="A21" s="7" t="s">
        <v>36</v>
      </c>
      <c r="B21" s="8"/>
      <c r="C21" s="9">
        <v>610</v>
      </c>
      <c r="D21" s="10">
        <v>165.5</v>
      </c>
    </row>
    <row r="22" spans="1:4" ht="35.25" customHeight="1">
      <c r="A22" s="7" t="s">
        <v>720</v>
      </c>
      <c r="B22" s="8" t="s">
        <v>721</v>
      </c>
      <c r="C22" s="9"/>
      <c r="D22" s="10">
        <f>D23</f>
        <v>12.4</v>
      </c>
    </row>
    <row r="23" spans="1:4" ht="24.75" customHeight="1">
      <c r="A23" s="7" t="s">
        <v>72</v>
      </c>
      <c r="B23" s="8"/>
      <c r="C23" s="9">
        <v>600</v>
      </c>
      <c r="D23" s="10">
        <f>D24</f>
        <v>12.4</v>
      </c>
    </row>
    <row r="24" spans="1:4" ht="16.5" customHeight="1">
      <c r="A24" s="7" t="s">
        <v>36</v>
      </c>
      <c r="B24" s="8"/>
      <c r="C24" s="9">
        <v>610</v>
      </c>
      <c r="D24" s="10">
        <v>12.4</v>
      </c>
    </row>
    <row r="25" spans="1:4" ht="20.25" customHeight="1">
      <c r="A25" s="7" t="s">
        <v>414</v>
      </c>
      <c r="B25" s="8" t="s">
        <v>485</v>
      </c>
      <c r="C25" s="9"/>
      <c r="D25" s="10">
        <f>D26</f>
        <v>45326.09999999999</v>
      </c>
    </row>
    <row r="26" spans="1:4" ht="24" customHeight="1">
      <c r="A26" s="7" t="s">
        <v>415</v>
      </c>
      <c r="B26" s="8" t="s">
        <v>486</v>
      </c>
      <c r="C26" s="9"/>
      <c r="D26" s="10">
        <f>D27+D30+D33+D36+D39+D45+D42+D48</f>
        <v>45326.09999999999</v>
      </c>
    </row>
    <row r="27" spans="1:4" ht="15" customHeight="1">
      <c r="A27" s="7" t="s">
        <v>35</v>
      </c>
      <c r="B27" s="8" t="s">
        <v>487</v>
      </c>
      <c r="C27" s="9"/>
      <c r="D27" s="10">
        <f>D28</f>
        <v>43034.7</v>
      </c>
    </row>
    <row r="28" spans="1:4" ht="24" customHeight="1">
      <c r="A28" s="7" t="s">
        <v>72</v>
      </c>
      <c r="B28" s="8"/>
      <c r="C28" s="9">
        <v>600</v>
      </c>
      <c r="D28" s="10">
        <f>D29</f>
        <v>43034.7</v>
      </c>
    </row>
    <row r="29" spans="1:4" ht="17.25" customHeight="1">
      <c r="A29" s="7" t="s">
        <v>36</v>
      </c>
      <c r="B29" s="8"/>
      <c r="C29" s="9">
        <v>610</v>
      </c>
      <c r="D29" s="10">
        <v>43034.7</v>
      </c>
    </row>
    <row r="30" spans="1:4" ht="18" customHeight="1">
      <c r="A30" s="7" t="s">
        <v>107</v>
      </c>
      <c r="B30" s="8" t="s">
        <v>417</v>
      </c>
      <c r="C30" s="9"/>
      <c r="D30" s="10">
        <f>D31</f>
        <v>697.4</v>
      </c>
    </row>
    <row r="31" spans="1:4" ht="24" customHeight="1">
      <c r="A31" s="7" t="s">
        <v>72</v>
      </c>
      <c r="B31" s="8"/>
      <c r="C31" s="9">
        <v>600</v>
      </c>
      <c r="D31" s="10">
        <f>D32</f>
        <v>697.4</v>
      </c>
    </row>
    <row r="32" spans="1:4" ht="18" customHeight="1">
      <c r="A32" s="7" t="s">
        <v>36</v>
      </c>
      <c r="B32" s="8"/>
      <c r="C32" s="9">
        <v>610</v>
      </c>
      <c r="D32" s="10">
        <v>697.4</v>
      </c>
    </row>
    <row r="33" spans="1:4" ht="29.25" customHeight="1">
      <c r="A33" s="7" t="s">
        <v>709</v>
      </c>
      <c r="B33" s="8" t="s">
        <v>711</v>
      </c>
      <c r="C33" s="9"/>
      <c r="D33" s="10">
        <f>D34</f>
        <v>367.1</v>
      </c>
    </row>
    <row r="34" spans="1:4" ht="27.75" customHeight="1">
      <c r="A34" s="7" t="s">
        <v>72</v>
      </c>
      <c r="B34" s="8"/>
      <c r="C34" s="9">
        <v>600</v>
      </c>
      <c r="D34" s="10">
        <f>D35</f>
        <v>367.1</v>
      </c>
    </row>
    <row r="35" spans="1:4" ht="18" customHeight="1">
      <c r="A35" s="7" t="s">
        <v>36</v>
      </c>
      <c r="B35" s="8"/>
      <c r="C35" s="9">
        <v>610</v>
      </c>
      <c r="D35" s="10">
        <v>367.1</v>
      </c>
    </row>
    <row r="36" spans="1:4" ht="36.75" customHeight="1">
      <c r="A36" s="7" t="s">
        <v>720</v>
      </c>
      <c r="B36" s="8" t="s">
        <v>722</v>
      </c>
      <c r="C36" s="9"/>
      <c r="D36" s="10">
        <f>D37</f>
        <v>27.6</v>
      </c>
    </row>
    <row r="37" spans="1:4" ht="25.5" customHeight="1">
      <c r="A37" s="7" t="s">
        <v>72</v>
      </c>
      <c r="B37" s="8"/>
      <c r="C37" s="9">
        <v>600</v>
      </c>
      <c r="D37" s="10">
        <f>D38</f>
        <v>27.6</v>
      </c>
    </row>
    <row r="38" spans="1:4" ht="18" customHeight="1">
      <c r="A38" s="7" t="s">
        <v>36</v>
      </c>
      <c r="B38" s="8"/>
      <c r="C38" s="9">
        <v>610</v>
      </c>
      <c r="D38" s="10">
        <v>27.6</v>
      </c>
    </row>
    <row r="39" spans="1:4" ht="46.5" customHeight="1">
      <c r="A39" s="7" t="s">
        <v>734</v>
      </c>
      <c r="B39" s="8" t="s">
        <v>671</v>
      </c>
      <c r="C39" s="9"/>
      <c r="D39" s="10">
        <f>D40</f>
        <v>507.3</v>
      </c>
    </row>
    <row r="40" spans="1:4" ht="24" customHeight="1">
      <c r="A40" s="7" t="s">
        <v>72</v>
      </c>
      <c r="B40" s="8"/>
      <c r="C40" s="9">
        <v>600</v>
      </c>
      <c r="D40" s="10">
        <f>D41</f>
        <v>507.3</v>
      </c>
    </row>
    <row r="41" spans="1:4" ht="14.25" customHeight="1">
      <c r="A41" s="7" t="s">
        <v>36</v>
      </c>
      <c r="B41" s="8"/>
      <c r="C41" s="9">
        <v>610</v>
      </c>
      <c r="D41" s="10">
        <v>507.3</v>
      </c>
    </row>
    <row r="42" spans="1:4" ht="48.75" customHeight="1">
      <c r="A42" s="11" t="s">
        <v>749</v>
      </c>
      <c r="B42" s="8" t="s">
        <v>674</v>
      </c>
      <c r="C42" s="9"/>
      <c r="D42" s="10">
        <f>D43</f>
        <v>26.7</v>
      </c>
    </row>
    <row r="43" spans="1:4" ht="27.75" customHeight="1">
      <c r="A43" s="7" t="s">
        <v>72</v>
      </c>
      <c r="B43" s="8"/>
      <c r="C43" s="9">
        <v>600</v>
      </c>
      <c r="D43" s="10">
        <f>D44</f>
        <v>26.7</v>
      </c>
    </row>
    <row r="44" spans="1:4" ht="15.75" customHeight="1">
      <c r="A44" s="7" t="s">
        <v>36</v>
      </c>
      <c r="B44" s="8"/>
      <c r="C44" s="9">
        <v>610</v>
      </c>
      <c r="D44" s="10">
        <v>26.7</v>
      </c>
    </row>
    <row r="45" spans="1:4" ht="18.75" customHeight="1">
      <c r="A45" s="7" t="s">
        <v>670</v>
      </c>
      <c r="B45" s="8" t="s">
        <v>672</v>
      </c>
      <c r="C45" s="9"/>
      <c r="D45" s="10">
        <f>D46</f>
        <v>598.7</v>
      </c>
    </row>
    <row r="46" spans="1:4" ht="25.5" customHeight="1">
      <c r="A46" s="7" t="s">
        <v>72</v>
      </c>
      <c r="B46" s="8"/>
      <c r="C46" s="9">
        <v>600</v>
      </c>
      <c r="D46" s="10">
        <f>D47</f>
        <v>598.7</v>
      </c>
    </row>
    <row r="47" spans="1:4" ht="19.5" customHeight="1">
      <c r="A47" s="7" t="s">
        <v>36</v>
      </c>
      <c r="B47" s="8"/>
      <c r="C47" s="9">
        <v>610</v>
      </c>
      <c r="D47" s="10">
        <v>598.7</v>
      </c>
    </row>
    <row r="48" spans="1:4" ht="19.5" customHeight="1">
      <c r="A48" s="7" t="s">
        <v>675</v>
      </c>
      <c r="B48" s="8" t="s">
        <v>676</v>
      </c>
      <c r="C48" s="9"/>
      <c r="D48" s="10">
        <f>D49</f>
        <v>66.6</v>
      </c>
    </row>
    <row r="49" spans="1:4" ht="28.5" customHeight="1">
      <c r="A49" s="7" t="s">
        <v>72</v>
      </c>
      <c r="B49" s="8"/>
      <c r="C49" s="9">
        <v>600</v>
      </c>
      <c r="D49" s="10">
        <f>D50</f>
        <v>66.6</v>
      </c>
    </row>
    <row r="50" spans="1:4" ht="16.5" customHeight="1">
      <c r="A50" s="7" t="s">
        <v>36</v>
      </c>
      <c r="B50" s="8"/>
      <c r="C50" s="9">
        <v>610</v>
      </c>
      <c r="D50" s="10">
        <v>66.6</v>
      </c>
    </row>
    <row r="51" spans="1:4" ht="24" customHeight="1">
      <c r="A51" s="7" t="s">
        <v>397</v>
      </c>
      <c r="B51" s="8" t="s">
        <v>306</v>
      </c>
      <c r="C51" s="9"/>
      <c r="D51" s="10">
        <f>D52</f>
        <v>76605.9</v>
      </c>
    </row>
    <row r="52" spans="1:4" ht="24" customHeight="1">
      <c r="A52" s="7" t="s">
        <v>129</v>
      </c>
      <c r="B52" s="8" t="s">
        <v>307</v>
      </c>
      <c r="C52" s="9"/>
      <c r="D52" s="10">
        <f>D53+D57+D63+D67</f>
        <v>76605.9</v>
      </c>
    </row>
    <row r="53" spans="1:4" ht="17.25" customHeight="1">
      <c r="A53" s="7" t="s">
        <v>35</v>
      </c>
      <c r="B53" s="8" t="s">
        <v>308</v>
      </c>
      <c r="C53" s="9"/>
      <c r="D53" s="10">
        <f>D54</f>
        <v>75186.8</v>
      </c>
    </row>
    <row r="54" spans="1:4" ht="24" customHeight="1">
      <c r="A54" s="7" t="s">
        <v>72</v>
      </c>
      <c r="B54" s="8"/>
      <c r="C54" s="9">
        <v>600</v>
      </c>
      <c r="D54" s="10">
        <f>D55+D56</f>
        <v>75186.8</v>
      </c>
    </row>
    <row r="55" spans="1:4" ht="14.25" customHeight="1">
      <c r="A55" s="7" t="s">
        <v>36</v>
      </c>
      <c r="B55" s="8"/>
      <c r="C55" s="9">
        <v>610</v>
      </c>
      <c r="D55" s="10">
        <v>50458.6</v>
      </c>
    </row>
    <row r="56" spans="1:4" ht="18" customHeight="1">
      <c r="A56" s="7" t="s">
        <v>37</v>
      </c>
      <c r="B56" s="8"/>
      <c r="C56" s="9">
        <v>620</v>
      </c>
      <c r="D56" s="10">
        <v>24728.2</v>
      </c>
    </row>
    <row r="57" spans="1:4" ht="17.25" customHeight="1">
      <c r="A57" s="7" t="s">
        <v>107</v>
      </c>
      <c r="B57" s="8" t="s">
        <v>418</v>
      </c>
      <c r="C57" s="9"/>
      <c r="D57" s="10">
        <f>D58+D60</f>
        <v>904.7</v>
      </c>
    </row>
    <row r="58" spans="1:4" ht="18" customHeight="1">
      <c r="A58" s="12" t="s">
        <v>67</v>
      </c>
      <c r="B58" s="8"/>
      <c r="C58" s="9">
        <v>300</v>
      </c>
      <c r="D58" s="10">
        <f>D59</f>
        <v>235</v>
      </c>
    </row>
    <row r="59" spans="1:4" ht="15.75" customHeight="1">
      <c r="A59" s="7" t="s">
        <v>44</v>
      </c>
      <c r="B59" s="8"/>
      <c r="C59" s="9">
        <v>340</v>
      </c>
      <c r="D59" s="10">
        <v>235</v>
      </c>
    </row>
    <row r="60" spans="1:4" ht="24" customHeight="1">
      <c r="A60" s="7" t="s">
        <v>72</v>
      </c>
      <c r="B60" s="8"/>
      <c r="C60" s="9">
        <v>600</v>
      </c>
      <c r="D60" s="10">
        <f>D61+D62</f>
        <v>669.7</v>
      </c>
    </row>
    <row r="61" spans="1:4" ht="18.75" customHeight="1">
      <c r="A61" s="7" t="s">
        <v>36</v>
      </c>
      <c r="B61" s="8"/>
      <c r="C61" s="9">
        <v>610</v>
      </c>
      <c r="D61" s="10">
        <v>392</v>
      </c>
    </row>
    <row r="62" spans="1:4" ht="18" customHeight="1">
      <c r="A62" s="7" t="s">
        <v>37</v>
      </c>
      <c r="B62" s="8"/>
      <c r="C62" s="9">
        <v>620</v>
      </c>
      <c r="D62" s="10">
        <v>277.7</v>
      </c>
    </row>
    <row r="63" spans="1:4" ht="39" customHeight="1">
      <c r="A63" s="7" t="s">
        <v>698</v>
      </c>
      <c r="B63" s="13" t="s">
        <v>708</v>
      </c>
      <c r="C63" s="13"/>
      <c r="D63" s="10">
        <f>D64</f>
        <v>478.5</v>
      </c>
    </row>
    <row r="64" spans="1:4" ht="28.5" customHeight="1">
      <c r="A64" s="7" t="s">
        <v>72</v>
      </c>
      <c r="B64" s="13"/>
      <c r="C64" s="9">
        <v>600</v>
      </c>
      <c r="D64" s="10">
        <f>D65+D66</f>
        <v>478.5</v>
      </c>
    </row>
    <row r="65" spans="1:4" ht="18" customHeight="1">
      <c r="A65" s="14" t="s">
        <v>36</v>
      </c>
      <c r="B65" s="13"/>
      <c r="C65" s="15">
        <v>610</v>
      </c>
      <c r="D65" s="10">
        <v>294.1</v>
      </c>
    </row>
    <row r="66" spans="1:4" ht="18" customHeight="1">
      <c r="A66" s="16" t="s">
        <v>37</v>
      </c>
      <c r="B66" s="13"/>
      <c r="C66" s="13">
        <v>620</v>
      </c>
      <c r="D66" s="10">
        <v>184.4</v>
      </c>
    </row>
    <row r="67" spans="1:4" ht="38.25" customHeight="1">
      <c r="A67" s="7" t="s">
        <v>718</v>
      </c>
      <c r="B67" s="13" t="s">
        <v>719</v>
      </c>
      <c r="C67" s="13"/>
      <c r="D67" s="10">
        <f>D68</f>
        <v>35.900000000000006</v>
      </c>
    </row>
    <row r="68" spans="1:4" ht="26.25" customHeight="1">
      <c r="A68" s="7" t="s">
        <v>72</v>
      </c>
      <c r="B68" s="13"/>
      <c r="C68" s="9">
        <v>600</v>
      </c>
      <c r="D68" s="10">
        <f>D69+D70</f>
        <v>35.900000000000006</v>
      </c>
    </row>
    <row r="69" spans="1:4" ht="18" customHeight="1">
      <c r="A69" s="14" t="s">
        <v>36</v>
      </c>
      <c r="B69" s="13"/>
      <c r="C69" s="15">
        <v>610</v>
      </c>
      <c r="D69" s="10">
        <v>22.1</v>
      </c>
    </row>
    <row r="70" spans="1:4" ht="18" customHeight="1">
      <c r="A70" s="16" t="s">
        <v>37</v>
      </c>
      <c r="B70" s="13"/>
      <c r="C70" s="13">
        <v>620</v>
      </c>
      <c r="D70" s="10">
        <v>13.8</v>
      </c>
    </row>
    <row r="71" spans="1:4" ht="24" customHeight="1">
      <c r="A71" s="7" t="s">
        <v>419</v>
      </c>
      <c r="B71" s="8" t="s">
        <v>476</v>
      </c>
      <c r="C71" s="9"/>
      <c r="D71" s="10">
        <f>D72</f>
        <v>38507.3</v>
      </c>
    </row>
    <row r="72" spans="1:4" ht="24" customHeight="1">
      <c r="A72" s="7" t="s">
        <v>420</v>
      </c>
      <c r="B72" s="8" t="s">
        <v>477</v>
      </c>
      <c r="C72" s="9"/>
      <c r="D72" s="10">
        <f>D73+D76+D81+D84</f>
        <v>38507.3</v>
      </c>
    </row>
    <row r="73" spans="1:4" ht="18" customHeight="1">
      <c r="A73" s="7" t="s">
        <v>35</v>
      </c>
      <c r="B73" s="8" t="s">
        <v>478</v>
      </c>
      <c r="C73" s="9"/>
      <c r="D73" s="10">
        <f>D74</f>
        <v>32462</v>
      </c>
    </row>
    <row r="74" spans="1:4" ht="24" customHeight="1">
      <c r="A74" s="7" t="s">
        <v>72</v>
      </c>
      <c r="B74" s="8"/>
      <c r="C74" s="9">
        <v>600</v>
      </c>
      <c r="D74" s="10">
        <f>D75</f>
        <v>32462</v>
      </c>
    </row>
    <row r="75" spans="1:4" ht="15.75" customHeight="1">
      <c r="A75" s="7" t="s">
        <v>36</v>
      </c>
      <c r="B75" s="8"/>
      <c r="C75" s="9">
        <v>610</v>
      </c>
      <c r="D75" s="10">
        <v>32462</v>
      </c>
    </row>
    <row r="76" spans="1:4" ht="16.5" customHeight="1">
      <c r="A76" s="7" t="s">
        <v>107</v>
      </c>
      <c r="B76" s="8" t="s">
        <v>423</v>
      </c>
      <c r="C76" s="9"/>
      <c r="D76" s="10">
        <f>D79+D77</f>
        <v>5729.9</v>
      </c>
    </row>
    <row r="77" spans="1:4" ht="18" customHeight="1">
      <c r="A77" s="12" t="s">
        <v>67</v>
      </c>
      <c r="B77" s="8"/>
      <c r="C77" s="9">
        <v>300</v>
      </c>
      <c r="D77" s="10">
        <f>D78</f>
        <v>195</v>
      </c>
    </row>
    <row r="78" spans="1:4" ht="16.5" customHeight="1">
      <c r="A78" s="7" t="s">
        <v>44</v>
      </c>
      <c r="B78" s="8"/>
      <c r="C78" s="9">
        <v>340</v>
      </c>
      <c r="D78" s="10">
        <v>195</v>
      </c>
    </row>
    <row r="79" spans="1:4" ht="24" customHeight="1">
      <c r="A79" s="7" t="s">
        <v>72</v>
      </c>
      <c r="B79" s="8"/>
      <c r="C79" s="9">
        <v>600</v>
      </c>
      <c r="D79" s="10">
        <f>D80</f>
        <v>5534.9</v>
      </c>
    </row>
    <row r="80" spans="1:4" ht="17.25" customHeight="1">
      <c r="A80" s="7" t="s">
        <v>36</v>
      </c>
      <c r="B80" s="8"/>
      <c r="C80" s="9">
        <v>610</v>
      </c>
      <c r="D80" s="10">
        <v>5534.9</v>
      </c>
    </row>
    <row r="81" spans="1:4" ht="24.75" customHeight="1">
      <c r="A81" s="7" t="s">
        <v>709</v>
      </c>
      <c r="B81" s="8" t="s">
        <v>712</v>
      </c>
      <c r="C81" s="9"/>
      <c r="D81" s="10">
        <f>D82</f>
        <v>293.4</v>
      </c>
    </row>
    <row r="82" spans="1:4" ht="26.25" customHeight="1">
      <c r="A82" s="7" t="s">
        <v>72</v>
      </c>
      <c r="B82" s="8"/>
      <c r="C82" s="9">
        <v>600</v>
      </c>
      <c r="D82" s="10">
        <f>D83</f>
        <v>293.4</v>
      </c>
    </row>
    <row r="83" spans="1:4" ht="17.25" customHeight="1">
      <c r="A83" s="7" t="s">
        <v>36</v>
      </c>
      <c r="B83" s="8"/>
      <c r="C83" s="9">
        <v>610</v>
      </c>
      <c r="D83" s="10">
        <v>293.4</v>
      </c>
    </row>
    <row r="84" spans="1:4" ht="35.25" customHeight="1">
      <c r="A84" s="7" t="s">
        <v>720</v>
      </c>
      <c r="B84" s="8" t="s">
        <v>723</v>
      </c>
      <c r="C84" s="9"/>
      <c r="D84" s="10">
        <f>D85</f>
        <v>22</v>
      </c>
    </row>
    <row r="85" spans="1:4" ht="25.5" customHeight="1">
      <c r="A85" s="7" t="s">
        <v>72</v>
      </c>
      <c r="B85" s="8"/>
      <c r="C85" s="9">
        <v>600</v>
      </c>
      <c r="D85" s="10">
        <f>D86</f>
        <v>22</v>
      </c>
    </row>
    <row r="86" spans="1:4" ht="17.25" customHeight="1">
      <c r="A86" s="7" t="s">
        <v>36</v>
      </c>
      <c r="B86" s="8"/>
      <c r="C86" s="9">
        <v>610</v>
      </c>
      <c r="D86" s="10">
        <v>22</v>
      </c>
    </row>
    <row r="87" spans="1:4" ht="17.25" customHeight="1">
      <c r="A87" s="7" t="s">
        <v>421</v>
      </c>
      <c r="B87" s="8" t="s">
        <v>479</v>
      </c>
      <c r="C87" s="9"/>
      <c r="D87" s="10">
        <f>D88</f>
        <v>32</v>
      </c>
    </row>
    <row r="88" spans="1:4" ht="15.75" customHeight="1">
      <c r="A88" s="7" t="s">
        <v>422</v>
      </c>
      <c r="B88" s="8" t="s">
        <v>480</v>
      </c>
      <c r="C88" s="9"/>
      <c r="D88" s="10">
        <f>D89</f>
        <v>32</v>
      </c>
    </row>
    <row r="89" spans="1:4" ht="18.75" customHeight="1">
      <c r="A89" s="7" t="s">
        <v>35</v>
      </c>
      <c r="B89" s="8" t="s">
        <v>424</v>
      </c>
      <c r="C89" s="9"/>
      <c r="D89" s="10">
        <f>D90</f>
        <v>32</v>
      </c>
    </row>
    <row r="90" spans="1:4" ht="24" customHeight="1">
      <c r="A90" s="7" t="s">
        <v>72</v>
      </c>
      <c r="B90" s="8"/>
      <c r="C90" s="9">
        <v>600</v>
      </c>
      <c r="D90" s="10">
        <f>D91</f>
        <v>32</v>
      </c>
    </row>
    <row r="91" spans="1:4" ht="15.75" customHeight="1">
      <c r="A91" s="14" t="s">
        <v>36</v>
      </c>
      <c r="B91" s="17"/>
      <c r="C91" s="15">
        <v>610</v>
      </c>
      <c r="D91" s="18">
        <v>32</v>
      </c>
    </row>
    <row r="92" spans="1:4" ht="18.75" customHeight="1">
      <c r="A92" s="7" t="s">
        <v>747</v>
      </c>
      <c r="B92" s="13" t="s">
        <v>741</v>
      </c>
      <c r="C92" s="13"/>
      <c r="D92" s="10">
        <f>D93</f>
        <v>270.4</v>
      </c>
    </row>
    <row r="93" spans="1:4" ht="24" customHeight="1">
      <c r="A93" s="7" t="s">
        <v>740</v>
      </c>
      <c r="B93" s="13" t="s">
        <v>742</v>
      </c>
      <c r="C93" s="13"/>
      <c r="D93" s="10">
        <f>D94</f>
        <v>270.4</v>
      </c>
    </row>
    <row r="94" spans="1:4" ht="15.75" customHeight="1">
      <c r="A94" s="16" t="s">
        <v>35</v>
      </c>
      <c r="B94" s="13" t="s">
        <v>743</v>
      </c>
      <c r="C94" s="13"/>
      <c r="D94" s="10">
        <f>D95</f>
        <v>270.4</v>
      </c>
    </row>
    <row r="95" spans="1:4" ht="23.25" customHeight="1">
      <c r="A95" s="16" t="s">
        <v>72</v>
      </c>
      <c r="B95" s="13"/>
      <c r="C95" s="13">
        <v>600</v>
      </c>
      <c r="D95" s="10">
        <f>D96</f>
        <v>270.4</v>
      </c>
    </row>
    <row r="96" spans="1:4" ht="17.25" customHeight="1">
      <c r="A96" s="16" t="s">
        <v>36</v>
      </c>
      <c r="B96" s="13"/>
      <c r="C96" s="13">
        <v>610</v>
      </c>
      <c r="D96" s="10">
        <v>270.4</v>
      </c>
    </row>
    <row r="97" spans="1:4" ht="24" customHeight="1">
      <c r="A97" s="19" t="s">
        <v>515</v>
      </c>
      <c r="B97" s="20" t="s">
        <v>517</v>
      </c>
      <c r="C97" s="21"/>
      <c r="D97" s="22">
        <f>+D98</f>
        <v>75741</v>
      </c>
    </row>
    <row r="98" spans="1:4" ht="24" customHeight="1">
      <c r="A98" s="7" t="s">
        <v>516</v>
      </c>
      <c r="B98" s="8" t="s">
        <v>518</v>
      </c>
      <c r="C98" s="13"/>
      <c r="D98" s="10">
        <f>D99+D103+D106</f>
        <v>75741</v>
      </c>
    </row>
    <row r="99" spans="1:4" ht="18" customHeight="1">
      <c r="A99" s="7" t="s">
        <v>35</v>
      </c>
      <c r="B99" s="8" t="s">
        <v>398</v>
      </c>
      <c r="C99" s="9"/>
      <c r="D99" s="10">
        <f>D100</f>
        <v>950</v>
      </c>
    </row>
    <row r="100" spans="1:4" ht="24" customHeight="1">
      <c r="A100" s="7" t="s">
        <v>72</v>
      </c>
      <c r="B100" s="8"/>
      <c r="C100" s="9">
        <v>600</v>
      </c>
      <c r="D100" s="10">
        <f>D101+D102</f>
        <v>950</v>
      </c>
    </row>
    <row r="101" spans="1:4" ht="15.75" customHeight="1">
      <c r="A101" s="7" t="s">
        <v>36</v>
      </c>
      <c r="B101" s="8"/>
      <c r="C101" s="9">
        <v>610</v>
      </c>
      <c r="D101" s="10">
        <v>750</v>
      </c>
    </row>
    <row r="102" spans="1:4" ht="15.75" customHeight="1">
      <c r="A102" s="7" t="s">
        <v>37</v>
      </c>
      <c r="B102" s="17"/>
      <c r="C102" s="15">
        <v>620</v>
      </c>
      <c r="D102" s="18">
        <v>200</v>
      </c>
    </row>
    <row r="103" spans="1:4" ht="24" customHeight="1">
      <c r="A103" s="23" t="s">
        <v>247</v>
      </c>
      <c r="B103" s="8" t="s">
        <v>249</v>
      </c>
      <c r="C103" s="13"/>
      <c r="D103" s="10">
        <f>D104</f>
        <v>52354</v>
      </c>
    </row>
    <row r="104" spans="1:4" ht="24" customHeight="1">
      <c r="A104" s="7" t="s">
        <v>72</v>
      </c>
      <c r="B104" s="13"/>
      <c r="C104" s="13">
        <v>600</v>
      </c>
      <c r="D104" s="10">
        <f>D105</f>
        <v>52354</v>
      </c>
    </row>
    <row r="105" spans="1:4" ht="14.25" customHeight="1">
      <c r="A105" s="7" t="s">
        <v>36</v>
      </c>
      <c r="B105" s="13"/>
      <c r="C105" s="13">
        <v>610</v>
      </c>
      <c r="D105" s="10">
        <v>52354</v>
      </c>
    </row>
    <row r="106" spans="1:4" ht="24" customHeight="1">
      <c r="A106" s="23" t="s">
        <v>248</v>
      </c>
      <c r="B106" s="8" t="s">
        <v>645</v>
      </c>
      <c r="C106" s="13"/>
      <c r="D106" s="10">
        <f>D107</f>
        <v>22437</v>
      </c>
    </row>
    <row r="107" spans="1:4" ht="24" customHeight="1">
      <c r="A107" s="7" t="s">
        <v>72</v>
      </c>
      <c r="B107" s="13"/>
      <c r="C107" s="13">
        <v>600</v>
      </c>
      <c r="D107" s="10">
        <f>D108</f>
        <v>22437</v>
      </c>
    </row>
    <row r="108" spans="1:4" ht="18.75" customHeight="1">
      <c r="A108" s="7" t="s">
        <v>36</v>
      </c>
      <c r="B108" s="13"/>
      <c r="C108" s="13">
        <v>610</v>
      </c>
      <c r="D108" s="10">
        <v>22437</v>
      </c>
    </row>
    <row r="109" spans="1:4" ht="15.75" customHeight="1">
      <c r="A109" s="4" t="s">
        <v>399</v>
      </c>
      <c r="B109" s="5" t="s">
        <v>310</v>
      </c>
      <c r="C109" s="5"/>
      <c r="D109" s="6">
        <f>D110+D114+D121+D125</f>
        <v>26246.1</v>
      </c>
    </row>
    <row r="110" spans="1:4" ht="24" customHeight="1">
      <c r="A110" s="7" t="s">
        <v>400</v>
      </c>
      <c r="B110" s="8" t="s">
        <v>404</v>
      </c>
      <c r="C110" s="9"/>
      <c r="D110" s="10">
        <f>D111</f>
        <v>1052</v>
      </c>
    </row>
    <row r="111" spans="1:4" ht="19.5" customHeight="1">
      <c r="A111" s="7" t="s">
        <v>108</v>
      </c>
      <c r="B111" s="8" t="s">
        <v>405</v>
      </c>
      <c r="C111" s="9"/>
      <c r="D111" s="10">
        <f>D112</f>
        <v>1052</v>
      </c>
    </row>
    <row r="112" spans="1:4" ht="24" customHeight="1">
      <c r="A112" s="7" t="s">
        <v>72</v>
      </c>
      <c r="B112" s="8"/>
      <c r="C112" s="9">
        <v>600</v>
      </c>
      <c r="D112" s="10">
        <f>D113</f>
        <v>1052</v>
      </c>
    </row>
    <row r="113" spans="1:4" ht="17.25" customHeight="1">
      <c r="A113" s="7" t="s">
        <v>36</v>
      </c>
      <c r="B113" s="8"/>
      <c r="C113" s="9">
        <v>610</v>
      </c>
      <c r="D113" s="10">
        <v>1052</v>
      </c>
    </row>
    <row r="114" spans="1:4" ht="24" customHeight="1">
      <c r="A114" s="7" t="s">
        <v>401</v>
      </c>
      <c r="B114" s="8" t="s">
        <v>406</v>
      </c>
      <c r="C114" s="9"/>
      <c r="D114" s="10">
        <f>D115+D118</f>
        <v>7594.1</v>
      </c>
    </row>
    <row r="115" spans="1:4" ht="18" customHeight="1">
      <c r="A115" s="7" t="s">
        <v>108</v>
      </c>
      <c r="B115" s="8" t="s">
        <v>250</v>
      </c>
      <c r="C115" s="9"/>
      <c r="D115" s="10">
        <f>D116</f>
        <v>1000</v>
      </c>
    </row>
    <row r="116" spans="1:4" ht="24" customHeight="1">
      <c r="A116" s="7" t="s">
        <v>72</v>
      </c>
      <c r="B116" s="8"/>
      <c r="C116" s="9">
        <v>600</v>
      </c>
      <c r="D116" s="10">
        <f>D117</f>
        <v>1000</v>
      </c>
    </row>
    <row r="117" spans="1:4" ht="17.25" customHeight="1">
      <c r="A117" s="7" t="s">
        <v>36</v>
      </c>
      <c r="B117" s="8"/>
      <c r="C117" s="9">
        <v>610</v>
      </c>
      <c r="D117" s="10">
        <v>1000</v>
      </c>
    </row>
    <row r="118" spans="1:4" ht="24" customHeight="1">
      <c r="A118" s="7" t="s">
        <v>161</v>
      </c>
      <c r="B118" s="8" t="s">
        <v>407</v>
      </c>
      <c r="C118" s="9"/>
      <c r="D118" s="10">
        <f>D119</f>
        <v>6594.1</v>
      </c>
    </row>
    <row r="119" spans="1:4" ht="24" customHeight="1">
      <c r="A119" s="7" t="s">
        <v>72</v>
      </c>
      <c r="B119" s="8"/>
      <c r="C119" s="9">
        <v>600</v>
      </c>
      <c r="D119" s="10">
        <f>D120</f>
        <v>6594.1</v>
      </c>
    </row>
    <row r="120" spans="1:4" ht="18" customHeight="1">
      <c r="A120" s="7" t="s">
        <v>36</v>
      </c>
      <c r="B120" s="8"/>
      <c r="C120" s="9">
        <v>610</v>
      </c>
      <c r="D120" s="10">
        <v>6594.1</v>
      </c>
    </row>
    <row r="121" spans="1:4" ht="24" customHeight="1">
      <c r="A121" s="7" t="s">
        <v>402</v>
      </c>
      <c r="B121" s="8" t="s">
        <v>408</v>
      </c>
      <c r="C121" s="9"/>
      <c r="D121" s="10">
        <f>D122</f>
        <v>1000</v>
      </c>
    </row>
    <row r="122" spans="1:4" ht="17.25" customHeight="1">
      <c r="A122" s="7" t="s">
        <v>108</v>
      </c>
      <c r="B122" s="8" t="s">
        <v>409</v>
      </c>
      <c r="C122" s="9"/>
      <c r="D122" s="10">
        <f>D123</f>
        <v>1000</v>
      </c>
    </row>
    <row r="123" spans="1:4" ht="24" customHeight="1">
      <c r="A123" s="7" t="s">
        <v>72</v>
      </c>
      <c r="B123" s="8"/>
      <c r="C123" s="9">
        <v>600</v>
      </c>
      <c r="D123" s="10">
        <f>D124</f>
        <v>1000</v>
      </c>
    </row>
    <row r="124" spans="1:4" ht="15" customHeight="1">
      <c r="A124" s="7" t="s">
        <v>36</v>
      </c>
      <c r="B124" s="8"/>
      <c r="C124" s="9">
        <v>610</v>
      </c>
      <c r="D124" s="10">
        <v>1000</v>
      </c>
    </row>
    <row r="125" spans="1:4" ht="24" customHeight="1">
      <c r="A125" s="7" t="s">
        <v>403</v>
      </c>
      <c r="B125" s="8" t="s">
        <v>410</v>
      </c>
      <c r="C125" s="9"/>
      <c r="D125" s="10">
        <f>D126</f>
        <v>16600</v>
      </c>
    </row>
    <row r="126" spans="1:4" ht="15" customHeight="1">
      <c r="A126" s="7" t="s">
        <v>35</v>
      </c>
      <c r="B126" s="8" t="s">
        <v>411</v>
      </c>
      <c r="C126" s="9"/>
      <c r="D126" s="10">
        <f>D127</f>
        <v>16600</v>
      </c>
    </row>
    <row r="127" spans="1:4" ht="24" customHeight="1">
      <c r="A127" s="7" t="s">
        <v>72</v>
      </c>
      <c r="B127" s="17"/>
      <c r="C127" s="15">
        <v>600</v>
      </c>
      <c r="D127" s="18">
        <f>D128</f>
        <v>16600</v>
      </c>
    </row>
    <row r="128" spans="1:4" ht="17.25" customHeight="1">
      <c r="A128" s="14" t="s">
        <v>36</v>
      </c>
      <c r="B128" s="17"/>
      <c r="C128" s="15">
        <v>610</v>
      </c>
      <c r="D128" s="18">
        <v>16600</v>
      </c>
    </row>
    <row r="129" spans="1:4" ht="24" customHeight="1">
      <c r="A129" s="4" t="s">
        <v>391</v>
      </c>
      <c r="B129" s="5" t="s">
        <v>309</v>
      </c>
      <c r="C129" s="5"/>
      <c r="D129" s="6">
        <f>D130</f>
        <v>1000</v>
      </c>
    </row>
    <row r="130" spans="1:4" ht="18" customHeight="1">
      <c r="A130" s="7" t="s">
        <v>311</v>
      </c>
      <c r="B130" s="8" t="s">
        <v>312</v>
      </c>
      <c r="C130" s="9"/>
      <c r="D130" s="10">
        <f>D131</f>
        <v>1000</v>
      </c>
    </row>
    <row r="131" spans="1:4" ht="24" customHeight="1">
      <c r="A131" s="24" t="s">
        <v>90</v>
      </c>
      <c r="B131" s="8" t="s">
        <v>91</v>
      </c>
      <c r="C131" s="9"/>
      <c r="D131" s="10">
        <f>D132</f>
        <v>1000</v>
      </c>
    </row>
    <row r="132" spans="1:4" ht="16.5" customHeight="1">
      <c r="A132" s="7" t="s">
        <v>70</v>
      </c>
      <c r="B132" s="8"/>
      <c r="C132" s="9">
        <v>800</v>
      </c>
      <c r="D132" s="10">
        <f>D133</f>
        <v>1000</v>
      </c>
    </row>
    <row r="133" spans="1:4" ht="24" customHeight="1">
      <c r="A133" s="7" t="s">
        <v>171</v>
      </c>
      <c r="B133" s="8"/>
      <c r="C133" s="9" t="s">
        <v>172</v>
      </c>
      <c r="D133" s="10">
        <v>1000</v>
      </c>
    </row>
    <row r="134" spans="1:4" ht="24" customHeight="1">
      <c r="A134" s="4" t="s">
        <v>519</v>
      </c>
      <c r="B134" s="5" t="s">
        <v>313</v>
      </c>
      <c r="C134" s="5"/>
      <c r="D134" s="6">
        <f>D135+D155+D160</f>
        <v>544418.7</v>
      </c>
    </row>
    <row r="135" spans="1:4" ht="18" customHeight="1">
      <c r="A135" s="7" t="s">
        <v>66</v>
      </c>
      <c r="B135" s="8" t="s">
        <v>317</v>
      </c>
      <c r="C135" s="9"/>
      <c r="D135" s="10">
        <f>D136+D147+D151</f>
        <v>33396.2</v>
      </c>
    </row>
    <row r="136" spans="1:4" ht="24" customHeight="1">
      <c r="A136" s="7" t="s">
        <v>314</v>
      </c>
      <c r="B136" s="8" t="s">
        <v>318</v>
      </c>
      <c r="C136" s="9"/>
      <c r="D136" s="10">
        <f>D137+D140</f>
        <v>4468.8</v>
      </c>
    </row>
    <row r="137" spans="1:4" ht="18" customHeight="1">
      <c r="A137" s="7" t="s">
        <v>35</v>
      </c>
      <c r="B137" s="8" t="s">
        <v>748</v>
      </c>
      <c r="C137" s="9"/>
      <c r="D137" s="10">
        <f>D138</f>
        <v>250</v>
      </c>
    </row>
    <row r="138" spans="1:4" ht="24" customHeight="1">
      <c r="A138" s="7" t="s">
        <v>72</v>
      </c>
      <c r="B138" s="8"/>
      <c r="C138" s="9">
        <v>600</v>
      </c>
      <c r="D138" s="10">
        <f>D139</f>
        <v>250</v>
      </c>
    </row>
    <row r="139" spans="1:4" ht="18.75" customHeight="1">
      <c r="A139" s="7" t="s">
        <v>36</v>
      </c>
      <c r="B139" s="8"/>
      <c r="C139" s="9">
        <v>610</v>
      </c>
      <c r="D139" s="10">
        <v>250</v>
      </c>
    </row>
    <row r="140" spans="1:4" ht="17.25" customHeight="1">
      <c r="A140" s="7" t="s">
        <v>96</v>
      </c>
      <c r="B140" s="8" t="s">
        <v>319</v>
      </c>
      <c r="C140" s="9"/>
      <c r="D140" s="10">
        <f>D141+D144</f>
        <v>4218.8</v>
      </c>
    </row>
    <row r="141" spans="1:4" ht="16.5" customHeight="1">
      <c r="A141" s="7" t="s">
        <v>67</v>
      </c>
      <c r="B141" s="8"/>
      <c r="C141" s="9">
        <v>300</v>
      </c>
      <c r="D141" s="10">
        <f>D142+D143</f>
        <v>540.2</v>
      </c>
    </row>
    <row r="142" spans="1:4" ht="16.5" customHeight="1">
      <c r="A142" s="7" t="s">
        <v>44</v>
      </c>
      <c r="B142" s="8"/>
      <c r="C142" s="9" t="s">
        <v>98</v>
      </c>
      <c r="D142" s="10">
        <v>402.2</v>
      </c>
    </row>
    <row r="143" spans="1:4" ht="17.25" customHeight="1">
      <c r="A143" s="7" t="s">
        <v>201</v>
      </c>
      <c r="B143" s="8"/>
      <c r="C143" s="9">
        <v>350</v>
      </c>
      <c r="D143" s="10">
        <v>138</v>
      </c>
    </row>
    <row r="144" spans="1:4" ht="24" customHeight="1">
      <c r="A144" s="7" t="s">
        <v>72</v>
      </c>
      <c r="B144" s="8"/>
      <c r="C144" s="9">
        <v>600</v>
      </c>
      <c r="D144" s="10">
        <f>D145+D146</f>
        <v>3678.6</v>
      </c>
    </row>
    <row r="145" spans="1:4" ht="18" customHeight="1">
      <c r="A145" s="7" t="s">
        <v>36</v>
      </c>
      <c r="B145" s="8"/>
      <c r="C145" s="9">
        <v>610</v>
      </c>
      <c r="D145" s="10">
        <v>1577.9</v>
      </c>
    </row>
    <row r="146" spans="1:4" ht="18" customHeight="1">
      <c r="A146" s="7" t="s">
        <v>95</v>
      </c>
      <c r="B146" s="8"/>
      <c r="C146" s="9">
        <v>620</v>
      </c>
      <c r="D146" s="10">
        <v>2100.7</v>
      </c>
    </row>
    <row r="147" spans="1:4" ht="24" customHeight="1">
      <c r="A147" s="7" t="s">
        <v>315</v>
      </c>
      <c r="B147" s="8" t="s">
        <v>320</v>
      </c>
      <c r="C147" s="9"/>
      <c r="D147" s="10">
        <f>D148</f>
        <v>5244.5</v>
      </c>
    </row>
    <row r="148" spans="1:4" ht="16.5" customHeight="1">
      <c r="A148" s="7" t="s">
        <v>35</v>
      </c>
      <c r="B148" s="8" t="s">
        <v>321</v>
      </c>
      <c r="C148" s="9"/>
      <c r="D148" s="10">
        <f>D149</f>
        <v>5244.5</v>
      </c>
    </row>
    <row r="149" spans="1:4" ht="24" customHeight="1">
      <c r="A149" s="7" t="s">
        <v>72</v>
      </c>
      <c r="B149" s="8"/>
      <c r="C149" s="9">
        <v>600</v>
      </c>
      <c r="D149" s="10">
        <f>D150</f>
        <v>5244.5</v>
      </c>
    </row>
    <row r="150" spans="1:4" ht="16.5" customHeight="1">
      <c r="A150" s="7" t="s">
        <v>36</v>
      </c>
      <c r="B150" s="8"/>
      <c r="C150" s="9" t="s">
        <v>50</v>
      </c>
      <c r="D150" s="10">
        <v>5244.5</v>
      </c>
    </row>
    <row r="151" spans="1:4" ht="24" customHeight="1">
      <c r="A151" s="7" t="s">
        <v>316</v>
      </c>
      <c r="B151" s="8" t="s">
        <v>322</v>
      </c>
      <c r="C151" s="9"/>
      <c r="D151" s="10">
        <f>D152</f>
        <v>23682.9</v>
      </c>
    </row>
    <row r="152" spans="1:4" ht="18" customHeight="1">
      <c r="A152" s="7" t="s">
        <v>35</v>
      </c>
      <c r="B152" s="8" t="s">
        <v>323</v>
      </c>
      <c r="C152" s="9"/>
      <c r="D152" s="10">
        <f>D154</f>
        <v>23682.9</v>
      </c>
    </row>
    <row r="153" spans="1:4" ht="24" customHeight="1">
      <c r="A153" s="7" t="s">
        <v>72</v>
      </c>
      <c r="B153" s="8"/>
      <c r="C153" s="9">
        <v>600</v>
      </c>
      <c r="D153" s="18">
        <f>D154</f>
        <v>23682.9</v>
      </c>
    </row>
    <row r="154" spans="1:4" ht="17.25" customHeight="1">
      <c r="A154" s="14" t="s">
        <v>95</v>
      </c>
      <c r="B154" s="17"/>
      <c r="C154" s="15" t="s">
        <v>51</v>
      </c>
      <c r="D154" s="18">
        <v>23682.9</v>
      </c>
    </row>
    <row r="155" spans="1:4" ht="24" customHeight="1">
      <c r="A155" s="7" t="s">
        <v>99</v>
      </c>
      <c r="B155" s="15" t="s">
        <v>344</v>
      </c>
      <c r="C155" s="13"/>
      <c r="D155" s="10">
        <f>D156</f>
        <v>157895.8</v>
      </c>
    </row>
    <row r="156" spans="1:4" ht="24" customHeight="1">
      <c r="A156" s="7" t="s">
        <v>229</v>
      </c>
      <c r="B156" s="15" t="s">
        <v>488</v>
      </c>
      <c r="C156" s="13"/>
      <c r="D156" s="10">
        <f>D157</f>
        <v>157895.8</v>
      </c>
    </row>
    <row r="157" spans="1:4" ht="17.25" customHeight="1">
      <c r="A157" s="7" t="s">
        <v>35</v>
      </c>
      <c r="B157" s="15" t="s">
        <v>345</v>
      </c>
      <c r="C157" s="13"/>
      <c r="D157" s="10">
        <f>D158</f>
        <v>157895.8</v>
      </c>
    </row>
    <row r="158" spans="1:4" ht="24" customHeight="1">
      <c r="A158" s="14" t="s">
        <v>72</v>
      </c>
      <c r="B158" s="17"/>
      <c r="C158" s="15">
        <v>600</v>
      </c>
      <c r="D158" s="18">
        <f>D159</f>
        <v>157895.8</v>
      </c>
    </row>
    <row r="159" spans="1:4" ht="16.5" customHeight="1">
      <c r="A159" s="16" t="s">
        <v>36</v>
      </c>
      <c r="B159" s="13"/>
      <c r="C159" s="13">
        <v>610</v>
      </c>
      <c r="D159" s="10">
        <v>157895.8</v>
      </c>
    </row>
    <row r="160" spans="1:4" ht="17.25" customHeight="1">
      <c r="A160" s="7" t="s">
        <v>520</v>
      </c>
      <c r="B160" s="8" t="s">
        <v>522</v>
      </c>
      <c r="C160" s="13"/>
      <c r="D160" s="10">
        <f>D171+D181+D161</f>
        <v>353126.7</v>
      </c>
    </row>
    <row r="161" spans="1:4" ht="24" customHeight="1">
      <c r="A161" s="25" t="s">
        <v>626</v>
      </c>
      <c r="B161" s="8" t="s">
        <v>627</v>
      </c>
      <c r="C161" s="13"/>
      <c r="D161" s="26">
        <f>+D168+D165+D162</f>
        <v>336658.60000000003</v>
      </c>
    </row>
    <row r="162" spans="1:4" ht="16.5" customHeight="1">
      <c r="A162" s="7" t="s">
        <v>668</v>
      </c>
      <c r="B162" s="8" t="s">
        <v>669</v>
      </c>
      <c r="C162" s="13"/>
      <c r="D162" s="26">
        <f>+D163</f>
        <v>1595.4</v>
      </c>
    </row>
    <row r="163" spans="1:4" ht="18.75" customHeight="1">
      <c r="A163" s="7" t="s">
        <v>503</v>
      </c>
      <c r="B163" s="27"/>
      <c r="C163" s="27" t="s">
        <v>505</v>
      </c>
      <c r="D163" s="10">
        <f>+D164</f>
        <v>1595.4</v>
      </c>
    </row>
    <row r="164" spans="1:4" ht="24" customHeight="1">
      <c r="A164" s="14" t="s">
        <v>41</v>
      </c>
      <c r="B164" s="17"/>
      <c r="C164" s="28">
        <v>240</v>
      </c>
      <c r="D164" s="10">
        <v>1595.4</v>
      </c>
    </row>
    <row r="165" spans="1:4" ht="31.5" customHeight="1">
      <c r="A165" s="7" t="s">
        <v>639</v>
      </c>
      <c r="B165" s="8" t="s">
        <v>637</v>
      </c>
      <c r="C165" s="13"/>
      <c r="D165" s="26">
        <f>+D166</f>
        <v>318310</v>
      </c>
    </row>
    <row r="166" spans="1:4" ht="23.25" customHeight="1">
      <c r="A166" s="7" t="s">
        <v>503</v>
      </c>
      <c r="B166" s="27"/>
      <c r="C166" s="27" t="s">
        <v>505</v>
      </c>
      <c r="D166" s="10">
        <f>+D167</f>
        <v>318310</v>
      </c>
    </row>
    <row r="167" spans="1:4" ht="24" customHeight="1">
      <c r="A167" s="14" t="s">
        <v>41</v>
      </c>
      <c r="B167" s="17"/>
      <c r="C167" s="28">
        <v>240</v>
      </c>
      <c r="D167" s="10">
        <v>318310</v>
      </c>
    </row>
    <row r="168" spans="1:4" ht="38.25" customHeight="1">
      <c r="A168" s="7" t="s">
        <v>640</v>
      </c>
      <c r="B168" s="8" t="s">
        <v>638</v>
      </c>
      <c r="C168" s="13"/>
      <c r="D168" s="26">
        <f>+D169</f>
        <v>16753.2</v>
      </c>
    </row>
    <row r="169" spans="1:4" ht="16.5" customHeight="1">
      <c r="A169" s="7" t="s">
        <v>503</v>
      </c>
      <c r="B169" s="27"/>
      <c r="C169" s="27" t="s">
        <v>505</v>
      </c>
      <c r="D169" s="10">
        <f>+D170</f>
        <v>16753.2</v>
      </c>
    </row>
    <row r="170" spans="1:4" ht="24" customHeight="1">
      <c r="A170" s="14" t="s">
        <v>41</v>
      </c>
      <c r="B170" s="17"/>
      <c r="C170" s="28">
        <v>240</v>
      </c>
      <c r="D170" s="10">
        <v>16753.2</v>
      </c>
    </row>
    <row r="171" spans="1:4" ht="24" customHeight="1">
      <c r="A171" s="7" t="s">
        <v>521</v>
      </c>
      <c r="B171" s="8" t="s">
        <v>523</v>
      </c>
      <c r="C171" s="13"/>
      <c r="D171" s="10">
        <f>D172+D175+D178</f>
        <v>16301.4</v>
      </c>
    </row>
    <row r="172" spans="1:4" ht="15" customHeight="1">
      <c r="A172" s="7" t="s">
        <v>35</v>
      </c>
      <c r="B172" s="15" t="s">
        <v>442</v>
      </c>
      <c r="C172" s="13"/>
      <c r="D172" s="10">
        <f>D173</f>
        <v>507.6</v>
      </c>
    </row>
    <row r="173" spans="1:4" ht="24" customHeight="1">
      <c r="A173" s="7" t="s">
        <v>72</v>
      </c>
      <c r="B173" s="8"/>
      <c r="C173" s="9">
        <v>600</v>
      </c>
      <c r="D173" s="10">
        <f>D174</f>
        <v>507.6</v>
      </c>
    </row>
    <row r="174" spans="1:4" ht="16.5" customHeight="1">
      <c r="A174" s="7" t="s">
        <v>36</v>
      </c>
      <c r="B174" s="29"/>
      <c r="C174" s="13">
        <v>610</v>
      </c>
      <c r="D174" s="10">
        <v>507.6</v>
      </c>
    </row>
    <row r="175" spans="1:4" ht="17.25" customHeight="1">
      <c r="A175" s="7" t="s">
        <v>128</v>
      </c>
      <c r="B175" s="15" t="s">
        <v>260</v>
      </c>
      <c r="C175" s="13"/>
      <c r="D175" s="10">
        <f>D176</f>
        <v>15499.8</v>
      </c>
    </row>
    <row r="176" spans="1:4" ht="24" customHeight="1">
      <c r="A176" s="7" t="s">
        <v>72</v>
      </c>
      <c r="B176" s="15"/>
      <c r="C176" s="13">
        <v>600</v>
      </c>
      <c r="D176" s="10">
        <f>D177</f>
        <v>15499.8</v>
      </c>
    </row>
    <row r="177" spans="1:4" ht="19.5" customHeight="1">
      <c r="A177" s="14" t="s">
        <v>95</v>
      </c>
      <c r="B177" s="15"/>
      <c r="C177" s="13">
        <v>620</v>
      </c>
      <c r="D177" s="10">
        <v>15499.8</v>
      </c>
    </row>
    <row r="178" spans="1:4" ht="25.5" customHeight="1">
      <c r="A178" s="7" t="s">
        <v>701</v>
      </c>
      <c r="B178" s="8" t="s">
        <v>707</v>
      </c>
      <c r="C178" s="13"/>
      <c r="D178" s="10">
        <f>+D179</f>
        <v>294</v>
      </c>
    </row>
    <row r="179" spans="1:4" ht="18" customHeight="1">
      <c r="A179" s="7" t="s">
        <v>503</v>
      </c>
      <c r="B179" s="15"/>
      <c r="C179" s="13">
        <v>200</v>
      </c>
      <c r="D179" s="10">
        <f>+D180</f>
        <v>294</v>
      </c>
    </row>
    <row r="180" spans="1:4" ht="24" customHeight="1">
      <c r="A180" s="14" t="s">
        <v>41</v>
      </c>
      <c r="B180" s="15"/>
      <c r="C180" s="13">
        <v>240</v>
      </c>
      <c r="D180" s="10">
        <v>294</v>
      </c>
    </row>
    <row r="181" spans="1:4" ht="24" customHeight="1">
      <c r="A181" s="7" t="s">
        <v>443</v>
      </c>
      <c r="B181" s="15" t="s">
        <v>444</v>
      </c>
      <c r="C181" s="13"/>
      <c r="D181" s="10">
        <f>D182+D185</f>
        <v>166.7</v>
      </c>
    </row>
    <row r="182" spans="1:4" ht="18" customHeight="1">
      <c r="A182" s="7" t="s">
        <v>35</v>
      </c>
      <c r="B182" s="15" t="s">
        <v>648</v>
      </c>
      <c r="C182" s="13"/>
      <c r="D182" s="10">
        <f>D183</f>
        <v>50</v>
      </c>
    </row>
    <row r="183" spans="1:4" ht="24" customHeight="1">
      <c r="A183" s="7" t="s">
        <v>72</v>
      </c>
      <c r="B183" s="8"/>
      <c r="C183" s="9">
        <v>600</v>
      </c>
      <c r="D183" s="10">
        <f>D184</f>
        <v>50</v>
      </c>
    </row>
    <row r="184" spans="1:4" ht="18.75" customHeight="1">
      <c r="A184" s="7" t="s">
        <v>36</v>
      </c>
      <c r="B184" s="29"/>
      <c r="C184" s="13">
        <v>610</v>
      </c>
      <c r="D184" s="10">
        <v>50</v>
      </c>
    </row>
    <row r="185" spans="1:4" ht="24" customHeight="1">
      <c r="A185" s="16" t="s">
        <v>649</v>
      </c>
      <c r="B185" s="13" t="s">
        <v>650</v>
      </c>
      <c r="C185" s="13"/>
      <c r="D185" s="10">
        <f>D186</f>
        <v>116.7</v>
      </c>
    </row>
    <row r="186" spans="1:4" ht="24" customHeight="1">
      <c r="A186" s="7" t="s">
        <v>72</v>
      </c>
      <c r="B186" s="13"/>
      <c r="C186" s="13">
        <v>600</v>
      </c>
      <c r="D186" s="10">
        <f>D187</f>
        <v>116.7</v>
      </c>
    </row>
    <row r="187" spans="1:4" ht="17.25" customHeight="1">
      <c r="A187" s="14" t="s">
        <v>36</v>
      </c>
      <c r="B187" s="13"/>
      <c r="C187" s="13">
        <v>610</v>
      </c>
      <c r="D187" s="10">
        <v>116.7</v>
      </c>
    </row>
    <row r="188" spans="1:4" ht="32.25" customHeight="1">
      <c r="A188" s="30" t="s">
        <v>462</v>
      </c>
      <c r="B188" s="5" t="s">
        <v>182</v>
      </c>
      <c r="C188" s="5"/>
      <c r="D188" s="6">
        <f>D189+D253+D339+D390</f>
        <v>2298110</v>
      </c>
    </row>
    <row r="189" spans="1:4" ht="16.5" customHeight="1">
      <c r="A189" s="16" t="s">
        <v>33</v>
      </c>
      <c r="B189" s="13" t="s">
        <v>183</v>
      </c>
      <c r="C189" s="13"/>
      <c r="D189" s="10">
        <f>D190+D211+D234</f>
        <v>842053.5</v>
      </c>
    </row>
    <row r="190" spans="1:4" ht="24" customHeight="1">
      <c r="A190" s="16" t="s">
        <v>184</v>
      </c>
      <c r="B190" s="13" t="s">
        <v>185</v>
      </c>
      <c r="C190" s="13"/>
      <c r="D190" s="10">
        <f>D191+D197+D200+D208+D194+D205</f>
        <v>14367.599999999999</v>
      </c>
    </row>
    <row r="191" spans="1:4" ht="15.75" customHeight="1">
      <c r="A191" s="16" t="s">
        <v>35</v>
      </c>
      <c r="B191" s="13" t="s">
        <v>186</v>
      </c>
      <c r="C191" s="13"/>
      <c r="D191" s="10">
        <f>D192</f>
        <v>5812.4</v>
      </c>
    </row>
    <row r="192" spans="1:4" ht="24" customHeight="1">
      <c r="A192" s="25" t="s">
        <v>72</v>
      </c>
      <c r="B192" s="13"/>
      <c r="C192" s="13">
        <v>600</v>
      </c>
      <c r="D192" s="10">
        <f>D193</f>
        <v>5812.4</v>
      </c>
    </row>
    <row r="193" spans="1:4" ht="16.5" customHeight="1">
      <c r="A193" s="16" t="s">
        <v>36</v>
      </c>
      <c r="B193" s="13"/>
      <c r="C193" s="13">
        <v>610</v>
      </c>
      <c r="D193" s="10">
        <v>5812.4</v>
      </c>
    </row>
    <row r="194" spans="1:4" ht="24" customHeight="1">
      <c r="A194" s="31" t="s">
        <v>690</v>
      </c>
      <c r="B194" s="32" t="s">
        <v>691</v>
      </c>
      <c r="C194" s="13"/>
      <c r="D194" s="26">
        <f>D195</f>
        <v>152.6</v>
      </c>
    </row>
    <row r="195" spans="1:4" ht="24" customHeight="1">
      <c r="A195" s="7" t="s">
        <v>72</v>
      </c>
      <c r="B195" s="33"/>
      <c r="C195" s="13">
        <v>600</v>
      </c>
      <c r="D195" s="26">
        <f>D196</f>
        <v>152.6</v>
      </c>
    </row>
    <row r="196" spans="1:4" ht="12.75" customHeight="1">
      <c r="A196" s="7" t="s">
        <v>36</v>
      </c>
      <c r="B196" s="33"/>
      <c r="C196" s="13">
        <v>610</v>
      </c>
      <c r="D196" s="26">
        <v>152.6</v>
      </c>
    </row>
    <row r="197" spans="1:4" ht="24" customHeight="1">
      <c r="A197" s="31" t="s">
        <v>152</v>
      </c>
      <c r="B197" s="33" t="s">
        <v>154</v>
      </c>
      <c r="C197" s="13"/>
      <c r="D197" s="26">
        <f>D198</f>
        <v>8191.2</v>
      </c>
    </row>
    <row r="198" spans="1:4" ht="18.75" customHeight="1">
      <c r="A198" s="31" t="s">
        <v>71</v>
      </c>
      <c r="B198" s="33"/>
      <c r="C198" s="13">
        <v>400</v>
      </c>
      <c r="D198" s="26">
        <f>D199</f>
        <v>8191.2</v>
      </c>
    </row>
    <row r="199" spans="1:4" ht="15.75" customHeight="1">
      <c r="A199" s="31" t="s">
        <v>38</v>
      </c>
      <c r="B199" s="33"/>
      <c r="C199" s="13">
        <v>410</v>
      </c>
      <c r="D199" s="26">
        <v>8191.2</v>
      </c>
    </row>
    <row r="200" spans="1:4" ht="24" customHeight="1">
      <c r="A200" s="31" t="s">
        <v>153</v>
      </c>
      <c r="B200" s="33" t="s">
        <v>155</v>
      </c>
      <c r="C200" s="13"/>
      <c r="D200" s="26">
        <f>D203+D201</f>
        <v>105.3</v>
      </c>
    </row>
    <row r="201" spans="1:4" ht="24" customHeight="1">
      <c r="A201" s="7" t="s">
        <v>245</v>
      </c>
      <c r="B201" s="33"/>
      <c r="C201" s="13">
        <v>200</v>
      </c>
      <c r="D201" s="26">
        <f>D202</f>
        <v>77</v>
      </c>
    </row>
    <row r="202" spans="1:4" ht="18" customHeight="1">
      <c r="A202" s="7" t="s">
        <v>41</v>
      </c>
      <c r="B202" s="33"/>
      <c r="C202" s="13">
        <v>240</v>
      </c>
      <c r="D202" s="26">
        <v>77</v>
      </c>
    </row>
    <row r="203" spans="1:4" ht="17.25" customHeight="1">
      <c r="A203" s="31" t="s">
        <v>71</v>
      </c>
      <c r="B203" s="33"/>
      <c r="C203" s="13">
        <v>400</v>
      </c>
      <c r="D203" s="26">
        <f>D204</f>
        <v>28.3</v>
      </c>
    </row>
    <row r="204" spans="1:4" ht="15.75" customHeight="1">
      <c r="A204" s="31" t="s">
        <v>38</v>
      </c>
      <c r="B204" s="33"/>
      <c r="C204" s="13">
        <v>410</v>
      </c>
      <c r="D204" s="26">
        <v>28.3</v>
      </c>
    </row>
    <row r="205" spans="1:4" ht="29.25" customHeight="1">
      <c r="A205" s="31" t="s">
        <v>693</v>
      </c>
      <c r="B205" s="32" t="s">
        <v>694</v>
      </c>
      <c r="C205" s="13"/>
      <c r="D205" s="26">
        <f>D206</f>
        <v>47.4</v>
      </c>
    </row>
    <row r="206" spans="1:4" ht="24" customHeight="1">
      <c r="A206" s="31" t="s">
        <v>72</v>
      </c>
      <c r="B206" s="33"/>
      <c r="C206" s="13">
        <v>600</v>
      </c>
      <c r="D206" s="26">
        <f>D207</f>
        <v>47.4</v>
      </c>
    </row>
    <row r="207" spans="1:4" ht="15.75" customHeight="1">
      <c r="A207" s="31" t="s">
        <v>36</v>
      </c>
      <c r="B207" s="33"/>
      <c r="C207" s="13">
        <v>610</v>
      </c>
      <c r="D207" s="26">
        <v>47.4</v>
      </c>
    </row>
    <row r="208" spans="1:4" ht="27" customHeight="1">
      <c r="A208" s="31" t="s">
        <v>651</v>
      </c>
      <c r="B208" s="84" t="s">
        <v>652</v>
      </c>
      <c r="C208" s="21"/>
      <c r="D208" s="35">
        <f>D209</f>
        <v>58.7</v>
      </c>
    </row>
    <row r="209" spans="1:4" ht="19.5" customHeight="1">
      <c r="A209" s="31" t="s">
        <v>71</v>
      </c>
      <c r="B209" s="33"/>
      <c r="C209" s="36" t="s">
        <v>653</v>
      </c>
      <c r="D209" s="26">
        <f>D210</f>
        <v>58.7</v>
      </c>
    </row>
    <row r="210" spans="1:4" ht="18.75" customHeight="1">
      <c r="A210" s="31" t="s">
        <v>38</v>
      </c>
      <c r="B210" s="33"/>
      <c r="C210" s="36" t="s">
        <v>52</v>
      </c>
      <c r="D210" s="26">
        <v>58.7</v>
      </c>
    </row>
    <row r="211" spans="1:4" ht="24" customHeight="1">
      <c r="A211" s="31" t="s">
        <v>187</v>
      </c>
      <c r="B211" s="13" t="s">
        <v>188</v>
      </c>
      <c r="C211" s="13"/>
      <c r="D211" s="10">
        <f>D220+D224+D212+D216+D227</f>
        <v>825387.4</v>
      </c>
    </row>
    <row r="212" spans="1:4" ht="16.5" customHeight="1">
      <c r="A212" s="16" t="s">
        <v>35</v>
      </c>
      <c r="B212" s="13" t="s">
        <v>194</v>
      </c>
      <c r="C212" s="13"/>
      <c r="D212" s="10">
        <f>D213</f>
        <v>96153.9</v>
      </c>
    </row>
    <row r="213" spans="1:4" ht="24" customHeight="1">
      <c r="A213" s="25" t="s">
        <v>72</v>
      </c>
      <c r="B213" s="13"/>
      <c r="C213" s="13">
        <v>600</v>
      </c>
      <c r="D213" s="10">
        <f>D214+D215</f>
        <v>96153.9</v>
      </c>
    </row>
    <row r="214" spans="1:4" ht="17.25" customHeight="1">
      <c r="A214" s="16" t="s">
        <v>36</v>
      </c>
      <c r="B214" s="13"/>
      <c r="C214" s="13">
        <v>610</v>
      </c>
      <c r="D214" s="10">
        <v>93640.9</v>
      </c>
    </row>
    <row r="215" spans="1:4" ht="18.75" customHeight="1">
      <c r="A215" s="16" t="s">
        <v>37</v>
      </c>
      <c r="B215" s="13"/>
      <c r="C215" s="13">
        <v>620</v>
      </c>
      <c r="D215" s="10">
        <v>2513</v>
      </c>
    </row>
    <row r="216" spans="1:4" ht="17.25" customHeight="1">
      <c r="A216" s="16" t="s">
        <v>180</v>
      </c>
      <c r="B216" s="13" t="s">
        <v>195</v>
      </c>
      <c r="C216" s="13"/>
      <c r="D216" s="10">
        <f>D217</f>
        <v>90248.5</v>
      </c>
    </row>
    <row r="217" spans="1:4" ht="24" customHeight="1">
      <c r="A217" s="25" t="s">
        <v>72</v>
      </c>
      <c r="B217" s="13"/>
      <c r="C217" s="13">
        <v>600</v>
      </c>
      <c r="D217" s="10">
        <f>D218+D219</f>
        <v>90248.5</v>
      </c>
    </row>
    <row r="218" spans="1:4" ht="14.25" customHeight="1">
      <c r="A218" s="16" t="s">
        <v>36</v>
      </c>
      <c r="B218" s="13"/>
      <c r="C218" s="13">
        <v>610</v>
      </c>
      <c r="D218" s="10">
        <v>87209.5</v>
      </c>
    </row>
    <row r="219" spans="1:4" ht="18" customHeight="1">
      <c r="A219" s="16" t="s">
        <v>37</v>
      </c>
      <c r="B219" s="13"/>
      <c r="C219" s="13">
        <v>620</v>
      </c>
      <c r="D219" s="10">
        <v>3039</v>
      </c>
    </row>
    <row r="220" spans="1:4" ht="24" customHeight="1">
      <c r="A220" s="31" t="s">
        <v>190</v>
      </c>
      <c r="B220" s="13" t="s">
        <v>191</v>
      </c>
      <c r="C220" s="13"/>
      <c r="D220" s="10">
        <f>D221</f>
        <v>590808</v>
      </c>
    </row>
    <row r="221" spans="1:4" ht="24" customHeight="1">
      <c r="A221" s="25" t="s">
        <v>72</v>
      </c>
      <c r="B221" s="13"/>
      <c r="C221" s="13">
        <v>600</v>
      </c>
      <c r="D221" s="10">
        <f>D222+D223</f>
        <v>590808</v>
      </c>
    </row>
    <row r="222" spans="1:4" ht="16.5" customHeight="1">
      <c r="A222" s="16" t="s">
        <v>36</v>
      </c>
      <c r="B222" s="13"/>
      <c r="C222" s="13">
        <v>610</v>
      </c>
      <c r="D222" s="10">
        <v>571977.5</v>
      </c>
    </row>
    <row r="223" spans="1:4" ht="17.25" customHeight="1">
      <c r="A223" s="16" t="s">
        <v>37</v>
      </c>
      <c r="B223" s="13"/>
      <c r="C223" s="13">
        <v>620</v>
      </c>
      <c r="D223" s="10">
        <v>18830.5</v>
      </c>
    </row>
    <row r="224" spans="1:4" ht="24" customHeight="1">
      <c r="A224" s="31" t="s">
        <v>192</v>
      </c>
      <c r="B224" s="13" t="s">
        <v>193</v>
      </c>
      <c r="C224" s="13"/>
      <c r="D224" s="10">
        <f>D225</f>
        <v>1632</v>
      </c>
    </row>
    <row r="225" spans="1:4" ht="24" customHeight="1">
      <c r="A225" s="25" t="s">
        <v>72</v>
      </c>
      <c r="B225" s="13"/>
      <c r="C225" s="13">
        <v>600</v>
      </c>
      <c r="D225" s="10">
        <f>D226</f>
        <v>1632</v>
      </c>
    </row>
    <row r="226" spans="1:4" ht="24" customHeight="1">
      <c r="A226" s="16" t="s">
        <v>34</v>
      </c>
      <c r="B226" s="13"/>
      <c r="C226" s="13" t="s">
        <v>49</v>
      </c>
      <c r="D226" s="10">
        <v>1632</v>
      </c>
    </row>
    <row r="227" spans="1:4" ht="24" customHeight="1">
      <c r="A227" s="16" t="s">
        <v>78</v>
      </c>
      <c r="B227" s="13" t="s">
        <v>77</v>
      </c>
      <c r="C227" s="13"/>
      <c r="D227" s="10">
        <f>D232+D228+D230</f>
        <v>46545</v>
      </c>
    </row>
    <row r="228" spans="1:4" ht="17.25" customHeight="1">
      <c r="A228" s="25" t="s">
        <v>69</v>
      </c>
      <c r="B228" s="13"/>
      <c r="C228" s="13">
        <v>200</v>
      </c>
      <c r="D228" s="10">
        <f>D229</f>
        <v>350</v>
      </c>
    </row>
    <row r="229" spans="1:4" ht="24" customHeight="1">
      <c r="A229" s="16" t="s">
        <v>41</v>
      </c>
      <c r="B229" s="13"/>
      <c r="C229" s="13">
        <v>240</v>
      </c>
      <c r="D229" s="10">
        <v>350</v>
      </c>
    </row>
    <row r="230" spans="1:4" ht="15" customHeight="1">
      <c r="A230" s="37" t="s">
        <v>67</v>
      </c>
      <c r="B230" s="13"/>
      <c r="C230" s="13">
        <v>300</v>
      </c>
      <c r="D230" s="10">
        <f>D231</f>
        <v>44293</v>
      </c>
    </row>
    <row r="231" spans="1:4" ht="18.75" customHeight="1">
      <c r="A231" s="16" t="s">
        <v>58</v>
      </c>
      <c r="B231" s="13"/>
      <c r="C231" s="13">
        <v>310</v>
      </c>
      <c r="D231" s="10">
        <v>44293</v>
      </c>
    </row>
    <row r="232" spans="1:4" ht="24" customHeight="1">
      <c r="A232" s="25" t="s">
        <v>72</v>
      </c>
      <c r="B232" s="13"/>
      <c r="C232" s="13">
        <v>600</v>
      </c>
      <c r="D232" s="10">
        <f>D233</f>
        <v>1902</v>
      </c>
    </row>
    <row r="233" spans="1:4" ht="17.25" customHeight="1">
      <c r="A233" s="16" t="s">
        <v>36</v>
      </c>
      <c r="B233" s="13"/>
      <c r="C233" s="13">
        <v>610</v>
      </c>
      <c r="D233" s="10">
        <v>1902</v>
      </c>
    </row>
    <row r="234" spans="1:4" ht="24" customHeight="1">
      <c r="A234" s="25" t="s">
        <v>202</v>
      </c>
      <c r="B234" s="13" t="s">
        <v>203</v>
      </c>
      <c r="C234" s="13"/>
      <c r="D234" s="10">
        <f>D244+D250+D247+D241+D235+D238</f>
        <v>2298.5</v>
      </c>
    </row>
    <row r="235" spans="1:4" ht="36" customHeight="1">
      <c r="A235" s="25" t="s">
        <v>678</v>
      </c>
      <c r="B235" s="32" t="s">
        <v>679</v>
      </c>
      <c r="C235" s="13"/>
      <c r="D235" s="26">
        <f>D236</f>
        <v>500</v>
      </c>
    </row>
    <row r="236" spans="1:4" ht="24" customHeight="1">
      <c r="A236" s="25" t="s">
        <v>72</v>
      </c>
      <c r="B236" s="33"/>
      <c r="C236" s="13">
        <v>600</v>
      </c>
      <c r="D236" s="26">
        <f>D237</f>
        <v>500</v>
      </c>
    </row>
    <row r="237" spans="1:4" ht="18" customHeight="1">
      <c r="A237" s="25" t="s">
        <v>36</v>
      </c>
      <c r="B237" s="33"/>
      <c r="C237" s="13">
        <v>610</v>
      </c>
      <c r="D237" s="26">
        <v>500</v>
      </c>
    </row>
    <row r="238" spans="1:4" ht="18.75" customHeight="1">
      <c r="A238" s="25" t="s">
        <v>43</v>
      </c>
      <c r="B238" s="13" t="s">
        <v>79</v>
      </c>
      <c r="C238" s="13"/>
      <c r="D238" s="10">
        <f>D239</f>
        <v>80</v>
      </c>
    </row>
    <row r="239" spans="1:4" ht="24" customHeight="1">
      <c r="A239" s="25" t="s">
        <v>72</v>
      </c>
      <c r="B239" s="13"/>
      <c r="C239" s="13">
        <v>600</v>
      </c>
      <c r="D239" s="10">
        <f>D240</f>
        <v>80</v>
      </c>
    </row>
    <row r="240" spans="1:4" ht="18.75" customHeight="1">
      <c r="A240" s="16" t="s">
        <v>36</v>
      </c>
      <c r="B240" s="13"/>
      <c r="C240" s="13">
        <v>610</v>
      </c>
      <c r="D240" s="10">
        <v>80</v>
      </c>
    </row>
    <row r="241" spans="1:4" ht="24" customHeight="1">
      <c r="A241" s="31" t="s">
        <v>105</v>
      </c>
      <c r="B241" s="33" t="s">
        <v>654</v>
      </c>
      <c r="C241" s="13"/>
      <c r="D241" s="10">
        <f>D242</f>
        <v>55.5</v>
      </c>
    </row>
    <row r="242" spans="1:4" ht="24" customHeight="1">
      <c r="A242" s="25" t="s">
        <v>72</v>
      </c>
      <c r="B242" s="33"/>
      <c r="C242" s="13">
        <v>600</v>
      </c>
      <c r="D242" s="10">
        <f>D243</f>
        <v>55.5</v>
      </c>
    </row>
    <row r="243" spans="1:4" ht="17.25" customHeight="1">
      <c r="A243" s="16" t="s">
        <v>36</v>
      </c>
      <c r="B243" s="13"/>
      <c r="C243" s="13">
        <v>610</v>
      </c>
      <c r="D243" s="10">
        <v>55.5</v>
      </c>
    </row>
    <row r="244" spans="1:4" ht="38.25" customHeight="1">
      <c r="A244" s="31" t="s">
        <v>104</v>
      </c>
      <c r="B244" s="33" t="s">
        <v>655</v>
      </c>
      <c r="C244" s="13"/>
      <c r="D244" s="10">
        <f>D245</f>
        <v>391</v>
      </c>
    </row>
    <row r="245" spans="1:4" ht="24" customHeight="1">
      <c r="A245" s="25" t="s">
        <v>72</v>
      </c>
      <c r="B245" s="33"/>
      <c r="C245" s="13">
        <v>600</v>
      </c>
      <c r="D245" s="10">
        <f>D246</f>
        <v>391</v>
      </c>
    </row>
    <row r="246" spans="1:4" ht="24" customHeight="1">
      <c r="A246" s="16" t="s">
        <v>34</v>
      </c>
      <c r="B246" s="13"/>
      <c r="C246" s="13">
        <v>630</v>
      </c>
      <c r="D246" s="10">
        <v>391</v>
      </c>
    </row>
    <row r="247" spans="1:4" ht="14.25" customHeight="1">
      <c r="A247" s="16" t="s">
        <v>42</v>
      </c>
      <c r="B247" s="13" t="s">
        <v>76</v>
      </c>
      <c r="C247" s="13"/>
      <c r="D247" s="10">
        <f>D248</f>
        <v>100</v>
      </c>
    </row>
    <row r="248" spans="1:4" ht="24" customHeight="1">
      <c r="A248" s="25" t="s">
        <v>72</v>
      </c>
      <c r="B248" s="13"/>
      <c r="C248" s="13">
        <v>600</v>
      </c>
      <c r="D248" s="10">
        <f>D249</f>
        <v>100</v>
      </c>
    </row>
    <row r="249" spans="1:4" ht="15.75" customHeight="1">
      <c r="A249" s="16" t="s">
        <v>36</v>
      </c>
      <c r="B249" s="13"/>
      <c r="C249" s="13">
        <v>610</v>
      </c>
      <c r="D249" s="10">
        <v>100</v>
      </c>
    </row>
    <row r="250" spans="1:4" ht="36" customHeight="1">
      <c r="A250" s="16" t="s">
        <v>206</v>
      </c>
      <c r="B250" s="13" t="s">
        <v>207</v>
      </c>
      <c r="C250" s="13"/>
      <c r="D250" s="10">
        <f>D251</f>
        <v>1172</v>
      </c>
    </row>
    <row r="251" spans="1:4" ht="24" customHeight="1">
      <c r="A251" s="25" t="s">
        <v>72</v>
      </c>
      <c r="B251" s="13"/>
      <c r="C251" s="13">
        <v>600</v>
      </c>
      <c r="D251" s="10">
        <f>D252</f>
        <v>1172</v>
      </c>
    </row>
    <row r="252" spans="1:4" ht="24" customHeight="1">
      <c r="A252" s="16" t="s">
        <v>34</v>
      </c>
      <c r="B252" s="13"/>
      <c r="C252" s="13">
        <v>630</v>
      </c>
      <c r="D252" s="10">
        <v>1172</v>
      </c>
    </row>
    <row r="253" spans="1:4" ht="16.5" customHeight="1">
      <c r="A253" s="16" t="s">
        <v>39</v>
      </c>
      <c r="B253" s="13" t="s">
        <v>208</v>
      </c>
      <c r="C253" s="13"/>
      <c r="D253" s="10">
        <f>D254+D275+D279+D292+D306+D313+D326+D333</f>
        <v>1278948.5</v>
      </c>
    </row>
    <row r="254" spans="1:4" ht="24" customHeight="1">
      <c r="A254" s="16" t="s">
        <v>209</v>
      </c>
      <c r="B254" s="13" t="s">
        <v>210</v>
      </c>
      <c r="C254" s="13"/>
      <c r="D254" s="10">
        <f>D255+D263+D268+D272+D259</f>
        <v>1142574.1</v>
      </c>
    </row>
    <row r="255" spans="1:4" ht="15.75" customHeight="1">
      <c r="A255" s="16" t="s">
        <v>35</v>
      </c>
      <c r="B255" s="13" t="s">
        <v>211</v>
      </c>
      <c r="C255" s="13"/>
      <c r="D255" s="10">
        <f>D256</f>
        <v>130875.8</v>
      </c>
    </row>
    <row r="256" spans="1:4" ht="24" customHeight="1">
      <c r="A256" s="25" t="s">
        <v>72</v>
      </c>
      <c r="B256" s="13"/>
      <c r="C256" s="13">
        <v>600</v>
      </c>
      <c r="D256" s="10">
        <f>D257+D258</f>
        <v>130875.8</v>
      </c>
    </row>
    <row r="257" spans="1:4" ht="18" customHeight="1">
      <c r="A257" s="16" t="s">
        <v>36</v>
      </c>
      <c r="B257" s="13"/>
      <c r="C257" s="13">
        <v>610</v>
      </c>
      <c r="D257" s="10">
        <v>126361.6</v>
      </c>
    </row>
    <row r="258" spans="1:4" ht="17.25" customHeight="1">
      <c r="A258" s="16" t="s">
        <v>37</v>
      </c>
      <c r="B258" s="13"/>
      <c r="C258" s="13">
        <v>620</v>
      </c>
      <c r="D258" s="10">
        <v>4514.2</v>
      </c>
    </row>
    <row r="259" spans="1:4" ht="27.75" customHeight="1">
      <c r="A259" s="7" t="s">
        <v>695</v>
      </c>
      <c r="B259" s="32" t="s">
        <v>696</v>
      </c>
      <c r="C259" s="13"/>
      <c r="D259" s="10">
        <f>D260</f>
        <v>1003.3</v>
      </c>
    </row>
    <row r="260" spans="1:4" ht="24.75" customHeight="1">
      <c r="A260" s="7" t="s">
        <v>72</v>
      </c>
      <c r="B260" s="13"/>
      <c r="C260" s="13">
        <v>600</v>
      </c>
      <c r="D260" s="10">
        <f>D261+D262</f>
        <v>1003.3</v>
      </c>
    </row>
    <row r="261" spans="1:4" ht="17.25" customHeight="1">
      <c r="A261" s="7" t="s">
        <v>36</v>
      </c>
      <c r="B261" s="13"/>
      <c r="C261" s="13">
        <v>610</v>
      </c>
      <c r="D261" s="10">
        <v>955.3</v>
      </c>
    </row>
    <row r="262" spans="1:4" ht="17.25" customHeight="1">
      <c r="A262" s="16" t="s">
        <v>37</v>
      </c>
      <c r="B262" s="13"/>
      <c r="C262" s="13">
        <v>620</v>
      </c>
      <c r="D262" s="10">
        <v>48</v>
      </c>
    </row>
    <row r="263" spans="1:4" ht="33.75" customHeight="1">
      <c r="A263" s="19" t="s">
        <v>524</v>
      </c>
      <c r="B263" s="20" t="s">
        <v>62</v>
      </c>
      <c r="C263" s="38"/>
      <c r="D263" s="22">
        <f>D264+D266</f>
        <v>5528</v>
      </c>
    </row>
    <row r="264" spans="1:4" ht="33.75" customHeight="1">
      <c r="A264" s="16" t="s">
        <v>68</v>
      </c>
      <c r="B264" s="8"/>
      <c r="C264" s="9">
        <v>100</v>
      </c>
      <c r="D264" s="10">
        <f>D265</f>
        <v>4858.6</v>
      </c>
    </row>
    <row r="265" spans="1:4" ht="18.75" customHeight="1">
      <c r="A265" s="7" t="s">
        <v>47</v>
      </c>
      <c r="B265" s="8"/>
      <c r="C265" s="9">
        <v>120</v>
      </c>
      <c r="D265" s="10">
        <v>4858.6</v>
      </c>
    </row>
    <row r="266" spans="1:4" ht="18.75" customHeight="1">
      <c r="A266" s="7" t="s">
        <v>69</v>
      </c>
      <c r="B266" s="8"/>
      <c r="C266" s="9">
        <v>200</v>
      </c>
      <c r="D266" s="10">
        <f>D267</f>
        <v>669.4</v>
      </c>
    </row>
    <row r="267" spans="1:4" ht="24" customHeight="1">
      <c r="A267" s="7" t="s">
        <v>97</v>
      </c>
      <c r="B267" s="8"/>
      <c r="C267" s="9">
        <v>240</v>
      </c>
      <c r="D267" s="10">
        <v>669.4</v>
      </c>
    </row>
    <row r="268" spans="1:4" ht="84" customHeight="1">
      <c r="A268" s="31" t="s">
        <v>216</v>
      </c>
      <c r="B268" s="13" t="s">
        <v>217</v>
      </c>
      <c r="C268" s="13"/>
      <c r="D268" s="10">
        <f>D269</f>
        <v>992657</v>
      </c>
    </row>
    <row r="269" spans="1:4" ht="24" customHeight="1">
      <c r="A269" s="25" t="s">
        <v>72</v>
      </c>
      <c r="B269" s="13"/>
      <c r="C269" s="13">
        <v>600</v>
      </c>
      <c r="D269" s="10">
        <f>D270+D271</f>
        <v>992657</v>
      </c>
    </row>
    <row r="270" spans="1:4" ht="16.5" customHeight="1">
      <c r="A270" s="16" t="s">
        <v>36</v>
      </c>
      <c r="B270" s="13"/>
      <c r="C270" s="13">
        <v>610</v>
      </c>
      <c r="D270" s="10">
        <v>938609.2</v>
      </c>
    </row>
    <row r="271" spans="1:4" ht="17.25" customHeight="1">
      <c r="A271" s="16" t="s">
        <v>37</v>
      </c>
      <c r="B271" s="13"/>
      <c r="C271" s="13">
        <v>620</v>
      </c>
      <c r="D271" s="10">
        <v>54047.8</v>
      </c>
    </row>
    <row r="272" spans="1:4" ht="81.75" customHeight="1">
      <c r="A272" s="31" t="s">
        <v>218</v>
      </c>
      <c r="B272" s="13" t="s">
        <v>219</v>
      </c>
      <c r="C272" s="13"/>
      <c r="D272" s="10">
        <f>D273</f>
        <v>12510</v>
      </c>
    </row>
    <row r="273" spans="1:4" ht="24" customHeight="1">
      <c r="A273" s="25" t="s">
        <v>72</v>
      </c>
      <c r="B273" s="13"/>
      <c r="C273" s="13">
        <v>600</v>
      </c>
      <c r="D273" s="10">
        <f>D274</f>
        <v>12510</v>
      </c>
    </row>
    <row r="274" spans="1:4" ht="24" customHeight="1">
      <c r="A274" s="16" t="s">
        <v>34</v>
      </c>
      <c r="B274" s="13"/>
      <c r="C274" s="13">
        <v>630</v>
      </c>
      <c r="D274" s="10">
        <v>12510</v>
      </c>
    </row>
    <row r="275" spans="1:4" ht="24" customHeight="1">
      <c r="A275" s="31" t="s">
        <v>220</v>
      </c>
      <c r="B275" s="13" t="s">
        <v>221</v>
      </c>
      <c r="C275" s="13"/>
      <c r="D275" s="10">
        <f>D276</f>
        <v>1710</v>
      </c>
    </row>
    <row r="276" spans="1:4" ht="24" customHeight="1">
      <c r="A276" s="39" t="s">
        <v>463</v>
      </c>
      <c r="B276" s="13" t="s">
        <v>222</v>
      </c>
      <c r="C276" s="13"/>
      <c r="D276" s="10">
        <f>D277</f>
        <v>1710</v>
      </c>
    </row>
    <row r="277" spans="1:4" ht="24" customHeight="1">
      <c r="A277" s="25" t="s">
        <v>72</v>
      </c>
      <c r="B277" s="13"/>
      <c r="C277" s="13">
        <v>600</v>
      </c>
      <c r="D277" s="10">
        <f>D278</f>
        <v>1710</v>
      </c>
    </row>
    <row r="278" spans="1:4" ht="19.5" customHeight="1">
      <c r="A278" s="16" t="s">
        <v>36</v>
      </c>
      <c r="B278" s="13"/>
      <c r="C278" s="13">
        <v>610</v>
      </c>
      <c r="D278" s="10">
        <v>1710</v>
      </c>
    </row>
    <row r="279" spans="1:4" ht="24" customHeight="1">
      <c r="A279" s="16" t="s">
        <v>464</v>
      </c>
      <c r="B279" s="13" t="s">
        <v>223</v>
      </c>
      <c r="C279" s="13"/>
      <c r="D279" s="10">
        <f>D286+D289+D280+D283</f>
        <v>20792</v>
      </c>
    </row>
    <row r="280" spans="1:4" ht="37.5" customHeight="1">
      <c r="A280" s="16" t="s">
        <v>680</v>
      </c>
      <c r="B280" s="32" t="s">
        <v>681</v>
      </c>
      <c r="C280" s="13"/>
      <c r="D280" s="26">
        <f>D281</f>
        <v>1000</v>
      </c>
    </row>
    <row r="281" spans="1:4" ht="24" customHeight="1">
      <c r="A281" s="16" t="s">
        <v>72</v>
      </c>
      <c r="B281" s="33"/>
      <c r="C281" s="13">
        <v>600</v>
      </c>
      <c r="D281" s="26">
        <f>D282</f>
        <v>1000</v>
      </c>
    </row>
    <row r="282" spans="1:4" ht="17.25" customHeight="1">
      <c r="A282" s="40" t="s">
        <v>36</v>
      </c>
      <c r="B282" s="41"/>
      <c r="C282" s="28">
        <v>610</v>
      </c>
      <c r="D282" s="42">
        <v>1000</v>
      </c>
    </row>
    <row r="283" spans="1:4" ht="24" customHeight="1">
      <c r="A283" s="7" t="s">
        <v>697</v>
      </c>
      <c r="B283" s="33" t="s">
        <v>728</v>
      </c>
      <c r="C283" s="13"/>
      <c r="D283" s="26">
        <f>D284</f>
        <v>15025</v>
      </c>
    </row>
    <row r="284" spans="1:4" ht="17.25" customHeight="1">
      <c r="A284" s="7" t="s">
        <v>72</v>
      </c>
      <c r="B284" s="33"/>
      <c r="C284" s="13">
        <v>600</v>
      </c>
      <c r="D284" s="26">
        <f>D285</f>
        <v>15025</v>
      </c>
    </row>
    <row r="285" spans="1:4" ht="17.25" customHeight="1">
      <c r="A285" s="7" t="s">
        <v>36</v>
      </c>
      <c r="B285" s="33"/>
      <c r="C285" s="13">
        <v>610</v>
      </c>
      <c r="D285" s="26">
        <v>15025</v>
      </c>
    </row>
    <row r="286" spans="1:4" ht="45.75" customHeight="1">
      <c r="A286" s="31" t="s">
        <v>106</v>
      </c>
      <c r="B286" s="33" t="s">
        <v>656</v>
      </c>
      <c r="C286" s="13"/>
      <c r="D286" s="10">
        <f>D287</f>
        <v>100</v>
      </c>
    </row>
    <row r="287" spans="1:4" ht="24" customHeight="1">
      <c r="A287" s="25" t="s">
        <v>72</v>
      </c>
      <c r="B287" s="33"/>
      <c r="C287" s="13">
        <v>600</v>
      </c>
      <c r="D287" s="10">
        <f>D288</f>
        <v>100</v>
      </c>
    </row>
    <row r="288" spans="1:4" ht="16.5" customHeight="1">
      <c r="A288" s="16" t="s">
        <v>36</v>
      </c>
      <c r="B288" s="13"/>
      <c r="C288" s="13">
        <v>610</v>
      </c>
      <c r="D288" s="10">
        <v>100</v>
      </c>
    </row>
    <row r="289" spans="1:4" ht="24" customHeight="1">
      <c r="A289" s="16" t="s">
        <v>65</v>
      </c>
      <c r="B289" s="13" t="s">
        <v>657</v>
      </c>
      <c r="C289" s="13"/>
      <c r="D289" s="10">
        <f>D290</f>
        <v>4667</v>
      </c>
    </row>
    <row r="290" spans="1:4" ht="24" customHeight="1">
      <c r="A290" s="25" t="s">
        <v>72</v>
      </c>
      <c r="B290" s="13"/>
      <c r="C290" s="13">
        <v>600</v>
      </c>
      <c r="D290" s="10">
        <f>D291</f>
        <v>4667</v>
      </c>
    </row>
    <row r="291" spans="1:4" ht="16.5" customHeight="1">
      <c r="A291" s="16" t="s">
        <v>36</v>
      </c>
      <c r="B291" s="13"/>
      <c r="C291" s="13">
        <v>610</v>
      </c>
      <c r="D291" s="10">
        <v>4667</v>
      </c>
    </row>
    <row r="292" spans="1:4" ht="24" customHeight="1">
      <c r="A292" s="25" t="s">
        <v>465</v>
      </c>
      <c r="B292" s="13" t="s">
        <v>227</v>
      </c>
      <c r="C292" s="13"/>
      <c r="D292" s="10">
        <f>D293+D298+D303</f>
        <v>93815.4</v>
      </c>
    </row>
    <row r="293" spans="1:4" ht="18" customHeight="1">
      <c r="A293" s="16" t="s">
        <v>35</v>
      </c>
      <c r="B293" s="13" t="s">
        <v>684</v>
      </c>
      <c r="C293" s="13"/>
      <c r="D293" s="10">
        <f>D294</f>
        <v>34200.4</v>
      </c>
    </row>
    <row r="294" spans="1:4" ht="24" customHeight="1">
      <c r="A294" s="25" t="s">
        <v>72</v>
      </c>
      <c r="B294" s="13"/>
      <c r="C294" s="13">
        <v>600</v>
      </c>
      <c r="D294" s="10">
        <f>D295+D296+D297</f>
        <v>34200.4</v>
      </c>
    </row>
    <row r="295" spans="1:4" ht="15" customHeight="1">
      <c r="A295" s="16" t="s">
        <v>36</v>
      </c>
      <c r="B295" s="13"/>
      <c r="C295" s="13">
        <v>610</v>
      </c>
      <c r="D295" s="10">
        <v>32495.5</v>
      </c>
    </row>
    <row r="296" spans="1:4" ht="16.5" customHeight="1">
      <c r="A296" s="16" t="s">
        <v>37</v>
      </c>
      <c r="B296" s="13"/>
      <c r="C296" s="13">
        <v>620</v>
      </c>
      <c r="D296" s="10">
        <v>1604.9</v>
      </c>
    </row>
    <row r="297" spans="1:4" ht="24" customHeight="1">
      <c r="A297" s="16" t="s">
        <v>34</v>
      </c>
      <c r="B297" s="13"/>
      <c r="C297" s="13">
        <v>630</v>
      </c>
      <c r="D297" s="10">
        <v>100</v>
      </c>
    </row>
    <row r="298" spans="1:4" ht="57.75" customHeight="1">
      <c r="A298" s="31" t="s">
        <v>230</v>
      </c>
      <c r="B298" s="13" t="s">
        <v>231</v>
      </c>
      <c r="C298" s="13"/>
      <c r="D298" s="10">
        <f>D299</f>
        <v>59535</v>
      </c>
    </row>
    <row r="299" spans="1:4" ht="24" customHeight="1">
      <c r="A299" s="25" t="s">
        <v>72</v>
      </c>
      <c r="B299" s="13"/>
      <c r="C299" s="13">
        <v>600</v>
      </c>
      <c r="D299" s="10">
        <f>D300+D301+D302</f>
        <v>59535</v>
      </c>
    </row>
    <row r="300" spans="1:4" ht="15.75" customHeight="1">
      <c r="A300" s="16" t="s">
        <v>36</v>
      </c>
      <c r="B300" s="13"/>
      <c r="C300" s="13">
        <v>610</v>
      </c>
      <c r="D300" s="10">
        <v>55612</v>
      </c>
    </row>
    <row r="301" spans="1:4" ht="18" customHeight="1">
      <c r="A301" s="16" t="s">
        <v>37</v>
      </c>
      <c r="B301" s="13"/>
      <c r="C301" s="13">
        <v>620</v>
      </c>
      <c r="D301" s="10">
        <v>2383.2</v>
      </c>
    </row>
    <row r="302" spans="1:4" ht="24" customHeight="1">
      <c r="A302" s="16" t="s">
        <v>34</v>
      </c>
      <c r="B302" s="13"/>
      <c r="C302" s="13">
        <v>630</v>
      </c>
      <c r="D302" s="10">
        <v>1539.8</v>
      </c>
    </row>
    <row r="303" spans="1:4" ht="38.25" customHeight="1">
      <c r="A303" s="16" t="s">
        <v>232</v>
      </c>
      <c r="B303" s="13" t="s">
        <v>233</v>
      </c>
      <c r="C303" s="13"/>
      <c r="D303" s="10">
        <f>D304</f>
        <v>80</v>
      </c>
    </row>
    <row r="304" spans="1:4" ht="24" customHeight="1">
      <c r="A304" s="25" t="s">
        <v>72</v>
      </c>
      <c r="B304" s="13"/>
      <c r="C304" s="13">
        <v>600</v>
      </c>
      <c r="D304" s="10">
        <f>D305</f>
        <v>80</v>
      </c>
    </row>
    <row r="305" spans="1:4" ht="18" customHeight="1">
      <c r="A305" s="16" t="s">
        <v>36</v>
      </c>
      <c r="B305" s="13"/>
      <c r="C305" s="13">
        <v>610</v>
      </c>
      <c r="D305" s="10">
        <v>80</v>
      </c>
    </row>
    <row r="306" spans="1:4" ht="24" customHeight="1">
      <c r="A306" s="16" t="s">
        <v>234</v>
      </c>
      <c r="B306" s="13" t="s">
        <v>235</v>
      </c>
      <c r="C306" s="13"/>
      <c r="D306" s="10">
        <f>D310+D307</f>
        <v>419</v>
      </c>
    </row>
    <row r="307" spans="1:4" ht="17.25" customHeight="1">
      <c r="A307" s="16" t="s">
        <v>56</v>
      </c>
      <c r="B307" s="13" t="s">
        <v>299</v>
      </c>
      <c r="C307" s="13"/>
      <c r="D307" s="10">
        <f>D308</f>
        <v>250</v>
      </c>
    </row>
    <row r="308" spans="1:4" ht="16.5" customHeight="1">
      <c r="A308" s="37" t="s">
        <v>67</v>
      </c>
      <c r="B308" s="13"/>
      <c r="C308" s="13">
        <v>300</v>
      </c>
      <c r="D308" s="10">
        <f>D309</f>
        <v>250</v>
      </c>
    </row>
    <row r="309" spans="1:4" ht="16.5" customHeight="1">
      <c r="A309" s="16" t="s">
        <v>57</v>
      </c>
      <c r="B309" s="13"/>
      <c r="C309" s="13" t="s">
        <v>300</v>
      </c>
      <c r="D309" s="10">
        <v>250</v>
      </c>
    </row>
    <row r="310" spans="1:4" ht="51.75" customHeight="1">
      <c r="A310" s="31" t="s">
        <v>60</v>
      </c>
      <c r="B310" s="13" t="s">
        <v>236</v>
      </c>
      <c r="C310" s="13"/>
      <c r="D310" s="10">
        <f>D311</f>
        <v>169</v>
      </c>
    </row>
    <row r="311" spans="1:4" ht="24" customHeight="1">
      <c r="A311" s="25" t="s">
        <v>72</v>
      </c>
      <c r="B311" s="13"/>
      <c r="C311" s="13">
        <v>600</v>
      </c>
      <c r="D311" s="10">
        <f>D312</f>
        <v>169</v>
      </c>
    </row>
    <row r="312" spans="1:4" ht="18.75" customHeight="1">
      <c r="A312" s="16" t="s">
        <v>36</v>
      </c>
      <c r="B312" s="13"/>
      <c r="C312" s="13">
        <v>610</v>
      </c>
      <c r="D312" s="10">
        <v>169</v>
      </c>
    </row>
    <row r="313" spans="1:4" ht="24" customHeight="1">
      <c r="A313" s="16" t="s">
        <v>237</v>
      </c>
      <c r="B313" s="13" t="s">
        <v>238</v>
      </c>
      <c r="C313" s="13"/>
      <c r="D313" s="10">
        <f>D314+D318+D322</f>
        <v>18272.5</v>
      </c>
    </row>
    <row r="314" spans="1:4" ht="18" customHeight="1">
      <c r="A314" s="16" t="s">
        <v>35</v>
      </c>
      <c r="B314" s="13" t="s">
        <v>239</v>
      </c>
      <c r="C314" s="13"/>
      <c r="D314" s="10">
        <f>D315</f>
        <v>14518.4</v>
      </c>
    </row>
    <row r="315" spans="1:4" ht="24" customHeight="1">
      <c r="A315" s="25" t="s">
        <v>72</v>
      </c>
      <c r="B315" s="13"/>
      <c r="C315" s="13">
        <v>600</v>
      </c>
      <c r="D315" s="10">
        <f>D316+D317</f>
        <v>14518.4</v>
      </c>
    </row>
    <row r="316" spans="1:4" ht="20.25" customHeight="1">
      <c r="A316" s="16" t="s">
        <v>36</v>
      </c>
      <c r="B316" s="13"/>
      <c r="C316" s="13">
        <v>610</v>
      </c>
      <c r="D316" s="10">
        <v>14499.9</v>
      </c>
    </row>
    <row r="317" spans="1:4" ht="21" customHeight="1">
      <c r="A317" s="16" t="s">
        <v>37</v>
      </c>
      <c r="B317" s="13"/>
      <c r="C317" s="13">
        <v>620</v>
      </c>
      <c r="D317" s="10">
        <v>18.5</v>
      </c>
    </row>
    <row r="318" spans="1:4" ht="24" customHeight="1">
      <c r="A318" s="16" t="s">
        <v>383</v>
      </c>
      <c r="B318" s="33" t="s">
        <v>385</v>
      </c>
      <c r="C318" s="13"/>
      <c r="D318" s="26">
        <f>+D319</f>
        <v>3566.3999999999996</v>
      </c>
    </row>
    <row r="319" spans="1:4" ht="16.5" customHeight="1">
      <c r="A319" s="25" t="s">
        <v>71</v>
      </c>
      <c r="B319" s="33"/>
      <c r="C319" s="13">
        <v>400</v>
      </c>
      <c r="D319" s="26">
        <f>D320+D321</f>
        <v>3566.3999999999996</v>
      </c>
    </row>
    <row r="320" spans="1:4" ht="15.75" customHeight="1">
      <c r="A320" s="37" t="s">
        <v>38</v>
      </c>
      <c r="B320" s="33"/>
      <c r="C320" s="13">
        <v>410</v>
      </c>
      <c r="D320" s="26">
        <v>2538.1</v>
      </c>
    </row>
    <row r="321" spans="1:4" ht="51" customHeight="1">
      <c r="A321" s="31" t="s">
        <v>738</v>
      </c>
      <c r="B321" s="33"/>
      <c r="C321" s="33">
        <v>460</v>
      </c>
      <c r="D321" s="43">
        <v>1028.3</v>
      </c>
    </row>
    <row r="322" spans="1:4" ht="24" customHeight="1">
      <c r="A322" s="25" t="s">
        <v>384</v>
      </c>
      <c r="B322" s="33" t="s">
        <v>717</v>
      </c>
      <c r="C322" s="13"/>
      <c r="D322" s="26">
        <f>D323</f>
        <v>187.7</v>
      </c>
    </row>
    <row r="323" spans="1:4" ht="17.25" customHeight="1">
      <c r="A323" s="25" t="s">
        <v>71</v>
      </c>
      <c r="B323" s="33"/>
      <c r="C323" s="13">
        <v>400</v>
      </c>
      <c r="D323" s="26">
        <f>D324+D325</f>
        <v>187.7</v>
      </c>
    </row>
    <row r="324" spans="1:4" ht="18.75" customHeight="1">
      <c r="A324" s="37" t="s">
        <v>38</v>
      </c>
      <c r="B324" s="33"/>
      <c r="C324" s="13">
        <v>410</v>
      </c>
      <c r="D324" s="26">
        <v>133.6</v>
      </c>
    </row>
    <row r="325" spans="1:4" ht="45.75" customHeight="1">
      <c r="A325" s="31" t="s">
        <v>738</v>
      </c>
      <c r="B325" s="33"/>
      <c r="C325" s="33">
        <v>460</v>
      </c>
      <c r="D325" s="43">
        <v>54.1</v>
      </c>
    </row>
    <row r="326" spans="1:4" ht="36.75" customHeight="1">
      <c r="A326" s="16" t="s">
        <v>261</v>
      </c>
      <c r="B326" s="13" t="s">
        <v>265</v>
      </c>
      <c r="C326" s="13"/>
      <c r="D326" s="10">
        <f>D330+D327</f>
        <v>915</v>
      </c>
    </row>
    <row r="327" spans="1:4" ht="15" customHeight="1">
      <c r="A327" s="16" t="s">
        <v>43</v>
      </c>
      <c r="B327" s="13" t="s">
        <v>271</v>
      </c>
      <c r="C327" s="13"/>
      <c r="D327" s="10">
        <f>D328</f>
        <v>700</v>
      </c>
    </row>
    <row r="328" spans="1:4" ht="24" customHeight="1">
      <c r="A328" s="25" t="s">
        <v>72</v>
      </c>
      <c r="B328" s="13"/>
      <c r="C328" s="13"/>
      <c r="D328" s="10">
        <f>D329</f>
        <v>700</v>
      </c>
    </row>
    <row r="329" spans="1:4" ht="18.75" customHeight="1">
      <c r="A329" s="16" t="s">
        <v>36</v>
      </c>
      <c r="B329" s="13"/>
      <c r="C329" s="13">
        <v>610</v>
      </c>
      <c r="D329" s="10">
        <v>700</v>
      </c>
    </row>
    <row r="330" spans="1:4" ht="19.5" customHeight="1">
      <c r="A330" s="16" t="s">
        <v>42</v>
      </c>
      <c r="B330" s="13" t="s">
        <v>266</v>
      </c>
      <c r="C330" s="13"/>
      <c r="D330" s="10">
        <f>D331</f>
        <v>215</v>
      </c>
    </row>
    <row r="331" spans="1:4" ht="24" customHeight="1">
      <c r="A331" s="25" t="s">
        <v>72</v>
      </c>
      <c r="B331" s="13"/>
      <c r="C331" s="13">
        <v>600</v>
      </c>
      <c r="D331" s="10">
        <f>D332</f>
        <v>215</v>
      </c>
    </row>
    <row r="332" spans="1:4" ht="15" customHeight="1">
      <c r="A332" s="16" t="s">
        <v>36</v>
      </c>
      <c r="B332" s="13"/>
      <c r="C332" s="13">
        <v>610</v>
      </c>
      <c r="D332" s="10">
        <v>215</v>
      </c>
    </row>
    <row r="333" spans="1:4" ht="16.5" customHeight="1">
      <c r="A333" s="16" t="s">
        <v>272</v>
      </c>
      <c r="B333" s="13" t="s">
        <v>273</v>
      </c>
      <c r="C333" s="13"/>
      <c r="D333" s="10">
        <f>D334</f>
        <v>450.5</v>
      </c>
    </row>
    <row r="334" spans="1:4" ht="18" customHeight="1">
      <c r="A334" s="16" t="s">
        <v>43</v>
      </c>
      <c r="B334" s="13" t="s">
        <v>274</v>
      </c>
      <c r="C334" s="13"/>
      <c r="D334" s="10">
        <f>D335+D337</f>
        <v>450.5</v>
      </c>
    </row>
    <row r="335" spans="1:4" ht="17.25" customHeight="1">
      <c r="A335" s="37" t="s">
        <v>67</v>
      </c>
      <c r="B335" s="13"/>
      <c r="C335" s="13">
        <v>300</v>
      </c>
      <c r="D335" s="10">
        <f>D336</f>
        <v>120</v>
      </c>
    </row>
    <row r="336" spans="1:4" ht="18" customHeight="1">
      <c r="A336" s="37" t="s">
        <v>44</v>
      </c>
      <c r="B336" s="13"/>
      <c r="C336" s="13" t="s">
        <v>98</v>
      </c>
      <c r="D336" s="10">
        <v>120</v>
      </c>
    </row>
    <row r="337" spans="1:4" ht="24" customHeight="1">
      <c r="A337" s="25" t="s">
        <v>72</v>
      </c>
      <c r="B337" s="13"/>
      <c r="C337" s="13">
        <v>600</v>
      </c>
      <c r="D337" s="10">
        <f>D338</f>
        <v>330.5</v>
      </c>
    </row>
    <row r="338" spans="1:4" ht="18" customHeight="1">
      <c r="A338" s="16" t="s">
        <v>36</v>
      </c>
      <c r="B338" s="13"/>
      <c r="C338" s="13">
        <v>610</v>
      </c>
      <c r="D338" s="10">
        <v>330.5</v>
      </c>
    </row>
    <row r="339" spans="1:4" ht="24" customHeight="1">
      <c r="A339" s="16" t="s">
        <v>40</v>
      </c>
      <c r="B339" s="13" t="s">
        <v>240</v>
      </c>
      <c r="C339" s="13"/>
      <c r="D339" s="10">
        <f>D340+D363+D370+D374+D353</f>
        <v>85442.99999999999</v>
      </c>
    </row>
    <row r="340" spans="1:4" ht="24" customHeight="1">
      <c r="A340" s="16" t="s">
        <v>304</v>
      </c>
      <c r="B340" s="13" t="s">
        <v>241</v>
      </c>
      <c r="C340" s="13"/>
      <c r="D340" s="10">
        <f>D341+D345+D349</f>
        <v>69676.99999999999</v>
      </c>
    </row>
    <row r="341" spans="1:4" ht="18" customHeight="1">
      <c r="A341" s="16" t="s">
        <v>35</v>
      </c>
      <c r="B341" s="13" t="s">
        <v>242</v>
      </c>
      <c r="C341" s="13"/>
      <c r="D341" s="10">
        <f>D342</f>
        <v>68646.09999999999</v>
      </c>
    </row>
    <row r="342" spans="1:4" ht="24" customHeight="1">
      <c r="A342" s="25" t="s">
        <v>72</v>
      </c>
      <c r="B342" s="13"/>
      <c r="C342" s="13">
        <v>600</v>
      </c>
      <c r="D342" s="10">
        <f>D343+D344</f>
        <v>68646.09999999999</v>
      </c>
    </row>
    <row r="343" spans="1:4" ht="18" customHeight="1">
      <c r="A343" s="16" t="s">
        <v>36</v>
      </c>
      <c r="B343" s="13"/>
      <c r="C343" s="13">
        <v>610</v>
      </c>
      <c r="D343" s="10">
        <v>55361.7</v>
      </c>
    </row>
    <row r="344" spans="1:4" ht="17.25" customHeight="1">
      <c r="A344" s="16" t="s">
        <v>37</v>
      </c>
      <c r="B344" s="13"/>
      <c r="C344" s="13">
        <v>620</v>
      </c>
      <c r="D344" s="10">
        <v>13284.4</v>
      </c>
    </row>
    <row r="345" spans="1:4" ht="34.5" customHeight="1">
      <c r="A345" s="7" t="s">
        <v>698</v>
      </c>
      <c r="B345" s="44" t="s">
        <v>699</v>
      </c>
      <c r="C345" s="13"/>
      <c r="D345" s="10">
        <f>D346</f>
        <v>1008.5</v>
      </c>
    </row>
    <row r="346" spans="1:4" ht="25.5" customHeight="1">
      <c r="A346" s="7" t="s">
        <v>72</v>
      </c>
      <c r="B346" s="13"/>
      <c r="C346" s="13">
        <v>600</v>
      </c>
      <c r="D346" s="10">
        <f>D347+D348</f>
        <v>1008.5</v>
      </c>
    </row>
    <row r="347" spans="1:4" ht="17.25" customHeight="1">
      <c r="A347" s="7" t="s">
        <v>36</v>
      </c>
      <c r="B347" s="13"/>
      <c r="C347" s="13">
        <v>610</v>
      </c>
      <c r="D347" s="10">
        <v>951.4</v>
      </c>
    </row>
    <row r="348" spans="1:4" ht="17.25" customHeight="1">
      <c r="A348" s="16" t="s">
        <v>37</v>
      </c>
      <c r="B348" s="13"/>
      <c r="C348" s="13">
        <v>620</v>
      </c>
      <c r="D348" s="10">
        <v>57.1</v>
      </c>
    </row>
    <row r="349" spans="1:4" ht="42" customHeight="1">
      <c r="A349" s="7" t="s">
        <v>718</v>
      </c>
      <c r="B349" s="44" t="s">
        <v>700</v>
      </c>
      <c r="C349" s="13"/>
      <c r="D349" s="10">
        <f>D350</f>
        <v>22.400000000000002</v>
      </c>
    </row>
    <row r="350" spans="1:4" ht="24.75" customHeight="1">
      <c r="A350" s="7" t="s">
        <v>72</v>
      </c>
      <c r="B350" s="13"/>
      <c r="C350" s="13">
        <v>600</v>
      </c>
      <c r="D350" s="10">
        <f>D351+D352</f>
        <v>22.400000000000002</v>
      </c>
    </row>
    <row r="351" spans="1:4" ht="17.25" customHeight="1">
      <c r="A351" s="7" t="s">
        <v>36</v>
      </c>
      <c r="B351" s="13"/>
      <c r="C351" s="13">
        <v>610</v>
      </c>
      <c r="D351" s="10">
        <v>18.1</v>
      </c>
    </row>
    <row r="352" spans="1:4" ht="17.25" customHeight="1">
      <c r="A352" s="16" t="s">
        <v>37</v>
      </c>
      <c r="B352" s="13"/>
      <c r="C352" s="13">
        <v>620</v>
      </c>
      <c r="D352" s="10">
        <v>4.3</v>
      </c>
    </row>
    <row r="353" spans="1:4" ht="24" customHeight="1">
      <c r="A353" s="45" t="s">
        <v>466</v>
      </c>
      <c r="B353" s="46" t="s">
        <v>467</v>
      </c>
      <c r="C353" s="21"/>
      <c r="D353" s="35">
        <f>D354+D360+D357</f>
        <v>7000</v>
      </c>
    </row>
    <row r="354" spans="1:4" ht="18.75" customHeight="1">
      <c r="A354" s="11" t="s">
        <v>35</v>
      </c>
      <c r="B354" s="33" t="s">
        <v>468</v>
      </c>
      <c r="C354" s="13"/>
      <c r="D354" s="26">
        <f>D355</f>
        <v>6120</v>
      </c>
    </row>
    <row r="355" spans="1:4" ht="24" customHeight="1">
      <c r="A355" s="25" t="s">
        <v>72</v>
      </c>
      <c r="B355" s="33"/>
      <c r="C355" s="13">
        <v>600</v>
      </c>
      <c r="D355" s="26">
        <f>D356</f>
        <v>6120</v>
      </c>
    </row>
    <row r="356" spans="1:4" ht="17.25" customHeight="1">
      <c r="A356" s="25" t="s">
        <v>36</v>
      </c>
      <c r="B356" s="33"/>
      <c r="C356" s="13">
        <v>610</v>
      </c>
      <c r="D356" s="26">
        <v>6120</v>
      </c>
    </row>
    <row r="357" spans="1:4" ht="36" customHeight="1">
      <c r="A357" s="25" t="s">
        <v>682</v>
      </c>
      <c r="B357" s="32" t="s">
        <v>683</v>
      </c>
      <c r="C357" s="13"/>
      <c r="D357" s="26">
        <f>D358</f>
        <v>800</v>
      </c>
    </row>
    <row r="358" spans="1:4" ht="24" customHeight="1">
      <c r="A358" s="25" t="s">
        <v>72</v>
      </c>
      <c r="B358" s="33"/>
      <c r="C358" s="13">
        <v>600</v>
      </c>
      <c r="D358" s="26">
        <f>D359</f>
        <v>800</v>
      </c>
    </row>
    <row r="359" spans="1:4" ht="15.75" customHeight="1">
      <c r="A359" s="25" t="s">
        <v>36</v>
      </c>
      <c r="B359" s="33"/>
      <c r="C359" s="13">
        <v>610</v>
      </c>
      <c r="D359" s="26">
        <v>800</v>
      </c>
    </row>
    <row r="360" spans="1:4" ht="47.25" customHeight="1">
      <c r="A360" s="19" t="s">
        <v>658</v>
      </c>
      <c r="B360" s="34" t="s">
        <v>659</v>
      </c>
      <c r="C360" s="21"/>
      <c r="D360" s="35">
        <f>D361</f>
        <v>80</v>
      </c>
    </row>
    <row r="361" spans="1:4" ht="24" customHeight="1">
      <c r="A361" s="7" t="s">
        <v>72</v>
      </c>
      <c r="B361" s="33"/>
      <c r="C361" s="36" t="s">
        <v>660</v>
      </c>
      <c r="D361" s="26">
        <f>D362</f>
        <v>80</v>
      </c>
    </row>
    <row r="362" spans="1:4" ht="18" customHeight="1">
      <c r="A362" s="7" t="s">
        <v>36</v>
      </c>
      <c r="B362" s="33"/>
      <c r="C362" s="36" t="s">
        <v>50</v>
      </c>
      <c r="D362" s="26">
        <v>80</v>
      </c>
    </row>
    <row r="363" spans="1:4" ht="18" customHeight="1">
      <c r="A363" s="16" t="s">
        <v>267</v>
      </c>
      <c r="B363" s="13" t="s">
        <v>268</v>
      </c>
      <c r="C363" s="13"/>
      <c r="D363" s="10">
        <f>D364+D367</f>
        <v>55</v>
      </c>
    </row>
    <row r="364" spans="1:4" ht="18.75" customHeight="1">
      <c r="A364" s="16" t="s">
        <v>43</v>
      </c>
      <c r="B364" s="13" t="s">
        <v>275</v>
      </c>
      <c r="C364" s="13"/>
      <c r="D364" s="10">
        <f>D365</f>
        <v>20</v>
      </c>
    </row>
    <row r="365" spans="1:4" ht="24" customHeight="1">
      <c r="A365" s="25" t="s">
        <v>72</v>
      </c>
      <c r="B365" s="13"/>
      <c r="C365" s="13">
        <v>600</v>
      </c>
      <c r="D365" s="10">
        <f>D366</f>
        <v>20</v>
      </c>
    </row>
    <row r="366" spans="1:4" ht="15.75" customHeight="1">
      <c r="A366" s="31" t="s">
        <v>36</v>
      </c>
      <c r="B366" s="13"/>
      <c r="C366" s="13">
        <v>610</v>
      </c>
      <c r="D366" s="10">
        <v>20</v>
      </c>
    </row>
    <row r="367" spans="1:4" ht="18" customHeight="1">
      <c r="A367" s="16" t="s">
        <v>42</v>
      </c>
      <c r="B367" s="13" t="s">
        <v>269</v>
      </c>
      <c r="C367" s="13"/>
      <c r="D367" s="10">
        <f>D368</f>
        <v>35</v>
      </c>
    </row>
    <row r="368" spans="1:4" ht="24" customHeight="1">
      <c r="A368" s="25" t="s">
        <v>72</v>
      </c>
      <c r="B368" s="13"/>
      <c r="C368" s="13">
        <v>600</v>
      </c>
      <c r="D368" s="10">
        <f>D369</f>
        <v>35</v>
      </c>
    </row>
    <row r="369" spans="1:4" ht="16.5" customHeight="1">
      <c r="A369" s="31" t="s">
        <v>36</v>
      </c>
      <c r="B369" s="13"/>
      <c r="C369" s="13">
        <v>610</v>
      </c>
      <c r="D369" s="10">
        <v>35</v>
      </c>
    </row>
    <row r="370" spans="1:4" ht="37.5" customHeight="1">
      <c r="A370" s="16" t="s">
        <v>5</v>
      </c>
      <c r="B370" s="13" t="s">
        <v>6</v>
      </c>
      <c r="C370" s="13"/>
      <c r="D370" s="10">
        <f>D371</f>
        <v>125</v>
      </c>
    </row>
    <row r="371" spans="1:4" ht="16.5" customHeight="1">
      <c r="A371" s="16" t="s">
        <v>43</v>
      </c>
      <c r="B371" s="13" t="s">
        <v>7</v>
      </c>
      <c r="C371" s="13"/>
      <c r="D371" s="10">
        <f>D372</f>
        <v>125</v>
      </c>
    </row>
    <row r="372" spans="1:4" ht="24" customHeight="1">
      <c r="A372" s="25" t="s">
        <v>72</v>
      </c>
      <c r="B372" s="13"/>
      <c r="C372" s="13">
        <v>600</v>
      </c>
      <c r="D372" s="10">
        <f>D373</f>
        <v>125</v>
      </c>
    </row>
    <row r="373" spans="1:4" ht="18" customHeight="1">
      <c r="A373" s="31" t="s">
        <v>36</v>
      </c>
      <c r="B373" s="13"/>
      <c r="C373" s="13">
        <v>610</v>
      </c>
      <c r="D373" s="10">
        <v>125</v>
      </c>
    </row>
    <row r="374" spans="1:4" ht="24" customHeight="1">
      <c r="A374" s="16" t="s">
        <v>270</v>
      </c>
      <c r="B374" s="13" t="s">
        <v>469</v>
      </c>
      <c r="C374" s="13"/>
      <c r="D374" s="10">
        <f>D384+D377+D378</f>
        <v>8586</v>
      </c>
    </row>
    <row r="375" spans="1:4" ht="17.25" customHeight="1">
      <c r="A375" s="16" t="s">
        <v>43</v>
      </c>
      <c r="B375" s="13" t="s">
        <v>470</v>
      </c>
      <c r="C375" s="13"/>
      <c r="D375" s="10">
        <f>D376</f>
        <v>133</v>
      </c>
    </row>
    <row r="376" spans="1:4" ht="24" customHeight="1">
      <c r="A376" s="25" t="s">
        <v>72</v>
      </c>
      <c r="B376" s="13"/>
      <c r="C376" s="13">
        <v>600</v>
      </c>
      <c r="D376" s="10">
        <f>D377</f>
        <v>133</v>
      </c>
    </row>
    <row r="377" spans="1:4" ht="18" customHeight="1">
      <c r="A377" s="31" t="s">
        <v>36</v>
      </c>
      <c r="B377" s="13"/>
      <c r="C377" s="13">
        <v>610</v>
      </c>
      <c r="D377" s="10">
        <v>133</v>
      </c>
    </row>
    <row r="378" spans="1:4" ht="18" customHeight="1">
      <c r="A378" s="31" t="s">
        <v>257</v>
      </c>
      <c r="B378" s="13" t="s">
        <v>258</v>
      </c>
      <c r="C378" s="13"/>
      <c r="D378" s="10">
        <f>D379+D381</f>
        <v>6953</v>
      </c>
    </row>
    <row r="379" spans="1:4" ht="15.75" customHeight="1">
      <c r="A379" s="31" t="s">
        <v>69</v>
      </c>
      <c r="B379" s="13"/>
      <c r="C379" s="13">
        <v>200</v>
      </c>
      <c r="D379" s="10">
        <f>D380</f>
        <v>4064.6</v>
      </c>
    </row>
    <row r="380" spans="1:4" ht="24" customHeight="1">
      <c r="A380" s="31" t="s">
        <v>41</v>
      </c>
      <c r="B380" s="13"/>
      <c r="C380" s="13">
        <v>240</v>
      </c>
      <c r="D380" s="10">
        <v>4064.6</v>
      </c>
    </row>
    <row r="381" spans="1:4" ht="27.75" customHeight="1">
      <c r="A381" s="31" t="s">
        <v>72</v>
      </c>
      <c r="B381" s="13"/>
      <c r="C381" s="13">
        <v>600</v>
      </c>
      <c r="D381" s="26">
        <f>D382+D383</f>
        <v>2888.3999999999996</v>
      </c>
    </row>
    <row r="382" spans="1:4" ht="18" customHeight="1">
      <c r="A382" s="31" t="s">
        <v>36</v>
      </c>
      <c r="B382" s="13"/>
      <c r="C382" s="13">
        <v>610</v>
      </c>
      <c r="D382" s="26">
        <v>2722.2</v>
      </c>
    </row>
    <row r="383" spans="1:4" ht="18" customHeight="1">
      <c r="A383" s="31" t="s">
        <v>37</v>
      </c>
      <c r="B383" s="13"/>
      <c r="C383" s="13">
        <v>620</v>
      </c>
      <c r="D383" s="26">
        <v>166.2</v>
      </c>
    </row>
    <row r="384" spans="1:4" ht="18" customHeight="1">
      <c r="A384" s="31" t="s">
        <v>196</v>
      </c>
      <c r="B384" s="13" t="s">
        <v>661</v>
      </c>
      <c r="C384" s="13"/>
      <c r="D384" s="10">
        <f>D385+D387</f>
        <v>1500</v>
      </c>
    </row>
    <row r="385" spans="1:4" ht="19.5" customHeight="1">
      <c r="A385" s="31" t="s">
        <v>69</v>
      </c>
      <c r="B385" s="13"/>
      <c r="C385" s="13">
        <v>200</v>
      </c>
      <c r="D385" s="10">
        <f>D386</f>
        <v>895.2</v>
      </c>
    </row>
    <row r="386" spans="1:4" ht="24" customHeight="1">
      <c r="A386" s="16" t="s">
        <v>41</v>
      </c>
      <c r="B386" s="13"/>
      <c r="C386" s="13">
        <v>240</v>
      </c>
      <c r="D386" s="10">
        <v>895.2</v>
      </c>
    </row>
    <row r="387" spans="1:4" ht="24" customHeight="1">
      <c r="A387" s="16" t="s">
        <v>72</v>
      </c>
      <c r="B387" s="13"/>
      <c r="C387" s="13">
        <v>600</v>
      </c>
      <c r="D387" s="26">
        <f>D388+D389</f>
        <v>604.8000000000001</v>
      </c>
    </row>
    <row r="388" spans="1:4" ht="18.75" customHeight="1">
      <c r="A388" s="16" t="s">
        <v>36</v>
      </c>
      <c r="B388" s="13"/>
      <c r="C388" s="13">
        <v>610</v>
      </c>
      <c r="D388" s="26">
        <v>579.1</v>
      </c>
    </row>
    <row r="389" spans="1:4" ht="17.25" customHeight="1">
      <c r="A389" s="16" t="s">
        <v>37</v>
      </c>
      <c r="B389" s="13"/>
      <c r="C389" s="13">
        <v>620</v>
      </c>
      <c r="D389" s="26">
        <v>25.7</v>
      </c>
    </row>
    <row r="390" spans="1:4" ht="20.25" customHeight="1">
      <c r="A390" s="16" t="s">
        <v>45</v>
      </c>
      <c r="B390" s="13" t="s">
        <v>80</v>
      </c>
      <c r="C390" s="13"/>
      <c r="D390" s="10">
        <f>D391+D395</f>
        <v>91665</v>
      </c>
    </row>
    <row r="391" spans="1:4" ht="36" customHeight="1">
      <c r="A391" s="16" t="s">
        <v>8</v>
      </c>
      <c r="B391" s="13" t="s">
        <v>81</v>
      </c>
      <c r="C391" s="13"/>
      <c r="D391" s="10">
        <f>D392</f>
        <v>75134.3</v>
      </c>
    </row>
    <row r="392" spans="1:4" ht="16.5" customHeight="1">
      <c r="A392" s="16" t="s">
        <v>35</v>
      </c>
      <c r="B392" s="13" t="s">
        <v>82</v>
      </c>
      <c r="C392" s="13"/>
      <c r="D392" s="10">
        <f>D393</f>
        <v>75134.3</v>
      </c>
    </row>
    <row r="393" spans="1:4" ht="24" customHeight="1">
      <c r="A393" s="16" t="s">
        <v>72</v>
      </c>
      <c r="B393" s="13"/>
      <c r="C393" s="13">
        <v>600</v>
      </c>
      <c r="D393" s="10">
        <f>D394</f>
        <v>75134.3</v>
      </c>
    </row>
    <row r="394" spans="1:4" ht="18.75" customHeight="1">
      <c r="A394" s="16" t="s">
        <v>36</v>
      </c>
      <c r="B394" s="13"/>
      <c r="C394" s="13">
        <v>610</v>
      </c>
      <c r="D394" s="10">
        <v>75134.3</v>
      </c>
    </row>
    <row r="395" spans="1:4" ht="24" customHeight="1">
      <c r="A395" s="16" t="s">
        <v>9</v>
      </c>
      <c r="B395" s="13" t="s">
        <v>83</v>
      </c>
      <c r="C395" s="13"/>
      <c r="D395" s="10">
        <f>D396+D401</f>
        <v>16530.7</v>
      </c>
    </row>
    <row r="396" spans="1:4" ht="16.5" customHeight="1">
      <c r="A396" s="16" t="s">
        <v>46</v>
      </c>
      <c r="B396" s="13" t="s">
        <v>84</v>
      </c>
      <c r="C396" s="13"/>
      <c r="D396" s="10">
        <f>D397+D399</f>
        <v>15885.3</v>
      </c>
    </row>
    <row r="397" spans="1:4" ht="34.5" customHeight="1">
      <c r="A397" s="25" t="s">
        <v>68</v>
      </c>
      <c r="B397" s="13"/>
      <c r="C397" s="13">
        <v>100</v>
      </c>
      <c r="D397" s="10">
        <f>D398</f>
        <v>15651.9</v>
      </c>
    </row>
    <row r="398" spans="1:4" ht="16.5" customHeight="1">
      <c r="A398" s="25" t="s">
        <v>47</v>
      </c>
      <c r="B398" s="13"/>
      <c r="C398" s="13">
        <v>120</v>
      </c>
      <c r="D398" s="10">
        <v>15651.9</v>
      </c>
    </row>
    <row r="399" spans="1:4" ht="20.25" customHeight="1">
      <c r="A399" s="25" t="s">
        <v>69</v>
      </c>
      <c r="B399" s="13"/>
      <c r="C399" s="13">
        <v>200</v>
      </c>
      <c r="D399" s="10">
        <f>D400</f>
        <v>233.4</v>
      </c>
    </row>
    <row r="400" spans="1:4" ht="24" customHeight="1">
      <c r="A400" s="25" t="s">
        <v>41</v>
      </c>
      <c r="B400" s="13"/>
      <c r="C400" s="13">
        <v>240</v>
      </c>
      <c r="D400" s="10">
        <v>233.4</v>
      </c>
    </row>
    <row r="401" spans="1:4" ht="24" customHeight="1">
      <c r="A401" s="25" t="s">
        <v>54</v>
      </c>
      <c r="B401" s="13" t="s">
        <v>85</v>
      </c>
      <c r="C401" s="13"/>
      <c r="D401" s="10">
        <f>D402</f>
        <v>645.4</v>
      </c>
    </row>
    <row r="402" spans="1:4" ht="17.25" customHeight="1">
      <c r="A402" s="25" t="s">
        <v>67</v>
      </c>
      <c r="B402" s="13"/>
      <c r="C402" s="13">
        <v>300</v>
      </c>
      <c r="D402" s="10">
        <f>D403</f>
        <v>645.4</v>
      </c>
    </row>
    <row r="403" spans="1:4" ht="19.5" customHeight="1">
      <c r="A403" s="25" t="s">
        <v>55</v>
      </c>
      <c r="B403" s="13"/>
      <c r="C403" s="13" t="s">
        <v>298</v>
      </c>
      <c r="D403" s="10">
        <v>645.4</v>
      </c>
    </row>
    <row r="404" spans="1:4" ht="57.75" customHeight="1">
      <c r="A404" s="88" t="s">
        <v>358</v>
      </c>
      <c r="B404" s="5" t="s">
        <v>525</v>
      </c>
      <c r="C404" s="5"/>
      <c r="D404" s="6">
        <f>D405+D419</f>
        <v>79043</v>
      </c>
    </row>
    <row r="405" spans="1:4" ht="17.25" customHeight="1">
      <c r="A405" s="16" t="s">
        <v>526</v>
      </c>
      <c r="B405" s="13" t="s">
        <v>359</v>
      </c>
      <c r="C405" s="13"/>
      <c r="D405" s="10">
        <f>D406+D413+D416</f>
        <v>77864</v>
      </c>
    </row>
    <row r="406" spans="1:4" ht="16.5" customHeight="1">
      <c r="A406" s="16" t="s">
        <v>35</v>
      </c>
      <c r="B406" s="13" t="s">
        <v>360</v>
      </c>
      <c r="C406" s="13"/>
      <c r="D406" s="10">
        <f>D407+D409+D411</f>
        <v>72213</v>
      </c>
    </row>
    <row r="407" spans="1:4" ht="24" customHeight="1">
      <c r="A407" s="16" t="s">
        <v>68</v>
      </c>
      <c r="B407" s="13"/>
      <c r="C407" s="13">
        <v>100</v>
      </c>
      <c r="D407" s="10">
        <f>D408</f>
        <v>63535</v>
      </c>
    </row>
    <row r="408" spans="1:4" ht="18.75" customHeight="1">
      <c r="A408" s="16" t="s">
        <v>122</v>
      </c>
      <c r="B408" s="13"/>
      <c r="C408" s="13" t="s">
        <v>124</v>
      </c>
      <c r="D408" s="10">
        <v>63535</v>
      </c>
    </row>
    <row r="409" spans="1:4" ht="18.75" customHeight="1">
      <c r="A409" s="16" t="s">
        <v>69</v>
      </c>
      <c r="B409" s="13"/>
      <c r="C409" s="13">
        <v>200</v>
      </c>
      <c r="D409" s="10">
        <f>D410</f>
        <v>8648.5</v>
      </c>
    </row>
    <row r="410" spans="1:4" ht="24" customHeight="1">
      <c r="A410" s="16" t="s">
        <v>97</v>
      </c>
      <c r="B410" s="13"/>
      <c r="C410" s="13" t="s">
        <v>53</v>
      </c>
      <c r="D410" s="10">
        <v>8648.5</v>
      </c>
    </row>
    <row r="411" spans="1:4" ht="18" customHeight="1">
      <c r="A411" s="16" t="s">
        <v>70</v>
      </c>
      <c r="B411" s="13"/>
      <c r="C411" s="13">
        <v>800</v>
      </c>
      <c r="D411" s="10">
        <f>D412</f>
        <v>29.5</v>
      </c>
    </row>
    <row r="412" spans="1:4" ht="17.25" customHeight="1">
      <c r="A412" s="16" t="s">
        <v>100</v>
      </c>
      <c r="B412" s="13"/>
      <c r="C412" s="13" t="s">
        <v>102</v>
      </c>
      <c r="D412" s="10">
        <v>29.5</v>
      </c>
    </row>
    <row r="413" spans="1:4" ht="18.75" customHeight="1">
      <c r="A413" s="16" t="s">
        <v>772</v>
      </c>
      <c r="B413" s="13" t="s">
        <v>764</v>
      </c>
      <c r="C413" s="13"/>
      <c r="D413" s="10">
        <f>D414</f>
        <v>5368</v>
      </c>
    </row>
    <row r="414" spans="1:4" ht="39.75" customHeight="1">
      <c r="A414" s="16" t="s">
        <v>68</v>
      </c>
      <c r="B414" s="13"/>
      <c r="C414" s="13">
        <v>100</v>
      </c>
      <c r="D414" s="10">
        <f>D415</f>
        <v>5368</v>
      </c>
    </row>
    <row r="415" spans="1:4" ht="22.5" customHeight="1">
      <c r="A415" s="16" t="s">
        <v>122</v>
      </c>
      <c r="B415" s="13"/>
      <c r="C415" s="13">
        <v>110</v>
      </c>
      <c r="D415" s="10">
        <v>5368</v>
      </c>
    </row>
    <row r="416" spans="1:4" ht="27" customHeight="1">
      <c r="A416" s="16" t="s">
        <v>773</v>
      </c>
      <c r="B416" s="13" t="s">
        <v>758</v>
      </c>
      <c r="C416" s="13"/>
      <c r="D416" s="10">
        <f>D417</f>
        <v>283</v>
      </c>
    </row>
    <row r="417" spans="1:4" ht="37.5" customHeight="1">
      <c r="A417" s="16" t="s">
        <v>68</v>
      </c>
      <c r="B417" s="13"/>
      <c r="C417" s="13">
        <v>100</v>
      </c>
      <c r="D417" s="10">
        <f>D418</f>
        <v>283</v>
      </c>
    </row>
    <row r="418" spans="1:4" ht="17.25" customHeight="1">
      <c r="A418" s="16" t="s">
        <v>122</v>
      </c>
      <c r="B418" s="13"/>
      <c r="C418" s="13">
        <v>110</v>
      </c>
      <c r="D418" s="10">
        <v>283</v>
      </c>
    </row>
    <row r="419" spans="1:4" ht="17.25" customHeight="1">
      <c r="A419" s="16" t="s">
        <v>768</v>
      </c>
      <c r="B419" s="13" t="s">
        <v>765</v>
      </c>
      <c r="C419" s="13"/>
      <c r="D419" s="10">
        <f>D420+D423</f>
        <v>1179</v>
      </c>
    </row>
    <row r="420" spans="1:4" ht="33" customHeight="1">
      <c r="A420" s="16" t="s">
        <v>756</v>
      </c>
      <c r="B420" s="13" t="s">
        <v>766</v>
      </c>
      <c r="C420" s="13"/>
      <c r="D420" s="10">
        <f>D421</f>
        <v>900</v>
      </c>
    </row>
    <row r="421" spans="1:4" ht="21" customHeight="1">
      <c r="A421" s="16" t="s">
        <v>69</v>
      </c>
      <c r="B421" s="13"/>
      <c r="C421" s="13">
        <v>200</v>
      </c>
      <c r="D421" s="10">
        <f>D422</f>
        <v>900</v>
      </c>
    </row>
    <row r="422" spans="1:4" ht="26.25" customHeight="1">
      <c r="A422" s="16" t="s">
        <v>97</v>
      </c>
      <c r="B422" s="13"/>
      <c r="C422" s="13">
        <v>240</v>
      </c>
      <c r="D422" s="10">
        <v>900</v>
      </c>
    </row>
    <row r="423" spans="1:4" ht="36.75" customHeight="1">
      <c r="A423" s="16" t="s">
        <v>757</v>
      </c>
      <c r="B423" s="13" t="s">
        <v>767</v>
      </c>
      <c r="C423" s="13"/>
      <c r="D423" s="10">
        <f>D424</f>
        <v>279</v>
      </c>
    </row>
    <row r="424" spans="1:4" ht="18" customHeight="1">
      <c r="A424" s="16" t="s">
        <v>69</v>
      </c>
      <c r="B424" s="13"/>
      <c r="C424" s="13">
        <v>200</v>
      </c>
      <c r="D424" s="10">
        <f>D425</f>
        <v>279</v>
      </c>
    </row>
    <row r="425" spans="1:4" ht="27.75" customHeight="1">
      <c r="A425" s="16" t="s">
        <v>97</v>
      </c>
      <c r="B425" s="13"/>
      <c r="C425" s="13">
        <v>240</v>
      </c>
      <c r="D425" s="10">
        <v>279</v>
      </c>
    </row>
    <row r="426" spans="1:4" ht="28.5" customHeight="1">
      <c r="A426" s="85" t="s">
        <v>376</v>
      </c>
      <c r="B426" s="86" t="s">
        <v>528</v>
      </c>
      <c r="C426" s="86"/>
      <c r="D426" s="87">
        <f>D427+D431</f>
        <v>11592.5</v>
      </c>
    </row>
    <row r="427" spans="1:4" ht="24" customHeight="1">
      <c r="A427" s="16" t="s">
        <v>88</v>
      </c>
      <c r="B427" s="13" t="s">
        <v>530</v>
      </c>
      <c r="C427" s="13"/>
      <c r="D427" s="10">
        <f>D428</f>
        <v>10792.5</v>
      </c>
    </row>
    <row r="428" spans="1:4" ht="17.25" customHeight="1">
      <c r="A428" s="16" t="s">
        <v>110</v>
      </c>
      <c r="B428" s="13" t="s">
        <v>531</v>
      </c>
      <c r="C428" s="13"/>
      <c r="D428" s="10">
        <f>D430</f>
        <v>10792.5</v>
      </c>
    </row>
    <row r="429" spans="1:4" ht="18" customHeight="1">
      <c r="A429" s="16" t="s">
        <v>69</v>
      </c>
      <c r="B429" s="13"/>
      <c r="C429" s="13">
        <v>200</v>
      </c>
      <c r="D429" s="10">
        <f>D430</f>
        <v>10792.5</v>
      </c>
    </row>
    <row r="430" spans="1:4" ht="24" customHeight="1">
      <c r="A430" s="16" t="s">
        <v>41</v>
      </c>
      <c r="B430" s="13"/>
      <c r="C430" s="13" t="s">
        <v>53</v>
      </c>
      <c r="D430" s="10">
        <v>10792.5</v>
      </c>
    </row>
    <row r="431" spans="1:4" ht="19.5" customHeight="1">
      <c r="A431" s="16" t="s">
        <v>529</v>
      </c>
      <c r="B431" s="13" t="s">
        <v>532</v>
      </c>
      <c r="C431" s="13"/>
      <c r="D431" s="10">
        <f>D432</f>
        <v>800</v>
      </c>
    </row>
    <row r="432" spans="1:4" ht="17.25" customHeight="1">
      <c r="A432" s="16" t="s">
        <v>110</v>
      </c>
      <c r="B432" s="13" t="s">
        <v>533</v>
      </c>
      <c r="C432" s="13"/>
      <c r="D432" s="10">
        <f>D433</f>
        <v>800</v>
      </c>
    </row>
    <row r="433" spans="1:4" ht="18.75" customHeight="1">
      <c r="A433" s="16" t="s">
        <v>69</v>
      </c>
      <c r="B433" s="13"/>
      <c r="C433" s="13">
        <v>200</v>
      </c>
      <c r="D433" s="10">
        <f>D434</f>
        <v>800</v>
      </c>
    </row>
    <row r="434" spans="1:4" ht="24" customHeight="1">
      <c r="A434" s="16" t="s">
        <v>41</v>
      </c>
      <c r="B434" s="13"/>
      <c r="C434" s="13">
        <v>240</v>
      </c>
      <c r="D434" s="10">
        <v>800</v>
      </c>
    </row>
    <row r="435" spans="1:4" ht="24" customHeight="1">
      <c r="A435" s="4" t="s">
        <v>390</v>
      </c>
      <c r="B435" s="5" t="s">
        <v>569</v>
      </c>
      <c r="C435" s="5"/>
      <c r="D435" s="6">
        <f>D436</f>
        <v>713.6</v>
      </c>
    </row>
    <row r="436" spans="1:4" ht="24" customHeight="1">
      <c r="A436" s="7" t="s">
        <v>566</v>
      </c>
      <c r="B436" s="8" t="s">
        <v>567</v>
      </c>
      <c r="C436" s="9"/>
      <c r="D436" s="10">
        <f>D437</f>
        <v>713.6</v>
      </c>
    </row>
    <row r="437" spans="1:4" ht="18" customHeight="1">
      <c r="A437" s="7" t="s">
        <v>170</v>
      </c>
      <c r="B437" s="8" t="s">
        <v>568</v>
      </c>
      <c r="C437" s="9"/>
      <c r="D437" s="10">
        <f>D438</f>
        <v>713.6</v>
      </c>
    </row>
    <row r="438" spans="1:4" ht="17.25" customHeight="1">
      <c r="A438" s="7" t="s">
        <v>69</v>
      </c>
      <c r="B438" s="8"/>
      <c r="C438" s="9">
        <v>200</v>
      </c>
      <c r="D438" s="10">
        <f>D439</f>
        <v>713.6</v>
      </c>
    </row>
    <row r="439" spans="1:4" ht="24" customHeight="1">
      <c r="A439" s="7" t="s">
        <v>97</v>
      </c>
      <c r="B439" s="8"/>
      <c r="C439" s="9" t="s">
        <v>53</v>
      </c>
      <c r="D439" s="10">
        <v>713.6</v>
      </c>
    </row>
    <row r="440" spans="1:4" ht="24" customHeight="1">
      <c r="A440" s="4" t="s">
        <v>491</v>
      </c>
      <c r="B440" s="5" t="s">
        <v>570</v>
      </c>
      <c r="C440" s="5"/>
      <c r="D440" s="6">
        <f>D441+D449+D461+D484+D499</f>
        <v>17127.5</v>
      </c>
    </row>
    <row r="441" spans="1:4" ht="17.25" customHeight="1">
      <c r="A441" s="7" t="s">
        <v>167</v>
      </c>
      <c r="B441" s="8" t="s">
        <v>580</v>
      </c>
      <c r="C441" s="9"/>
      <c r="D441" s="10">
        <f>D442+D445</f>
        <v>8394.2</v>
      </c>
    </row>
    <row r="442" spans="1:4" ht="40.5" customHeight="1">
      <c r="A442" s="7" t="s">
        <v>687</v>
      </c>
      <c r="B442" s="8" t="s">
        <v>688</v>
      </c>
      <c r="C442" s="9"/>
      <c r="D442" s="10">
        <f>D443</f>
        <v>1359.6</v>
      </c>
    </row>
    <row r="443" spans="1:4" ht="24" customHeight="1">
      <c r="A443" s="7" t="s">
        <v>168</v>
      </c>
      <c r="B443" s="8" t="s">
        <v>689</v>
      </c>
      <c r="C443" s="9"/>
      <c r="D443" s="10">
        <f>D444</f>
        <v>1359.6</v>
      </c>
    </row>
    <row r="444" spans="1:4" ht="24" customHeight="1">
      <c r="A444" s="7" t="s">
        <v>97</v>
      </c>
      <c r="B444" s="8"/>
      <c r="C444" s="9">
        <v>240</v>
      </c>
      <c r="D444" s="10">
        <v>1359.6</v>
      </c>
    </row>
    <row r="445" spans="1:4" ht="24" customHeight="1">
      <c r="A445" s="7" t="s">
        <v>458</v>
      </c>
      <c r="B445" s="8" t="s">
        <v>447</v>
      </c>
      <c r="C445" s="13"/>
      <c r="D445" s="10">
        <f>+D446</f>
        <v>7034.6</v>
      </c>
    </row>
    <row r="446" spans="1:4" ht="43.5" customHeight="1">
      <c r="A446" s="7" t="s">
        <v>199</v>
      </c>
      <c r="B446" s="8" t="s">
        <v>448</v>
      </c>
      <c r="C446" s="13"/>
      <c r="D446" s="10">
        <f>+D447</f>
        <v>7034.6</v>
      </c>
    </row>
    <row r="447" spans="1:4" ht="18" customHeight="1">
      <c r="A447" s="25" t="s">
        <v>69</v>
      </c>
      <c r="B447" s="13"/>
      <c r="C447" s="13">
        <v>200</v>
      </c>
      <c r="D447" s="10">
        <f>+D448</f>
        <v>7034.6</v>
      </c>
    </row>
    <row r="448" spans="1:4" ht="24" customHeight="1">
      <c r="A448" s="16" t="s">
        <v>97</v>
      </c>
      <c r="B448" s="13"/>
      <c r="C448" s="13" t="s">
        <v>53</v>
      </c>
      <c r="D448" s="10">
        <v>7034.6</v>
      </c>
    </row>
    <row r="449" spans="1:4" ht="24" customHeight="1">
      <c r="A449" s="16" t="s">
        <v>93</v>
      </c>
      <c r="B449" s="13" t="s">
        <v>571</v>
      </c>
      <c r="C449" s="27"/>
      <c r="D449" s="10">
        <f>D450+D454</f>
        <v>203.4</v>
      </c>
    </row>
    <row r="450" spans="1:4" ht="24" customHeight="1">
      <c r="A450" s="7" t="s">
        <v>367</v>
      </c>
      <c r="B450" s="13" t="s">
        <v>572</v>
      </c>
      <c r="C450" s="13"/>
      <c r="D450" s="10">
        <f>D451</f>
        <v>97.4</v>
      </c>
    </row>
    <row r="451" spans="1:4" ht="24" customHeight="1">
      <c r="A451" s="7" t="s">
        <v>165</v>
      </c>
      <c r="B451" s="8" t="s">
        <v>573</v>
      </c>
      <c r="C451" s="9"/>
      <c r="D451" s="10">
        <f>D452</f>
        <v>97.4</v>
      </c>
    </row>
    <row r="452" spans="1:4" ht="18" customHeight="1">
      <c r="A452" s="7" t="s">
        <v>69</v>
      </c>
      <c r="B452" s="8"/>
      <c r="C452" s="9">
        <v>200</v>
      </c>
      <c r="D452" s="10">
        <f>D453</f>
        <v>97.4</v>
      </c>
    </row>
    <row r="453" spans="1:4" ht="24" customHeight="1">
      <c r="A453" s="7" t="s">
        <v>97</v>
      </c>
      <c r="B453" s="8"/>
      <c r="C453" s="9">
        <v>240</v>
      </c>
      <c r="D453" s="10">
        <v>97.4</v>
      </c>
    </row>
    <row r="454" spans="1:4" ht="24" customHeight="1">
      <c r="A454" s="7" t="s">
        <v>347</v>
      </c>
      <c r="B454" s="8" t="s">
        <v>348</v>
      </c>
      <c r="C454" s="9"/>
      <c r="D454" s="10">
        <f>D455+D458</f>
        <v>106</v>
      </c>
    </row>
    <row r="455" spans="1:4" ht="15.75" customHeight="1">
      <c r="A455" s="7" t="s">
        <v>46</v>
      </c>
      <c r="B455" s="8" t="s">
        <v>349</v>
      </c>
      <c r="C455" s="9"/>
      <c r="D455" s="10">
        <f>D456</f>
        <v>66</v>
      </c>
    </row>
    <row r="456" spans="1:4" ht="18.75" customHeight="1">
      <c r="A456" s="7" t="s">
        <v>69</v>
      </c>
      <c r="B456" s="8"/>
      <c r="C456" s="9">
        <v>200</v>
      </c>
      <c r="D456" s="10">
        <f>D457</f>
        <v>66</v>
      </c>
    </row>
    <row r="457" spans="1:4" ht="24" customHeight="1">
      <c r="A457" s="7" t="s">
        <v>97</v>
      </c>
      <c r="B457" s="8"/>
      <c r="C457" s="9">
        <v>240</v>
      </c>
      <c r="D457" s="10">
        <v>66</v>
      </c>
    </row>
    <row r="458" spans="1:4" ht="24" customHeight="1">
      <c r="A458" s="7" t="s">
        <v>165</v>
      </c>
      <c r="B458" s="8" t="s">
        <v>368</v>
      </c>
      <c r="C458" s="9"/>
      <c r="D458" s="10">
        <f>D459</f>
        <v>40</v>
      </c>
    </row>
    <row r="459" spans="1:4" ht="19.5" customHeight="1">
      <c r="A459" s="7" t="s">
        <v>69</v>
      </c>
      <c r="B459" s="8"/>
      <c r="C459" s="9">
        <v>200</v>
      </c>
      <c r="D459" s="10">
        <f>D460</f>
        <v>40</v>
      </c>
    </row>
    <row r="460" spans="1:4" ht="24" customHeight="1">
      <c r="A460" s="7" t="s">
        <v>97</v>
      </c>
      <c r="B460" s="8"/>
      <c r="C460" s="9">
        <v>240</v>
      </c>
      <c r="D460" s="10">
        <v>40</v>
      </c>
    </row>
    <row r="461" spans="1:4" ht="24" customHeight="1">
      <c r="A461" s="7" t="s">
        <v>166</v>
      </c>
      <c r="B461" s="8" t="s">
        <v>574</v>
      </c>
      <c r="C461" s="9"/>
      <c r="D461" s="10">
        <f>D462+D469+D476+D480</f>
        <v>2633</v>
      </c>
    </row>
    <row r="462" spans="1:4" ht="35.25" customHeight="1">
      <c r="A462" s="11" t="s">
        <v>369</v>
      </c>
      <c r="B462" s="8" t="s">
        <v>575</v>
      </c>
      <c r="C462" s="9"/>
      <c r="D462" s="10">
        <f>D463+D466</f>
        <v>103.9</v>
      </c>
    </row>
    <row r="463" spans="1:4" ht="18" customHeight="1">
      <c r="A463" s="7" t="s">
        <v>35</v>
      </c>
      <c r="B463" s="8" t="s">
        <v>370</v>
      </c>
      <c r="C463" s="9"/>
      <c r="D463" s="10">
        <f>D464</f>
        <v>16.9</v>
      </c>
    </row>
    <row r="464" spans="1:4" ht="19.5" customHeight="1">
      <c r="A464" s="7" t="s">
        <v>69</v>
      </c>
      <c r="B464" s="8"/>
      <c r="C464" s="9">
        <v>200</v>
      </c>
      <c r="D464" s="10">
        <f>D465</f>
        <v>16.9</v>
      </c>
    </row>
    <row r="465" spans="1:4" ht="24" customHeight="1">
      <c r="A465" s="7" t="s">
        <v>97</v>
      </c>
      <c r="B465" s="8"/>
      <c r="C465" s="9" t="s">
        <v>53</v>
      </c>
      <c r="D465" s="10">
        <v>16.9</v>
      </c>
    </row>
    <row r="466" spans="1:4" ht="24" customHeight="1">
      <c r="A466" s="7" t="s">
        <v>116</v>
      </c>
      <c r="B466" s="8" t="s">
        <v>576</v>
      </c>
      <c r="C466" s="9"/>
      <c r="D466" s="10">
        <f>D467</f>
        <v>87</v>
      </c>
    </row>
    <row r="467" spans="1:4" ht="18" customHeight="1">
      <c r="A467" s="7" t="s">
        <v>69</v>
      </c>
      <c r="B467" s="8"/>
      <c r="C467" s="9">
        <v>200</v>
      </c>
      <c r="D467" s="10">
        <f>D468</f>
        <v>87</v>
      </c>
    </row>
    <row r="468" spans="1:4" ht="24" customHeight="1">
      <c r="A468" s="7" t="s">
        <v>97</v>
      </c>
      <c r="B468" s="8"/>
      <c r="C468" s="9" t="s">
        <v>53</v>
      </c>
      <c r="D468" s="10">
        <v>87</v>
      </c>
    </row>
    <row r="469" spans="1:4" ht="24" customHeight="1">
      <c r="A469" s="7" t="s">
        <v>492</v>
      </c>
      <c r="B469" s="13" t="s">
        <v>584</v>
      </c>
      <c r="C469" s="13"/>
      <c r="D469" s="10">
        <f>D470+D473</f>
        <v>2100</v>
      </c>
    </row>
    <row r="470" spans="1:4" ht="16.5" customHeight="1">
      <c r="A470" s="7" t="s">
        <v>355</v>
      </c>
      <c r="B470" s="8" t="s">
        <v>357</v>
      </c>
      <c r="C470" s="9"/>
      <c r="D470" s="10">
        <f>D471</f>
        <v>2000</v>
      </c>
    </row>
    <row r="471" spans="1:4" ht="15.75" customHeight="1">
      <c r="A471" s="7" t="s">
        <v>70</v>
      </c>
      <c r="B471" s="8"/>
      <c r="C471" s="9">
        <v>800</v>
      </c>
      <c r="D471" s="10">
        <f>D472</f>
        <v>2000</v>
      </c>
    </row>
    <row r="472" spans="1:4" ht="18.75" customHeight="1">
      <c r="A472" s="7" t="s">
        <v>356</v>
      </c>
      <c r="B472" s="8"/>
      <c r="C472" s="9">
        <v>870</v>
      </c>
      <c r="D472" s="10">
        <v>2000</v>
      </c>
    </row>
    <row r="473" spans="1:4" ht="24" customHeight="1">
      <c r="A473" s="7" t="s">
        <v>165</v>
      </c>
      <c r="B473" s="48" t="s">
        <v>493</v>
      </c>
      <c r="C473" s="13"/>
      <c r="D473" s="10">
        <f>D474</f>
        <v>100</v>
      </c>
    </row>
    <row r="474" spans="1:4" ht="18" customHeight="1">
      <c r="A474" s="16" t="s">
        <v>69</v>
      </c>
      <c r="B474" s="13"/>
      <c r="C474" s="13">
        <v>200</v>
      </c>
      <c r="D474" s="10">
        <f>D475</f>
        <v>100</v>
      </c>
    </row>
    <row r="475" spans="1:4" ht="24" customHeight="1">
      <c r="A475" s="16" t="s">
        <v>97</v>
      </c>
      <c r="B475" s="13"/>
      <c r="C475" s="13">
        <v>240</v>
      </c>
      <c r="D475" s="10">
        <v>100</v>
      </c>
    </row>
    <row r="476" spans="1:4" ht="24" customHeight="1">
      <c r="A476" s="7" t="s">
        <v>394</v>
      </c>
      <c r="B476" s="8" t="s">
        <v>395</v>
      </c>
      <c r="C476" s="9"/>
      <c r="D476" s="10">
        <f>D477</f>
        <v>88</v>
      </c>
    </row>
    <row r="477" spans="1:4" ht="17.25" customHeight="1">
      <c r="A477" s="7" t="s">
        <v>127</v>
      </c>
      <c r="B477" s="8" t="s">
        <v>396</v>
      </c>
      <c r="C477" s="9"/>
      <c r="D477" s="10">
        <f>D478</f>
        <v>88</v>
      </c>
    </row>
    <row r="478" spans="1:4" ht="16.5" customHeight="1">
      <c r="A478" s="7" t="s">
        <v>69</v>
      </c>
      <c r="B478" s="8"/>
      <c r="C478" s="9">
        <v>200</v>
      </c>
      <c r="D478" s="10">
        <f>D479</f>
        <v>88</v>
      </c>
    </row>
    <row r="479" spans="1:4" ht="24" customHeight="1">
      <c r="A479" s="7" t="s">
        <v>97</v>
      </c>
      <c r="B479" s="8"/>
      <c r="C479" s="9">
        <v>240</v>
      </c>
      <c r="D479" s="10">
        <v>88</v>
      </c>
    </row>
    <row r="480" spans="1:4" ht="36" customHeight="1">
      <c r="A480" s="7" t="s">
        <v>371</v>
      </c>
      <c r="B480" s="8" t="s">
        <v>372</v>
      </c>
      <c r="C480" s="9"/>
      <c r="D480" s="10">
        <f>D481</f>
        <v>341.1</v>
      </c>
    </row>
    <row r="481" spans="1:4" ht="15.75" customHeight="1">
      <c r="A481" s="7" t="s">
        <v>35</v>
      </c>
      <c r="B481" s="8" t="s">
        <v>373</v>
      </c>
      <c r="C481" s="9"/>
      <c r="D481" s="10">
        <f>D482</f>
        <v>341.1</v>
      </c>
    </row>
    <row r="482" spans="1:4" ht="18.75" customHeight="1">
      <c r="A482" s="7" t="s">
        <v>69</v>
      </c>
      <c r="B482" s="8"/>
      <c r="C482" s="9">
        <v>200</v>
      </c>
      <c r="D482" s="10">
        <f>D483</f>
        <v>341.1</v>
      </c>
    </row>
    <row r="483" spans="1:4" ht="24" customHeight="1">
      <c r="A483" s="7" t="s">
        <v>97</v>
      </c>
      <c r="B483" s="8"/>
      <c r="C483" s="9">
        <v>240</v>
      </c>
      <c r="D483" s="10">
        <v>341.1</v>
      </c>
    </row>
    <row r="484" spans="1:4" ht="24" customHeight="1">
      <c r="A484" s="7" t="s">
        <v>169</v>
      </c>
      <c r="B484" s="8" t="s">
        <v>581</v>
      </c>
      <c r="C484" s="9"/>
      <c r="D484" s="10">
        <f>D485+D495</f>
        <v>2025.1</v>
      </c>
    </row>
    <row r="485" spans="1:4" ht="24" customHeight="1">
      <c r="A485" s="7" t="s">
        <v>386</v>
      </c>
      <c r="B485" s="8" t="s">
        <v>582</v>
      </c>
      <c r="C485" s="9"/>
      <c r="D485" s="10">
        <f>D486+D489+D492</f>
        <v>1950.1</v>
      </c>
    </row>
    <row r="486" spans="1:4" ht="24" customHeight="1">
      <c r="A486" s="7" t="s">
        <v>168</v>
      </c>
      <c r="B486" s="8" t="s">
        <v>583</v>
      </c>
      <c r="C486" s="9"/>
      <c r="D486" s="10">
        <f>D487</f>
        <v>199.1</v>
      </c>
    </row>
    <row r="487" spans="1:4" ht="24" customHeight="1">
      <c r="A487" s="7" t="s">
        <v>69</v>
      </c>
      <c r="B487" s="8"/>
      <c r="C487" s="9">
        <v>200</v>
      </c>
      <c r="D487" s="10">
        <f>D488</f>
        <v>199.1</v>
      </c>
    </row>
    <row r="488" spans="1:4" ht="24" customHeight="1">
      <c r="A488" s="14" t="s">
        <v>97</v>
      </c>
      <c r="B488" s="17"/>
      <c r="C488" s="15" t="s">
        <v>53</v>
      </c>
      <c r="D488" s="18">
        <v>199.1</v>
      </c>
    </row>
    <row r="489" spans="1:4" ht="24" customHeight="1">
      <c r="A489" s="14" t="s">
        <v>641</v>
      </c>
      <c r="B489" s="17" t="s">
        <v>643</v>
      </c>
      <c r="C489" s="15"/>
      <c r="D489" s="18">
        <f>D490</f>
        <v>1240</v>
      </c>
    </row>
    <row r="490" spans="1:4" ht="24" customHeight="1">
      <c r="A490" s="7" t="s">
        <v>69</v>
      </c>
      <c r="B490" s="17"/>
      <c r="C490" s="15">
        <v>200</v>
      </c>
      <c r="D490" s="18">
        <f>D491</f>
        <v>1240</v>
      </c>
    </row>
    <row r="491" spans="1:4" ht="24" customHeight="1">
      <c r="A491" s="14" t="s">
        <v>97</v>
      </c>
      <c r="B491" s="17"/>
      <c r="C491" s="15">
        <v>240</v>
      </c>
      <c r="D491" s="18">
        <v>1240</v>
      </c>
    </row>
    <row r="492" spans="1:4" ht="38.25" customHeight="1">
      <c r="A492" s="14" t="s">
        <v>642</v>
      </c>
      <c r="B492" s="17" t="s">
        <v>644</v>
      </c>
      <c r="C492" s="15"/>
      <c r="D492" s="18">
        <f>D493</f>
        <v>511</v>
      </c>
    </row>
    <row r="493" spans="1:4" ht="17.25" customHeight="1">
      <c r="A493" s="7" t="s">
        <v>69</v>
      </c>
      <c r="B493" s="17"/>
      <c r="C493" s="15">
        <v>200</v>
      </c>
      <c r="D493" s="18">
        <f>D494</f>
        <v>511</v>
      </c>
    </row>
    <row r="494" spans="1:4" ht="24" customHeight="1">
      <c r="A494" s="14" t="s">
        <v>97</v>
      </c>
      <c r="B494" s="17"/>
      <c r="C494" s="15">
        <v>240</v>
      </c>
      <c r="D494" s="18">
        <v>511</v>
      </c>
    </row>
    <row r="495" spans="1:4" ht="24" customHeight="1">
      <c r="A495" s="7" t="s">
        <v>387</v>
      </c>
      <c r="B495" s="8" t="s">
        <v>388</v>
      </c>
      <c r="C495" s="9"/>
      <c r="D495" s="10">
        <f>D496</f>
        <v>75</v>
      </c>
    </row>
    <row r="496" spans="1:4" ht="24" customHeight="1">
      <c r="A496" s="7" t="s">
        <v>168</v>
      </c>
      <c r="B496" s="8" t="s">
        <v>389</v>
      </c>
      <c r="C496" s="9"/>
      <c r="D496" s="10">
        <f>D497</f>
        <v>75</v>
      </c>
    </row>
    <row r="497" spans="1:4" ht="17.25" customHeight="1">
      <c r="A497" s="7" t="s">
        <v>69</v>
      </c>
      <c r="B497" s="8"/>
      <c r="C497" s="9">
        <v>200</v>
      </c>
      <c r="D497" s="10">
        <f>D498</f>
        <v>75</v>
      </c>
    </row>
    <row r="498" spans="1:4" ht="24" customHeight="1">
      <c r="A498" s="7" t="s">
        <v>97</v>
      </c>
      <c r="B498" s="8"/>
      <c r="C498" s="9" t="s">
        <v>53</v>
      </c>
      <c r="D498" s="10">
        <v>75</v>
      </c>
    </row>
    <row r="499" spans="1:4" ht="24" customHeight="1">
      <c r="A499" s="49" t="s">
        <v>459</v>
      </c>
      <c r="B499" s="8" t="s">
        <v>577</v>
      </c>
      <c r="C499" s="9"/>
      <c r="D499" s="10">
        <f>D500+D507</f>
        <v>3871.8</v>
      </c>
    </row>
    <row r="500" spans="1:4" ht="24" customHeight="1">
      <c r="A500" s="11" t="s">
        <v>374</v>
      </c>
      <c r="B500" s="8" t="s">
        <v>578</v>
      </c>
      <c r="C500" s="9"/>
      <c r="D500" s="10">
        <f>D504+D501</f>
        <v>2740.3</v>
      </c>
    </row>
    <row r="501" spans="1:4" ht="24" customHeight="1">
      <c r="A501" s="7" t="s">
        <v>450</v>
      </c>
      <c r="B501" s="8" t="s">
        <v>449</v>
      </c>
      <c r="C501" s="9"/>
      <c r="D501" s="10">
        <f>+D502</f>
        <v>2141.9</v>
      </c>
    </row>
    <row r="502" spans="1:4" ht="20.25" customHeight="1">
      <c r="A502" s="7" t="s">
        <v>69</v>
      </c>
      <c r="B502" s="8"/>
      <c r="C502" s="9">
        <v>200</v>
      </c>
      <c r="D502" s="10">
        <f>D503</f>
        <v>2141.9</v>
      </c>
    </row>
    <row r="503" spans="1:4" ht="24" customHeight="1">
      <c r="A503" s="7" t="s">
        <v>97</v>
      </c>
      <c r="B503" s="8"/>
      <c r="C503" s="9" t="s">
        <v>53</v>
      </c>
      <c r="D503" s="10">
        <v>2141.9</v>
      </c>
    </row>
    <row r="504" spans="1:4" ht="24" customHeight="1">
      <c r="A504" s="7" t="s">
        <v>165</v>
      </c>
      <c r="B504" s="8" t="s">
        <v>579</v>
      </c>
      <c r="C504" s="9"/>
      <c r="D504" s="10">
        <f>D505</f>
        <v>598.4</v>
      </c>
    </row>
    <row r="505" spans="1:4" ht="19.5" customHeight="1">
      <c r="A505" s="7" t="s">
        <v>69</v>
      </c>
      <c r="B505" s="8"/>
      <c r="C505" s="9">
        <v>200</v>
      </c>
      <c r="D505" s="10">
        <f>D506</f>
        <v>598.4</v>
      </c>
    </row>
    <row r="506" spans="1:4" ht="24" customHeight="1">
      <c r="A506" s="14" t="s">
        <v>97</v>
      </c>
      <c r="B506" s="17"/>
      <c r="C506" s="15">
        <v>240</v>
      </c>
      <c r="D506" s="18">
        <v>598.4</v>
      </c>
    </row>
    <row r="507" spans="1:4" ht="24" customHeight="1">
      <c r="A507" s="50" t="s">
        <v>460</v>
      </c>
      <c r="B507" s="8" t="s">
        <v>452</v>
      </c>
      <c r="C507" s="13"/>
      <c r="D507" s="10">
        <f>+D508</f>
        <v>1131.5</v>
      </c>
    </row>
    <row r="508" spans="1:4" ht="26.25" customHeight="1">
      <c r="A508" s="7" t="s">
        <v>451</v>
      </c>
      <c r="B508" s="8" t="s">
        <v>453</v>
      </c>
      <c r="C508" s="13"/>
      <c r="D508" s="10">
        <f>+D509</f>
        <v>1131.5</v>
      </c>
    </row>
    <row r="509" spans="1:4" ht="18" customHeight="1">
      <c r="A509" s="7" t="s">
        <v>69</v>
      </c>
      <c r="B509" s="8"/>
      <c r="C509" s="9">
        <v>200</v>
      </c>
      <c r="D509" s="10">
        <f>D510</f>
        <v>1131.5</v>
      </c>
    </row>
    <row r="510" spans="1:4" ht="24" customHeight="1">
      <c r="A510" s="14" t="s">
        <v>97</v>
      </c>
      <c r="B510" s="17"/>
      <c r="C510" s="15" t="s">
        <v>53</v>
      </c>
      <c r="D510" s="18">
        <v>1131.5</v>
      </c>
    </row>
    <row r="511" spans="1:4" ht="28.5" customHeight="1">
      <c r="A511" s="4" t="s">
        <v>445</v>
      </c>
      <c r="B511" s="5" t="s">
        <v>585</v>
      </c>
      <c r="C511" s="5"/>
      <c r="D511" s="6">
        <f>D512+D516</f>
        <v>46503.2</v>
      </c>
    </row>
    <row r="512" spans="1:4" ht="24" customHeight="1">
      <c r="A512" s="16" t="s">
        <v>446</v>
      </c>
      <c r="B512" s="8" t="s">
        <v>586</v>
      </c>
      <c r="C512" s="9"/>
      <c r="D512" s="10">
        <f>D513</f>
        <v>26500</v>
      </c>
    </row>
    <row r="513" spans="1:4" ht="18" customHeight="1">
      <c r="A513" s="7" t="s">
        <v>176</v>
      </c>
      <c r="B513" s="8" t="s">
        <v>587</v>
      </c>
      <c r="C513" s="9"/>
      <c r="D513" s="10">
        <f>D514</f>
        <v>26500</v>
      </c>
    </row>
    <row r="514" spans="1:4" ht="18.75" customHeight="1">
      <c r="A514" s="14" t="s">
        <v>92</v>
      </c>
      <c r="B514" s="17"/>
      <c r="C514" s="15">
        <v>700</v>
      </c>
      <c r="D514" s="18">
        <f>D515</f>
        <v>26500</v>
      </c>
    </row>
    <row r="515" spans="1:4" ht="18.75" customHeight="1">
      <c r="A515" s="51" t="s">
        <v>177</v>
      </c>
      <c r="B515" s="52"/>
      <c r="C515" s="53" t="s">
        <v>178</v>
      </c>
      <c r="D515" s="10">
        <v>26500</v>
      </c>
    </row>
    <row r="516" spans="1:4" ht="24" customHeight="1">
      <c r="A516" s="16" t="s">
        <v>305</v>
      </c>
      <c r="B516" s="13" t="s">
        <v>19</v>
      </c>
      <c r="C516" s="13"/>
      <c r="D516" s="10">
        <f>D517+D526+D529</f>
        <v>20003.199999999997</v>
      </c>
    </row>
    <row r="517" spans="1:4" ht="18.75" customHeight="1">
      <c r="A517" s="16" t="s">
        <v>46</v>
      </c>
      <c r="B517" s="13" t="s">
        <v>20</v>
      </c>
      <c r="C517" s="13"/>
      <c r="D517" s="10">
        <f>D518+D520+D522+D524</f>
        <v>19705.6</v>
      </c>
    </row>
    <row r="518" spans="1:4" ht="33" customHeight="1">
      <c r="A518" s="25" t="s">
        <v>68</v>
      </c>
      <c r="B518" s="13"/>
      <c r="C518" s="13">
        <v>100</v>
      </c>
      <c r="D518" s="10">
        <f>D519</f>
        <v>19286.2</v>
      </c>
    </row>
    <row r="519" spans="1:4" ht="15.75" customHeight="1">
      <c r="A519" s="16" t="s">
        <v>47</v>
      </c>
      <c r="B519" s="13"/>
      <c r="C519" s="13">
        <v>120</v>
      </c>
      <c r="D519" s="10">
        <v>19286.2</v>
      </c>
    </row>
    <row r="520" spans="1:4" ht="18.75" customHeight="1">
      <c r="A520" s="25" t="s">
        <v>69</v>
      </c>
      <c r="B520" s="13"/>
      <c r="C520" s="13">
        <v>200</v>
      </c>
      <c r="D520" s="10">
        <f>D521</f>
        <v>275.6</v>
      </c>
    </row>
    <row r="521" spans="1:4" ht="24" customHeight="1">
      <c r="A521" s="16" t="s">
        <v>41</v>
      </c>
      <c r="B521" s="13"/>
      <c r="C521" s="13">
        <v>240</v>
      </c>
      <c r="D521" s="10">
        <v>275.6</v>
      </c>
    </row>
    <row r="522" spans="1:4" ht="17.25" customHeight="1">
      <c r="A522" s="16" t="s">
        <v>67</v>
      </c>
      <c r="B522" s="13"/>
      <c r="C522" s="13">
        <v>300</v>
      </c>
      <c r="D522" s="10">
        <f>D523</f>
        <v>133.8</v>
      </c>
    </row>
    <row r="523" spans="1:4" ht="17.25" customHeight="1">
      <c r="A523" s="16" t="s">
        <v>55</v>
      </c>
      <c r="B523" s="13"/>
      <c r="C523" s="13" t="s">
        <v>114</v>
      </c>
      <c r="D523" s="10">
        <v>133.8</v>
      </c>
    </row>
    <row r="524" spans="1:4" ht="18.75" customHeight="1">
      <c r="A524" s="16" t="s">
        <v>70</v>
      </c>
      <c r="B524" s="13"/>
      <c r="C524" s="13">
        <v>800</v>
      </c>
      <c r="D524" s="10">
        <f>D525</f>
        <v>10</v>
      </c>
    </row>
    <row r="525" spans="1:4" ht="18" customHeight="1">
      <c r="A525" s="16" t="s">
        <v>48</v>
      </c>
      <c r="B525" s="13"/>
      <c r="C525" s="13">
        <v>850</v>
      </c>
      <c r="D525" s="10">
        <v>10</v>
      </c>
    </row>
    <row r="526" spans="1:4" ht="24" customHeight="1">
      <c r="A526" s="16" t="s">
        <v>54</v>
      </c>
      <c r="B526" s="13" t="s">
        <v>297</v>
      </c>
      <c r="C526" s="54"/>
      <c r="D526" s="10">
        <f>D528</f>
        <v>164.8</v>
      </c>
    </row>
    <row r="527" spans="1:4" ht="15" customHeight="1">
      <c r="A527" s="16" t="s">
        <v>67</v>
      </c>
      <c r="B527" s="13"/>
      <c r="C527" s="13">
        <v>300</v>
      </c>
      <c r="D527" s="10">
        <f>D528</f>
        <v>164.8</v>
      </c>
    </row>
    <row r="528" spans="1:4" ht="19.5" customHeight="1">
      <c r="A528" s="16" t="s">
        <v>55</v>
      </c>
      <c r="B528" s="13"/>
      <c r="C528" s="13">
        <v>320</v>
      </c>
      <c r="D528" s="10">
        <v>164.8</v>
      </c>
    </row>
    <row r="529" spans="1:4" ht="19.5" customHeight="1">
      <c r="A529" s="16" t="s">
        <v>103</v>
      </c>
      <c r="B529" s="13" t="s">
        <v>246</v>
      </c>
      <c r="C529" s="13"/>
      <c r="D529" s="10">
        <f>D530</f>
        <v>132.8</v>
      </c>
    </row>
    <row r="530" spans="1:4" ht="18" customHeight="1">
      <c r="A530" s="16" t="s">
        <v>245</v>
      </c>
      <c r="B530" s="13"/>
      <c r="C530" s="13">
        <v>200</v>
      </c>
      <c r="D530" s="10">
        <f>D531</f>
        <v>132.8</v>
      </c>
    </row>
    <row r="531" spans="1:4" ht="24" customHeight="1">
      <c r="A531" s="16" t="s">
        <v>41</v>
      </c>
      <c r="B531" s="13"/>
      <c r="C531" s="13">
        <v>240</v>
      </c>
      <c r="D531" s="10">
        <v>132.8</v>
      </c>
    </row>
    <row r="532" spans="1:4" ht="42" customHeight="1">
      <c r="A532" s="4" t="s">
        <v>494</v>
      </c>
      <c r="B532" s="5" t="s">
        <v>18</v>
      </c>
      <c r="C532" s="5"/>
      <c r="D532" s="6">
        <f>D533+D569+D588+D605+D613+D655+D664+D713</f>
        <v>955551.4999999999</v>
      </c>
    </row>
    <row r="533" spans="1:4" ht="24" customHeight="1">
      <c r="A533" s="7" t="s">
        <v>473</v>
      </c>
      <c r="B533" s="13" t="s">
        <v>597</v>
      </c>
      <c r="C533" s="13"/>
      <c r="D533" s="10">
        <f>D534+D541+D545+D552+D559</f>
        <v>222490.99999999997</v>
      </c>
    </row>
    <row r="534" spans="1:4" ht="24" customHeight="1">
      <c r="A534" s="7" t="s">
        <v>502</v>
      </c>
      <c r="B534" s="13" t="s">
        <v>598</v>
      </c>
      <c r="C534" s="13"/>
      <c r="D534" s="10">
        <f>D535+D538</f>
        <v>201003.6</v>
      </c>
    </row>
    <row r="535" spans="1:4" ht="19.5" customHeight="1">
      <c r="A535" s="7" t="s">
        <v>346</v>
      </c>
      <c r="B535" s="8" t="s">
        <v>504</v>
      </c>
      <c r="C535" s="9"/>
      <c r="D535" s="10">
        <f>D536</f>
        <v>1003.6</v>
      </c>
    </row>
    <row r="536" spans="1:4" ht="20.25" customHeight="1">
      <c r="A536" s="7" t="s">
        <v>503</v>
      </c>
      <c r="B536" s="48"/>
      <c r="C536" s="9" t="s">
        <v>505</v>
      </c>
      <c r="D536" s="10">
        <f>+D537</f>
        <v>1003.6</v>
      </c>
    </row>
    <row r="537" spans="1:4" ht="24" customHeight="1">
      <c r="A537" s="7" t="s">
        <v>41</v>
      </c>
      <c r="B537" s="8"/>
      <c r="C537" s="9">
        <v>240</v>
      </c>
      <c r="D537" s="10">
        <v>1003.6</v>
      </c>
    </row>
    <row r="538" spans="1:4" ht="24" customHeight="1">
      <c r="A538" s="16" t="s">
        <v>750</v>
      </c>
      <c r="B538" s="13" t="s">
        <v>751</v>
      </c>
      <c r="C538" s="9"/>
      <c r="D538" s="10">
        <f>+D539</f>
        <v>200000</v>
      </c>
    </row>
    <row r="539" spans="1:4" ht="24" customHeight="1">
      <c r="A539" s="7" t="s">
        <v>503</v>
      </c>
      <c r="B539" s="48"/>
      <c r="C539" s="9" t="s">
        <v>505</v>
      </c>
      <c r="D539" s="10">
        <f>+D540</f>
        <v>200000</v>
      </c>
    </row>
    <row r="540" spans="1:4" ht="24" customHeight="1">
      <c r="A540" s="7" t="s">
        <v>41</v>
      </c>
      <c r="B540" s="8"/>
      <c r="C540" s="9">
        <v>240</v>
      </c>
      <c r="D540" s="10">
        <v>200000</v>
      </c>
    </row>
    <row r="541" spans="1:4" ht="24" customHeight="1">
      <c r="A541" s="7" t="s">
        <v>224</v>
      </c>
      <c r="B541" s="8" t="s">
        <v>392</v>
      </c>
      <c r="C541" s="9"/>
      <c r="D541" s="10">
        <f>D542</f>
        <v>371.8</v>
      </c>
    </row>
    <row r="542" spans="1:4" ht="19.5" customHeight="1">
      <c r="A542" s="7" t="s">
        <v>346</v>
      </c>
      <c r="B542" s="8" t="s">
        <v>393</v>
      </c>
      <c r="C542" s="9"/>
      <c r="D542" s="10">
        <f>D544</f>
        <v>371.8</v>
      </c>
    </row>
    <row r="543" spans="1:4" ht="18.75" customHeight="1">
      <c r="A543" s="7" t="s">
        <v>69</v>
      </c>
      <c r="B543" s="8"/>
      <c r="C543" s="9">
        <v>200</v>
      </c>
      <c r="D543" s="10">
        <f>D544</f>
        <v>371.8</v>
      </c>
    </row>
    <row r="544" spans="1:4" ht="24" customHeight="1">
      <c r="A544" s="7" t="s">
        <v>97</v>
      </c>
      <c r="B544" s="8"/>
      <c r="C544" s="9" t="s">
        <v>53</v>
      </c>
      <c r="D544" s="10">
        <v>371.8</v>
      </c>
    </row>
    <row r="545" spans="1:4" ht="18.75" customHeight="1">
      <c r="A545" s="7" t="s">
        <v>596</v>
      </c>
      <c r="B545" s="8" t="s">
        <v>426</v>
      </c>
      <c r="C545" s="9"/>
      <c r="D545" s="10">
        <f>D546+D549</f>
        <v>5057.799999999999</v>
      </c>
    </row>
    <row r="546" spans="1:4" ht="19.5" customHeight="1">
      <c r="A546" s="7" t="s">
        <v>174</v>
      </c>
      <c r="B546" s="8" t="s">
        <v>427</v>
      </c>
      <c r="C546" s="9"/>
      <c r="D546" s="10">
        <f>D547</f>
        <v>241.4</v>
      </c>
    </row>
    <row r="547" spans="1:4" ht="20.25" customHeight="1">
      <c r="A547" s="7" t="s">
        <v>69</v>
      </c>
      <c r="B547" s="8"/>
      <c r="C547" s="9">
        <v>200</v>
      </c>
      <c r="D547" s="10">
        <f>D548</f>
        <v>241.4</v>
      </c>
    </row>
    <row r="548" spans="1:4" ht="24" customHeight="1">
      <c r="A548" s="7" t="s">
        <v>97</v>
      </c>
      <c r="B548" s="8"/>
      <c r="C548" s="9">
        <v>240</v>
      </c>
      <c r="D548" s="10">
        <v>241.4</v>
      </c>
    </row>
    <row r="549" spans="1:4" ht="17.25" customHeight="1">
      <c r="A549" s="7" t="s">
        <v>56</v>
      </c>
      <c r="B549" s="8" t="s">
        <v>428</v>
      </c>
      <c r="C549" s="9"/>
      <c r="D549" s="10">
        <f>D550</f>
        <v>4816.4</v>
      </c>
    </row>
    <row r="550" spans="1:4" ht="18" customHeight="1">
      <c r="A550" s="7" t="s">
        <v>67</v>
      </c>
      <c r="B550" s="8"/>
      <c r="C550" s="9">
        <v>300</v>
      </c>
      <c r="D550" s="10">
        <f>D551</f>
        <v>4816.4</v>
      </c>
    </row>
    <row r="551" spans="1:4" ht="18.75" customHeight="1">
      <c r="A551" s="7" t="s">
        <v>58</v>
      </c>
      <c r="B551" s="8"/>
      <c r="C551" s="9" t="s">
        <v>59</v>
      </c>
      <c r="D551" s="10">
        <v>4816.4</v>
      </c>
    </row>
    <row r="552" spans="1:4" ht="16.5" customHeight="1">
      <c r="A552" s="7" t="s">
        <v>425</v>
      </c>
      <c r="B552" s="8" t="s">
        <v>429</v>
      </c>
      <c r="C552" s="9"/>
      <c r="D552" s="10">
        <f>D553</f>
        <v>3462</v>
      </c>
    </row>
    <row r="553" spans="1:4" ht="17.25" customHeight="1">
      <c r="A553" s="7" t="s">
        <v>56</v>
      </c>
      <c r="B553" s="8" t="s">
        <v>430</v>
      </c>
      <c r="C553" s="9"/>
      <c r="D553" s="10">
        <f>D554+D557</f>
        <v>3462</v>
      </c>
    </row>
    <row r="554" spans="1:4" ht="18.75" customHeight="1">
      <c r="A554" s="7" t="s">
        <v>67</v>
      </c>
      <c r="B554" s="8"/>
      <c r="C554" s="9">
        <v>300</v>
      </c>
      <c r="D554" s="10">
        <f>D555+D556</f>
        <v>3460</v>
      </c>
    </row>
    <row r="555" spans="1:4" ht="18" customHeight="1">
      <c r="A555" s="7" t="s">
        <v>58</v>
      </c>
      <c r="B555" s="8"/>
      <c r="C555" s="9" t="s">
        <v>59</v>
      </c>
      <c r="D555" s="10">
        <v>3060</v>
      </c>
    </row>
    <row r="556" spans="1:4" ht="18" customHeight="1">
      <c r="A556" s="7" t="s">
        <v>55</v>
      </c>
      <c r="B556" s="8"/>
      <c r="C556" s="9" t="s">
        <v>114</v>
      </c>
      <c r="D556" s="10">
        <v>400</v>
      </c>
    </row>
    <row r="557" spans="1:4" ht="17.25" customHeight="1">
      <c r="A557" s="7" t="s">
        <v>70</v>
      </c>
      <c r="B557" s="8"/>
      <c r="C557" s="9">
        <v>800</v>
      </c>
      <c r="D557" s="10">
        <f>D558</f>
        <v>2</v>
      </c>
    </row>
    <row r="558" spans="1:4" ht="17.25" customHeight="1">
      <c r="A558" s="7" t="s">
        <v>100</v>
      </c>
      <c r="B558" s="8"/>
      <c r="C558" s="9" t="s">
        <v>102</v>
      </c>
      <c r="D558" s="10">
        <v>2</v>
      </c>
    </row>
    <row r="559" spans="1:4" ht="19.5" customHeight="1">
      <c r="A559" s="55" t="s">
        <v>527</v>
      </c>
      <c r="B559" s="13" t="s">
        <v>497</v>
      </c>
      <c r="C559" s="13"/>
      <c r="D559" s="10">
        <f>D560+D563+D566</f>
        <v>12595.8</v>
      </c>
    </row>
    <row r="560" spans="1:4" ht="18" customHeight="1">
      <c r="A560" s="16" t="s">
        <v>339</v>
      </c>
      <c r="B560" s="13" t="s">
        <v>495</v>
      </c>
      <c r="C560" s="13"/>
      <c r="D560" s="10">
        <f>D561</f>
        <v>12287.8</v>
      </c>
    </row>
    <row r="561" spans="1:4" ht="18.75" customHeight="1">
      <c r="A561" s="16" t="s">
        <v>69</v>
      </c>
      <c r="B561" s="13"/>
      <c r="C561" s="13">
        <v>200</v>
      </c>
      <c r="D561" s="10">
        <f>D562</f>
        <v>12287.8</v>
      </c>
    </row>
    <row r="562" spans="1:4" ht="24" customHeight="1">
      <c r="A562" s="16" t="s">
        <v>41</v>
      </c>
      <c r="B562" s="13"/>
      <c r="C562" s="13">
        <v>240</v>
      </c>
      <c r="D562" s="10">
        <v>12287.8</v>
      </c>
    </row>
    <row r="563" spans="1:4" ht="37.5" customHeight="1">
      <c r="A563" s="16" t="s">
        <v>228</v>
      </c>
      <c r="B563" s="13" t="s">
        <v>496</v>
      </c>
      <c r="C563" s="13"/>
      <c r="D563" s="10">
        <f>D564</f>
        <v>208</v>
      </c>
    </row>
    <row r="564" spans="1:4" ht="18.75" customHeight="1">
      <c r="A564" s="16" t="s">
        <v>69</v>
      </c>
      <c r="B564" s="13"/>
      <c r="C564" s="13">
        <v>200</v>
      </c>
      <c r="D564" s="10">
        <f>D565</f>
        <v>208</v>
      </c>
    </row>
    <row r="565" spans="1:4" ht="24" customHeight="1">
      <c r="A565" s="16" t="s">
        <v>41</v>
      </c>
      <c r="B565" s="13"/>
      <c r="C565" s="13">
        <v>240</v>
      </c>
      <c r="D565" s="10">
        <v>208</v>
      </c>
    </row>
    <row r="566" spans="1:4" ht="51" customHeight="1">
      <c r="A566" s="31" t="s">
        <v>760</v>
      </c>
      <c r="B566" s="13" t="s">
        <v>761</v>
      </c>
      <c r="C566" s="13"/>
      <c r="D566" s="10">
        <f>D567</f>
        <v>100</v>
      </c>
    </row>
    <row r="567" spans="1:4" ht="21" customHeight="1">
      <c r="A567" s="16" t="s">
        <v>69</v>
      </c>
      <c r="B567" s="13"/>
      <c r="C567" s="13">
        <v>200</v>
      </c>
      <c r="D567" s="10">
        <f>D568</f>
        <v>100</v>
      </c>
    </row>
    <row r="568" spans="1:4" ht="24" customHeight="1">
      <c r="A568" s="16" t="s">
        <v>97</v>
      </c>
      <c r="B568" s="13"/>
      <c r="C568" s="13">
        <v>240</v>
      </c>
      <c r="D568" s="10">
        <v>100</v>
      </c>
    </row>
    <row r="569" spans="1:4" ht="24" customHeight="1">
      <c r="A569" s="16" t="s">
        <v>173</v>
      </c>
      <c r="B569" s="13" t="s">
        <v>599</v>
      </c>
      <c r="C569" s="13"/>
      <c r="D569" s="10">
        <f>D570+D574+D578</f>
        <v>484987.99999999994</v>
      </c>
    </row>
    <row r="570" spans="1:4" ht="16.5" customHeight="1">
      <c r="A570" s="7" t="s">
        <v>225</v>
      </c>
      <c r="B570" s="8" t="s">
        <v>600</v>
      </c>
      <c r="C570" s="9"/>
      <c r="D570" s="10">
        <f>D571</f>
        <v>62.1</v>
      </c>
    </row>
    <row r="571" spans="1:4" ht="17.25" customHeight="1">
      <c r="A571" s="7" t="s">
        <v>127</v>
      </c>
      <c r="B571" s="8" t="s">
        <v>601</v>
      </c>
      <c r="C571" s="9"/>
      <c r="D571" s="10">
        <f>D572</f>
        <v>62.1</v>
      </c>
    </row>
    <row r="572" spans="1:4" ht="18.75" customHeight="1">
      <c r="A572" s="7" t="s">
        <v>69</v>
      </c>
      <c r="B572" s="8"/>
      <c r="C572" s="9">
        <v>200</v>
      </c>
      <c r="D572" s="10">
        <f>D573</f>
        <v>62.1</v>
      </c>
    </row>
    <row r="573" spans="1:4" ht="24" customHeight="1">
      <c r="A573" s="7" t="s">
        <v>97</v>
      </c>
      <c r="B573" s="8"/>
      <c r="C573" s="9" t="s">
        <v>53</v>
      </c>
      <c r="D573" s="10">
        <v>62.1</v>
      </c>
    </row>
    <row r="574" spans="1:4" ht="18.75" customHeight="1">
      <c r="A574" s="16" t="s">
        <v>189</v>
      </c>
      <c r="B574" s="13" t="s">
        <v>341</v>
      </c>
      <c r="C574" s="13"/>
      <c r="D574" s="10">
        <f>D575</f>
        <v>275</v>
      </c>
    </row>
    <row r="575" spans="1:4" ht="16.5" customHeight="1">
      <c r="A575" s="16" t="s">
        <v>338</v>
      </c>
      <c r="B575" s="13" t="s">
        <v>226</v>
      </c>
      <c r="C575" s="13"/>
      <c r="D575" s="10">
        <f>D576</f>
        <v>275</v>
      </c>
    </row>
    <row r="576" spans="1:4" ht="18.75" customHeight="1">
      <c r="A576" s="16" t="s">
        <v>69</v>
      </c>
      <c r="B576" s="13"/>
      <c r="C576" s="13">
        <v>200</v>
      </c>
      <c r="D576" s="10">
        <f>D577</f>
        <v>275</v>
      </c>
    </row>
    <row r="577" spans="1:4" ht="24" customHeight="1">
      <c r="A577" s="16" t="s">
        <v>41</v>
      </c>
      <c r="B577" s="13"/>
      <c r="C577" s="13">
        <v>240</v>
      </c>
      <c r="D577" s="10">
        <v>275</v>
      </c>
    </row>
    <row r="578" spans="1:4" ht="18.75" customHeight="1">
      <c r="A578" s="16" t="s">
        <v>770</v>
      </c>
      <c r="B578" s="13" t="s">
        <v>545</v>
      </c>
      <c r="C578" s="13"/>
      <c r="D578" s="10">
        <f>+D582+D585+D579</f>
        <v>484650.89999999997</v>
      </c>
    </row>
    <row r="579" spans="1:4" ht="24.75" customHeight="1">
      <c r="A579" s="7" t="s">
        <v>771</v>
      </c>
      <c r="B579" s="8" t="s">
        <v>739</v>
      </c>
      <c r="C579" s="13"/>
      <c r="D579" s="10">
        <f>+D580</f>
        <v>199.5</v>
      </c>
    </row>
    <row r="580" spans="1:4" ht="19.5" customHeight="1">
      <c r="A580" s="7" t="s">
        <v>503</v>
      </c>
      <c r="B580" s="27"/>
      <c r="C580" s="27" t="s">
        <v>505</v>
      </c>
      <c r="D580" s="10">
        <f>+D581</f>
        <v>199.5</v>
      </c>
    </row>
    <row r="581" spans="1:4" ht="27" customHeight="1">
      <c r="A581" s="14" t="s">
        <v>41</v>
      </c>
      <c r="B581" s="17"/>
      <c r="C581" s="28">
        <v>240</v>
      </c>
      <c r="D581" s="10">
        <v>199.5</v>
      </c>
    </row>
    <row r="582" spans="1:4" ht="30" customHeight="1">
      <c r="A582" s="16" t="s">
        <v>666</v>
      </c>
      <c r="B582" s="13" t="s">
        <v>381</v>
      </c>
      <c r="C582" s="13"/>
      <c r="D582" s="10">
        <f>D583</f>
        <v>15623.6</v>
      </c>
    </row>
    <row r="583" spans="1:4" ht="18.75" customHeight="1">
      <c r="A583" s="16" t="s">
        <v>69</v>
      </c>
      <c r="B583" s="13"/>
      <c r="C583" s="13">
        <v>200</v>
      </c>
      <c r="D583" s="10">
        <f>D584</f>
        <v>15623.6</v>
      </c>
    </row>
    <row r="584" spans="1:4" ht="24" customHeight="1">
      <c r="A584" s="16" t="s">
        <v>41</v>
      </c>
      <c r="B584" s="13"/>
      <c r="C584" s="13">
        <v>240</v>
      </c>
      <c r="D584" s="10">
        <v>15623.6</v>
      </c>
    </row>
    <row r="585" spans="1:4" ht="26.25" customHeight="1">
      <c r="A585" s="16" t="s">
        <v>667</v>
      </c>
      <c r="B585" s="8" t="s">
        <v>382</v>
      </c>
      <c r="C585" s="13"/>
      <c r="D585" s="10">
        <f>+D586</f>
        <v>468827.8</v>
      </c>
    </row>
    <row r="586" spans="1:4" ht="19.5" customHeight="1">
      <c r="A586" s="16" t="s">
        <v>503</v>
      </c>
      <c r="B586" s="13"/>
      <c r="C586" s="13">
        <v>200</v>
      </c>
      <c r="D586" s="10">
        <f>D587</f>
        <v>468827.8</v>
      </c>
    </row>
    <row r="587" spans="1:4" ht="24" customHeight="1">
      <c r="A587" s="16" t="s">
        <v>41</v>
      </c>
      <c r="B587" s="13"/>
      <c r="C587" s="13">
        <v>240</v>
      </c>
      <c r="D587" s="10">
        <v>468827.8</v>
      </c>
    </row>
    <row r="588" spans="1:4" ht="24" customHeight="1">
      <c r="A588" s="16" t="s">
        <v>506</v>
      </c>
      <c r="B588" s="13" t="s">
        <v>602</v>
      </c>
      <c r="C588" s="13"/>
      <c r="D588" s="10">
        <f>D589+D593+D597+D601</f>
        <v>13466.499999999998</v>
      </c>
    </row>
    <row r="589" spans="1:4" ht="24" customHeight="1">
      <c r="A589" s="11" t="s">
        <v>361</v>
      </c>
      <c r="B589" s="8" t="s">
        <v>362</v>
      </c>
      <c r="C589" s="9"/>
      <c r="D589" s="10">
        <f>+D590</f>
        <v>10284.4</v>
      </c>
    </row>
    <row r="590" spans="1:4" ht="19.5" customHeight="1">
      <c r="A590" s="7" t="s">
        <v>103</v>
      </c>
      <c r="B590" s="8" t="s">
        <v>363</v>
      </c>
      <c r="C590" s="9"/>
      <c r="D590" s="10">
        <f>D591</f>
        <v>10284.4</v>
      </c>
    </row>
    <row r="591" spans="1:4" ht="18" customHeight="1">
      <c r="A591" s="7" t="s">
        <v>69</v>
      </c>
      <c r="B591" s="8"/>
      <c r="C591" s="9">
        <v>200</v>
      </c>
      <c r="D591" s="10">
        <f>D592</f>
        <v>10284.4</v>
      </c>
    </row>
    <row r="592" spans="1:4" ht="24" customHeight="1">
      <c r="A592" s="7" t="s">
        <v>97</v>
      </c>
      <c r="B592" s="8"/>
      <c r="C592" s="9">
        <v>240</v>
      </c>
      <c r="D592" s="10">
        <v>10284.4</v>
      </c>
    </row>
    <row r="593" spans="1:4" ht="75.75" customHeight="1">
      <c r="A593" s="11" t="s">
        <v>507</v>
      </c>
      <c r="B593" s="13" t="s">
        <v>603</v>
      </c>
      <c r="C593" s="13"/>
      <c r="D593" s="10">
        <f>D594</f>
        <v>2129.2</v>
      </c>
    </row>
    <row r="594" spans="1:4" ht="18" customHeight="1">
      <c r="A594" s="7" t="s">
        <v>113</v>
      </c>
      <c r="B594" s="8" t="s">
        <v>508</v>
      </c>
      <c r="C594" s="13"/>
      <c r="D594" s="10">
        <f>+D595</f>
        <v>2129.2</v>
      </c>
    </row>
    <row r="595" spans="1:4" ht="20.25" customHeight="1">
      <c r="A595" s="7" t="s">
        <v>503</v>
      </c>
      <c r="B595" s="13"/>
      <c r="C595" s="13">
        <v>200</v>
      </c>
      <c r="D595" s="10">
        <f>D596</f>
        <v>2129.2</v>
      </c>
    </row>
    <row r="596" spans="1:4" ht="24" customHeight="1">
      <c r="A596" s="7" t="s">
        <v>41</v>
      </c>
      <c r="B596" s="13"/>
      <c r="C596" s="13">
        <v>240</v>
      </c>
      <c r="D596" s="10">
        <v>2129.2</v>
      </c>
    </row>
    <row r="597" spans="1:4" ht="52.5" customHeight="1">
      <c r="A597" s="11" t="s">
        <v>364</v>
      </c>
      <c r="B597" s="8" t="s">
        <v>365</v>
      </c>
      <c r="C597" s="9"/>
      <c r="D597" s="10">
        <f>D598</f>
        <v>792.9</v>
      </c>
    </row>
    <row r="598" spans="1:4" ht="18" customHeight="1">
      <c r="A598" s="7" t="s">
        <v>35</v>
      </c>
      <c r="B598" s="8" t="s">
        <v>366</v>
      </c>
      <c r="C598" s="9"/>
      <c r="D598" s="10">
        <f>D599</f>
        <v>792.9</v>
      </c>
    </row>
    <row r="599" spans="1:4" ht="19.5" customHeight="1">
      <c r="A599" s="7" t="s">
        <v>69</v>
      </c>
      <c r="B599" s="8"/>
      <c r="C599" s="9">
        <v>200</v>
      </c>
      <c r="D599" s="10">
        <f>D600</f>
        <v>792.9</v>
      </c>
    </row>
    <row r="600" spans="1:4" ht="24" customHeight="1">
      <c r="A600" s="7" t="s">
        <v>97</v>
      </c>
      <c r="B600" s="8"/>
      <c r="C600" s="9">
        <v>240</v>
      </c>
      <c r="D600" s="10">
        <v>792.9</v>
      </c>
    </row>
    <row r="601" spans="1:4" ht="24" customHeight="1">
      <c r="A601" s="11" t="s">
        <v>140</v>
      </c>
      <c r="B601" s="8" t="s">
        <v>141</v>
      </c>
      <c r="C601" s="9"/>
      <c r="D601" s="10">
        <f>D602</f>
        <v>260</v>
      </c>
    </row>
    <row r="602" spans="1:4" ht="15.75" customHeight="1">
      <c r="A602" s="7" t="s">
        <v>35</v>
      </c>
      <c r="B602" s="8" t="s">
        <v>142</v>
      </c>
      <c r="C602" s="9"/>
      <c r="D602" s="10">
        <f>D603</f>
        <v>260</v>
      </c>
    </row>
    <row r="603" spans="1:4" ht="18.75" customHeight="1">
      <c r="A603" s="7" t="s">
        <v>69</v>
      </c>
      <c r="B603" s="8"/>
      <c r="C603" s="9">
        <v>200</v>
      </c>
      <c r="D603" s="10">
        <f>D604</f>
        <v>260</v>
      </c>
    </row>
    <row r="604" spans="1:4" ht="24" customHeight="1">
      <c r="A604" s="7" t="s">
        <v>97</v>
      </c>
      <c r="B604" s="8"/>
      <c r="C604" s="9">
        <v>240</v>
      </c>
      <c r="D604" s="10">
        <v>260</v>
      </c>
    </row>
    <row r="605" spans="1:4" ht="17.25" customHeight="1">
      <c r="A605" s="7" t="s">
        <v>163</v>
      </c>
      <c r="B605" s="8" t="s">
        <v>591</v>
      </c>
      <c r="C605" s="9"/>
      <c r="D605" s="10">
        <f>D606</f>
        <v>336.9</v>
      </c>
    </row>
    <row r="606" spans="1:4" ht="36.75" customHeight="1">
      <c r="A606" s="7" t="s">
        <v>350</v>
      </c>
      <c r="B606" s="8" t="s">
        <v>592</v>
      </c>
      <c r="C606" s="9"/>
      <c r="D606" s="10">
        <f>D607+D610</f>
        <v>336.9</v>
      </c>
    </row>
    <row r="607" spans="1:4" ht="15.75" customHeight="1">
      <c r="A607" s="7" t="s">
        <v>46</v>
      </c>
      <c r="B607" s="8" t="s">
        <v>593</v>
      </c>
      <c r="C607" s="9"/>
      <c r="D607" s="10">
        <f>D608</f>
        <v>149.9</v>
      </c>
    </row>
    <row r="608" spans="1:4" ht="18" customHeight="1">
      <c r="A608" s="7" t="s">
        <v>69</v>
      </c>
      <c r="B608" s="8"/>
      <c r="C608" s="9">
        <v>200</v>
      </c>
      <c r="D608" s="10">
        <f>D609</f>
        <v>149.9</v>
      </c>
    </row>
    <row r="609" spans="1:4" ht="24" customHeight="1">
      <c r="A609" s="7" t="s">
        <v>97</v>
      </c>
      <c r="B609" s="8"/>
      <c r="C609" s="9">
        <v>240</v>
      </c>
      <c r="D609" s="10">
        <v>149.9</v>
      </c>
    </row>
    <row r="610" spans="1:4" ht="50.25" customHeight="1">
      <c r="A610" s="56" t="s">
        <v>590</v>
      </c>
      <c r="B610" s="8" t="s">
        <v>351</v>
      </c>
      <c r="C610" s="9"/>
      <c r="D610" s="10">
        <f>D611</f>
        <v>187</v>
      </c>
    </row>
    <row r="611" spans="1:4" ht="24" customHeight="1">
      <c r="A611" s="7" t="s">
        <v>69</v>
      </c>
      <c r="B611" s="8"/>
      <c r="C611" s="9">
        <v>200</v>
      </c>
      <c r="D611" s="10">
        <f>D612</f>
        <v>187</v>
      </c>
    </row>
    <row r="612" spans="1:4" ht="24" customHeight="1">
      <c r="A612" s="7" t="s">
        <v>97</v>
      </c>
      <c r="B612" s="8"/>
      <c r="C612" s="9">
        <v>240</v>
      </c>
      <c r="D612" s="10">
        <v>187</v>
      </c>
    </row>
    <row r="613" spans="1:4" ht="24" customHeight="1">
      <c r="A613" s="7" t="s">
        <v>509</v>
      </c>
      <c r="B613" s="13" t="s">
        <v>16</v>
      </c>
      <c r="C613" s="13"/>
      <c r="D613" s="10">
        <f>D614+D635+D642</f>
        <v>16270.099999999999</v>
      </c>
    </row>
    <row r="614" spans="1:4" ht="39" customHeight="1">
      <c r="A614" s="7" t="s">
        <v>352</v>
      </c>
      <c r="B614" s="13" t="s">
        <v>13</v>
      </c>
      <c r="C614" s="13"/>
      <c r="D614" s="10">
        <f>D615+D620+D623+D629+D632+D626</f>
        <v>14853.699999999999</v>
      </c>
    </row>
    <row r="615" spans="1:4" ht="18.75" customHeight="1">
      <c r="A615" s="16" t="s">
        <v>35</v>
      </c>
      <c r="B615" s="13" t="s">
        <v>14</v>
      </c>
      <c r="C615" s="13"/>
      <c r="D615" s="10">
        <f>D618+D616</f>
        <v>4493.1</v>
      </c>
    </row>
    <row r="616" spans="1:4" ht="18" customHeight="1">
      <c r="A616" s="16" t="s">
        <v>69</v>
      </c>
      <c r="B616" s="13"/>
      <c r="C616" s="13">
        <v>200</v>
      </c>
      <c r="D616" s="10">
        <f>D617</f>
        <v>2770</v>
      </c>
    </row>
    <row r="617" spans="1:4" ht="24" customHeight="1">
      <c r="A617" s="16" t="s">
        <v>41</v>
      </c>
      <c r="B617" s="13"/>
      <c r="C617" s="13">
        <v>240</v>
      </c>
      <c r="D617" s="10">
        <v>2770</v>
      </c>
    </row>
    <row r="618" spans="1:4" ht="24" customHeight="1">
      <c r="A618" s="25" t="s">
        <v>72</v>
      </c>
      <c r="B618" s="13"/>
      <c r="C618" s="13">
        <v>600</v>
      </c>
      <c r="D618" s="10">
        <f>D619</f>
        <v>1723.1</v>
      </c>
    </row>
    <row r="619" spans="1:4" ht="18.75" customHeight="1">
      <c r="A619" s="16" t="s">
        <v>36</v>
      </c>
      <c r="B619" s="13"/>
      <c r="C619" s="13">
        <v>610</v>
      </c>
      <c r="D619" s="10">
        <v>1723.1</v>
      </c>
    </row>
    <row r="620" spans="1:4" ht="18.75" customHeight="1">
      <c r="A620" s="16" t="s">
        <v>46</v>
      </c>
      <c r="B620" s="13" t="s">
        <v>15</v>
      </c>
      <c r="C620" s="13"/>
      <c r="D620" s="10">
        <f>D621</f>
        <v>8069.4</v>
      </c>
    </row>
    <row r="621" spans="1:4" ht="15.75" customHeight="1">
      <c r="A621" s="16" t="s">
        <v>69</v>
      </c>
      <c r="B621" s="13"/>
      <c r="C621" s="13">
        <v>200</v>
      </c>
      <c r="D621" s="10">
        <f>D622</f>
        <v>8069.4</v>
      </c>
    </row>
    <row r="622" spans="1:4" ht="24" customHeight="1">
      <c r="A622" s="16" t="s">
        <v>41</v>
      </c>
      <c r="B622" s="13"/>
      <c r="C622" s="13">
        <v>240</v>
      </c>
      <c r="D622" s="10">
        <v>8069.4</v>
      </c>
    </row>
    <row r="623" spans="1:4" ht="33.75" customHeight="1">
      <c r="A623" s="16" t="s">
        <v>197</v>
      </c>
      <c r="B623" s="13" t="s">
        <v>198</v>
      </c>
      <c r="C623" s="13"/>
      <c r="D623" s="10">
        <f>+D624</f>
        <v>55.3</v>
      </c>
    </row>
    <row r="624" spans="1:4" ht="16.5" customHeight="1">
      <c r="A624" s="16" t="s">
        <v>69</v>
      </c>
      <c r="B624" s="13"/>
      <c r="C624" s="13">
        <v>200</v>
      </c>
      <c r="D624" s="10">
        <f>D625</f>
        <v>55.3</v>
      </c>
    </row>
    <row r="625" spans="1:4" ht="24" customHeight="1">
      <c r="A625" s="16" t="s">
        <v>41</v>
      </c>
      <c r="B625" s="13"/>
      <c r="C625" s="13">
        <v>240</v>
      </c>
      <c r="D625" s="10">
        <v>55.3</v>
      </c>
    </row>
    <row r="626" spans="1:4" ht="39" customHeight="1">
      <c r="A626" s="14" t="s">
        <v>377</v>
      </c>
      <c r="B626" s="8" t="s">
        <v>379</v>
      </c>
      <c r="C626" s="13"/>
      <c r="D626" s="10">
        <f>+D627</f>
        <v>2.6</v>
      </c>
    </row>
    <row r="627" spans="1:4" ht="18" customHeight="1">
      <c r="A627" s="7" t="s">
        <v>503</v>
      </c>
      <c r="B627" s="13"/>
      <c r="C627" s="13">
        <v>200</v>
      </c>
      <c r="D627" s="10">
        <f>D628</f>
        <v>2.6</v>
      </c>
    </row>
    <row r="628" spans="1:4" ht="24" customHeight="1">
      <c r="A628" s="14" t="s">
        <v>41</v>
      </c>
      <c r="B628" s="13"/>
      <c r="C628" s="13">
        <v>240</v>
      </c>
      <c r="D628" s="10">
        <v>2.6</v>
      </c>
    </row>
    <row r="629" spans="1:4" ht="24" customHeight="1">
      <c r="A629" s="16" t="s">
        <v>123</v>
      </c>
      <c r="B629" s="13" t="s">
        <v>340</v>
      </c>
      <c r="C629" s="13"/>
      <c r="D629" s="10">
        <f>D630</f>
        <v>777.3</v>
      </c>
    </row>
    <row r="630" spans="1:4" ht="15.75" customHeight="1">
      <c r="A630" s="25" t="s">
        <v>69</v>
      </c>
      <c r="B630" s="13"/>
      <c r="C630" s="13">
        <v>200</v>
      </c>
      <c r="D630" s="10">
        <f>D631</f>
        <v>777.3</v>
      </c>
    </row>
    <row r="631" spans="1:4" ht="24" customHeight="1">
      <c r="A631" s="16" t="s">
        <v>41</v>
      </c>
      <c r="B631" s="13"/>
      <c r="C631" s="13">
        <v>240</v>
      </c>
      <c r="D631" s="10">
        <v>777.3</v>
      </c>
    </row>
    <row r="632" spans="1:4" ht="15.75" customHeight="1">
      <c r="A632" s="16" t="s">
        <v>103</v>
      </c>
      <c r="B632" s="13" t="s">
        <v>24</v>
      </c>
      <c r="C632" s="13"/>
      <c r="D632" s="10">
        <f>D633</f>
        <v>1456</v>
      </c>
    </row>
    <row r="633" spans="1:4" ht="16.5" customHeight="1">
      <c r="A633" s="25" t="s">
        <v>69</v>
      </c>
      <c r="B633" s="13"/>
      <c r="C633" s="13">
        <v>200</v>
      </c>
      <c r="D633" s="10">
        <f>D634</f>
        <v>1456</v>
      </c>
    </row>
    <row r="634" spans="1:4" ht="24" customHeight="1">
      <c r="A634" s="16" t="s">
        <v>41</v>
      </c>
      <c r="B634" s="13"/>
      <c r="C634" s="13">
        <v>240</v>
      </c>
      <c r="D634" s="10">
        <v>1456</v>
      </c>
    </row>
    <row r="635" spans="1:4" ht="40.5" customHeight="1">
      <c r="A635" s="7" t="s">
        <v>353</v>
      </c>
      <c r="B635" s="8" t="s">
        <v>604</v>
      </c>
      <c r="C635" s="9"/>
      <c r="D635" s="10">
        <f>D636+D639</f>
        <v>555.5</v>
      </c>
    </row>
    <row r="636" spans="1:4" ht="15.75" customHeight="1">
      <c r="A636" s="31" t="s">
        <v>35</v>
      </c>
      <c r="B636" s="8" t="s">
        <v>471</v>
      </c>
      <c r="C636" s="9"/>
      <c r="D636" s="10">
        <f>D637</f>
        <v>133.6</v>
      </c>
    </row>
    <row r="637" spans="1:4" ht="24" customHeight="1">
      <c r="A637" s="25" t="s">
        <v>72</v>
      </c>
      <c r="B637" s="8"/>
      <c r="C637" s="9">
        <v>600</v>
      </c>
      <c r="D637" s="10">
        <f>D638</f>
        <v>133.6</v>
      </c>
    </row>
    <row r="638" spans="1:4" ht="17.25" customHeight="1">
      <c r="A638" s="31" t="s">
        <v>36</v>
      </c>
      <c r="B638" s="8"/>
      <c r="C638" s="9">
        <v>610</v>
      </c>
      <c r="D638" s="10">
        <v>133.6</v>
      </c>
    </row>
    <row r="639" spans="1:4" ht="18" customHeight="1">
      <c r="A639" s="7" t="s">
        <v>46</v>
      </c>
      <c r="B639" s="8" t="s">
        <v>605</v>
      </c>
      <c r="C639" s="9"/>
      <c r="D639" s="10">
        <f>D640</f>
        <v>421.9</v>
      </c>
    </row>
    <row r="640" spans="1:4" ht="18" customHeight="1">
      <c r="A640" s="7" t="s">
        <v>69</v>
      </c>
      <c r="B640" s="8"/>
      <c r="C640" s="9">
        <v>200</v>
      </c>
      <c r="D640" s="10">
        <f>D641</f>
        <v>421.9</v>
      </c>
    </row>
    <row r="641" spans="1:4" ht="24" customHeight="1">
      <c r="A641" s="7" t="s">
        <v>97</v>
      </c>
      <c r="B641" s="8"/>
      <c r="C641" s="9">
        <v>240</v>
      </c>
      <c r="D641" s="10">
        <v>421.9</v>
      </c>
    </row>
    <row r="642" spans="1:4" ht="43.5" customHeight="1">
      <c r="A642" s="11" t="s">
        <v>354</v>
      </c>
      <c r="B642" s="8" t="s">
        <v>25</v>
      </c>
      <c r="C642" s="9"/>
      <c r="D642" s="10">
        <f>D643+D646+D652+D649</f>
        <v>860.9000000000001</v>
      </c>
    </row>
    <row r="643" spans="1:4" ht="17.25" customHeight="1">
      <c r="A643" s="31" t="s">
        <v>35</v>
      </c>
      <c r="B643" s="8" t="s">
        <v>472</v>
      </c>
      <c r="C643" s="9"/>
      <c r="D643" s="10">
        <f>D644</f>
        <v>86.7</v>
      </c>
    </row>
    <row r="644" spans="1:4" ht="24" customHeight="1">
      <c r="A644" s="25" t="s">
        <v>72</v>
      </c>
      <c r="B644" s="8"/>
      <c r="C644" s="9">
        <v>600</v>
      </c>
      <c r="D644" s="10">
        <f>D645</f>
        <v>86.7</v>
      </c>
    </row>
    <row r="645" spans="1:4" ht="19.5" customHeight="1">
      <c r="A645" s="31" t="s">
        <v>36</v>
      </c>
      <c r="B645" s="8"/>
      <c r="C645" s="9">
        <v>610</v>
      </c>
      <c r="D645" s="10">
        <v>86.7</v>
      </c>
    </row>
    <row r="646" spans="1:4" ht="18.75" customHeight="1">
      <c r="A646" s="7" t="s">
        <v>46</v>
      </c>
      <c r="B646" s="8" t="s">
        <v>606</v>
      </c>
      <c r="C646" s="9"/>
      <c r="D646" s="10">
        <f>D647</f>
        <v>715.1</v>
      </c>
    </row>
    <row r="647" spans="1:4" ht="18" customHeight="1">
      <c r="A647" s="7" t="s">
        <v>69</v>
      </c>
      <c r="B647" s="8"/>
      <c r="C647" s="9">
        <v>200</v>
      </c>
      <c r="D647" s="10">
        <f>D648</f>
        <v>715.1</v>
      </c>
    </row>
    <row r="648" spans="1:4" ht="24" customHeight="1">
      <c r="A648" s="7" t="s">
        <v>97</v>
      </c>
      <c r="B648" s="17"/>
      <c r="C648" s="15">
        <v>240</v>
      </c>
      <c r="D648" s="18">
        <v>715.1</v>
      </c>
    </row>
    <row r="649" spans="1:4" ht="42.75" customHeight="1">
      <c r="A649" s="24" t="s">
        <v>377</v>
      </c>
      <c r="B649" s="8" t="s">
        <v>737</v>
      </c>
      <c r="C649" s="13"/>
      <c r="D649" s="10">
        <f>+D650</f>
        <v>7.1</v>
      </c>
    </row>
    <row r="650" spans="1:4" ht="28.5" customHeight="1">
      <c r="A650" s="7" t="s">
        <v>69</v>
      </c>
      <c r="B650" s="20"/>
      <c r="C650" s="38">
        <v>200</v>
      </c>
      <c r="D650" s="22">
        <f>D651</f>
        <v>7.1</v>
      </c>
    </row>
    <row r="651" spans="1:4" ht="24" customHeight="1">
      <c r="A651" s="7" t="s">
        <v>97</v>
      </c>
      <c r="B651" s="8"/>
      <c r="C651" s="9">
        <v>240</v>
      </c>
      <c r="D651" s="10">
        <v>7.1</v>
      </c>
    </row>
    <row r="652" spans="1:4" ht="17.25" customHeight="1">
      <c r="A652" s="7" t="s">
        <v>103</v>
      </c>
      <c r="B652" s="13" t="s">
        <v>26</v>
      </c>
      <c r="C652" s="13"/>
      <c r="D652" s="10">
        <f>D653</f>
        <v>52</v>
      </c>
    </row>
    <row r="653" spans="1:4" ht="24" customHeight="1">
      <c r="A653" s="7" t="s">
        <v>69</v>
      </c>
      <c r="B653" s="13"/>
      <c r="C653" s="13">
        <v>200</v>
      </c>
      <c r="D653" s="10">
        <f>D654</f>
        <v>52</v>
      </c>
    </row>
    <row r="654" spans="1:4" ht="24" customHeight="1">
      <c r="A654" s="7" t="s">
        <v>41</v>
      </c>
      <c r="B654" s="13"/>
      <c r="C654" s="13">
        <v>240</v>
      </c>
      <c r="D654" s="10">
        <v>52</v>
      </c>
    </row>
    <row r="655" spans="1:4" ht="24" customHeight="1">
      <c r="A655" s="7" t="s">
        <v>489</v>
      </c>
      <c r="B655" s="13" t="s">
        <v>17</v>
      </c>
      <c r="C655" s="13"/>
      <c r="D655" s="10">
        <f>D660+D656</f>
        <v>269.9</v>
      </c>
    </row>
    <row r="656" spans="1:4" ht="24" customHeight="1">
      <c r="A656" s="7" t="s">
        <v>21</v>
      </c>
      <c r="B656" s="8" t="s">
        <v>510</v>
      </c>
      <c r="C656" s="13"/>
      <c r="D656" s="10">
        <f>+D657</f>
        <v>235</v>
      </c>
    </row>
    <row r="657" spans="1:4" ht="15.75" customHeight="1">
      <c r="A657" s="7" t="s">
        <v>46</v>
      </c>
      <c r="B657" s="8" t="s">
        <v>511</v>
      </c>
      <c r="C657" s="13"/>
      <c r="D657" s="10">
        <f>+D658</f>
        <v>235</v>
      </c>
    </row>
    <row r="658" spans="1:4" ht="24" customHeight="1">
      <c r="A658" s="7" t="s">
        <v>69</v>
      </c>
      <c r="B658" s="13"/>
      <c r="C658" s="13">
        <v>200</v>
      </c>
      <c r="D658" s="10">
        <f>D659</f>
        <v>235</v>
      </c>
    </row>
    <row r="659" spans="1:4" ht="24" customHeight="1">
      <c r="A659" s="16" t="s">
        <v>97</v>
      </c>
      <c r="B659" s="13"/>
      <c r="C659" s="13">
        <v>240</v>
      </c>
      <c r="D659" s="10">
        <v>235</v>
      </c>
    </row>
    <row r="660" spans="1:4" ht="24" customHeight="1">
      <c r="A660" s="16" t="s">
        <v>512</v>
      </c>
      <c r="B660" s="13" t="s">
        <v>22</v>
      </c>
      <c r="C660" s="13"/>
      <c r="D660" s="10">
        <f>D661</f>
        <v>34.9</v>
      </c>
    </row>
    <row r="661" spans="1:4" ht="17.25" customHeight="1">
      <c r="A661" s="16" t="s">
        <v>46</v>
      </c>
      <c r="B661" s="13" t="s">
        <v>23</v>
      </c>
      <c r="C661" s="13"/>
      <c r="D661" s="10">
        <f>D662</f>
        <v>34.9</v>
      </c>
    </row>
    <row r="662" spans="1:4" ht="17.25" customHeight="1">
      <c r="A662" s="16" t="s">
        <v>69</v>
      </c>
      <c r="B662" s="13"/>
      <c r="C662" s="13">
        <v>200</v>
      </c>
      <c r="D662" s="10">
        <f>D663</f>
        <v>34.9</v>
      </c>
    </row>
    <row r="663" spans="1:4" ht="24" customHeight="1">
      <c r="A663" s="16" t="s">
        <v>41</v>
      </c>
      <c r="B663" s="13"/>
      <c r="C663" s="13">
        <v>240</v>
      </c>
      <c r="D663" s="10">
        <v>34.9</v>
      </c>
    </row>
    <row r="664" spans="1:4" ht="18" customHeight="1">
      <c r="A664" s="16" t="s">
        <v>607</v>
      </c>
      <c r="B664" s="13" t="s">
        <v>610</v>
      </c>
      <c r="C664" s="13"/>
      <c r="D664" s="10">
        <f>D665+D703</f>
        <v>216537.09999999998</v>
      </c>
    </row>
    <row r="665" spans="1:4" ht="24" customHeight="1">
      <c r="A665" s="16" t="s">
        <v>608</v>
      </c>
      <c r="B665" s="13" t="s">
        <v>611</v>
      </c>
      <c r="C665" s="13"/>
      <c r="D665" s="10">
        <f>D666+D669+D678+D681+D684+D687+D690+D695+D698</f>
        <v>147010.8</v>
      </c>
    </row>
    <row r="666" spans="1:4" ht="17.25" customHeight="1">
      <c r="A666" s="16" t="s">
        <v>609</v>
      </c>
      <c r="B666" s="28" t="s">
        <v>612</v>
      </c>
      <c r="C666" s="57"/>
      <c r="D666" s="18">
        <f>D667</f>
        <v>2213.4</v>
      </c>
    </row>
    <row r="667" spans="1:4" ht="24" customHeight="1">
      <c r="A667" s="16" t="s">
        <v>68</v>
      </c>
      <c r="B667" s="13"/>
      <c r="C667" s="27" t="s">
        <v>94</v>
      </c>
      <c r="D667" s="10">
        <f>D668</f>
        <v>2213.4</v>
      </c>
    </row>
    <row r="668" spans="1:4" ht="16.5" customHeight="1">
      <c r="A668" s="19" t="s">
        <v>47</v>
      </c>
      <c r="B668" s="20"/>
      <c r="C668" s="38" t="s">
        <v>101</v>
      </c>
      <c r="D668" s="22">
        <v>2213.4</v>
      </c>
    </row>
    <row r="669" spans="1:4" ht="17.25" customHeight="1">
      <c r="A669" s="7" t="s">
        <v>46</v>
      </c>
      <c r="B669" s="8" t="s">
        <v>614</v>
      </c>
      <c r="C669" s="9"/>
      <c r="D669" s="10">
        <f>D670+D672+D674+D676</f>
        <v>129102</v>
      </c>
    </row>
    <row r="670" spans="1:4" ht="24" customHeight="1">
      <c r="A670" s="16" t="s">
        <v>68</v>
      </c>
      <c r="B670" s="8"/>
      <c r="C670" s="9">
        <v>100</v>
      </c>
      <c r="D670" s="10">
        <f>D671</f>
        <v>122808.6</v>
      </c>
    </row>
    <row r="671" spans="1:4" ht="18.75" customHeight="1">
      <c r="A671" s="7" t="s">
        <v>47</v>
      </c>
      <c r="B671" s="8"/>
      <c r="C671" s="9" t="s">
        <v>101</v>
      </c>
      <c r="D671" s="10">
        <v>122808.6</v>
      </c>
    </row>
    <row r="672" spans="1:4" ht="18.75" customHeight="1">
      <c r="A672" s="7" t="s">
        <v>69</v>
      </c>
      <c r="B672" s="8"/>
      <c r="C672" s="9">
        <v>200</v>
      </c>
      <c r="D672" s="10">
        <f>D673</f>
        <v>5380.8</v>
      </c>
    </row>
    <row r="673" spans="1:4" ht="24" customHeight="1">
      <c r="A673" s="7" t="s">
        <v>97</v>
      </c>
      <c r="B673" s="8"/>
      <c r="C673" s="9" t="s">
        <v>53</v>
      </c>
      <c r="D673" s="10">
        <v>5380.8</v>
      </c>
    </row>
    <row r="674" spans="1:4" ht="17.25" customHeight="1">
      <c r="A674" s="7" t="s">
        <v>67</v>
      </c>
      <c r="B674" s="8"/>
      <c r="C674" s="9">
        <v>300</v>
      </c>
      <c r="D674" s="10">
        <f>D675</f>
        <v>885.4</v>
      </c>
    </row>
    <row r="675" spans="1:4" ht="18.75" customHeight="1">
      <c r="A675" s="7" t="s">
        <v>55</v>
      </c>
      <c r="B675" s="8"/>
      <c r="C675" s="9">
        <v>320</v>
      </c>
      <c r="D675" s="10">
        <v>885.4</v>
      </c>
    </row>
    <row r="676" spans="1:4" ht="19.5" customHeight="1">
      <c r="A676" s="7" t="s">
        <v>70</v>
      </c>
      <c r="B676" s="8"/>
      <c r="C676" s="9">
        <v>800</v>
      </c>
      <c r="D676" s="10">
        <f>D677</f>
        <v>27.2</v>
      </c>
    </row>
    <row r="677" spans="1:4" ht="18.75" customHeight="1">
      <c r="A677" s="7" t="s">
        <v>100</v>
      </c>
      <c r="B677" s="8"/>
      <c r="C677" s="9" t="s">
        <v>102</v>
      </c>
      <c r="D677" s="10">
        <v>27.2</v>
      </c>
    </row>
    <row r="678" spans="1:4" ht="48.75" customHeight="1">
      <c r="A678" s="7" t="s">
        <v>54</v>
      </c>
      <c r="B678" s="8" t="s">
        <v>4</v>
      </c>
      <c r="C678" s="9"/>
      <c r="D678" s="10">
        <f>D679</f>
        <v>4100</v>
      </c>
    </row>
    <row r="679" spans="1:4" ht="17.25" customHeight="1">
      <c r="A679" s="7" t="s">
        <v>67</v>
      </c>
      <c r="B679" s="8"/>
      <c r="C679" s="9">
        <v>300</v>
      </c>
      <c r="D679" s="10">
        <f>D680</f>
        <v>4100</v>
      </c>
    </row>
    <row r="680" spans="1:4" ht="19.5" customHeight="1">
      <c r="A680" s="7" t="s">
        <v>55</v>
      </c>
      <c r="B680" s="8"/>
      <c r="C680" s="9" t="s">
        <v>114</v>
      </c>
      <c r="D680" s="10">
        <v>4100</v>
      </c>
    </row>
    <row r="681" spans="1:4" ht="19.5" customHeight="1">
      <c r="A681" s="16" t="s">
        <v>2</v>
      </c>
      <c r="B681" s="13" t="s">
        <v>3</v>
      </c>
      <c r="C681" s="13"/>
      <c r="D681" s="10">
        <f>D682</f>
        <v>240.6</v>
      </c>
    </row>
    <row r="682" spans="1:4" ht="17.25" customHeight="1">
      <c r="A682" s="16" t="s">
        <v>69</v>
      </c>
      <c r="B682" s="13"/>
      <c r="C682" s="13">
        <v>200</v>
      </c>
      <c r="D682" s="10">
        <f>D683</f>
        <v>240.6</v>
      </c>
    </row>
    <row r="683" spans="1:4" ht="24" customHeight="1">
      <c r="A683" s="16" t="s">
        <v>97</v>
      </c>
      <c r="B683" s="13"/>
      <c r="C683" s="13">
        <v>240</v>
      </c>
      <c r="D683" s="10">
        <v>240.6</v>
      </c>
    </row>
    <row r="684" spans="1:4" ht="64.5" customHeight="1">
      <c r="A684" s="25" t="s">
        <v>132</v>
      </c>
      <c r="B684" s="13" t="s">
        <v>759</v>
      </c>
      <c r="C684" s="13"/>
      <c r="D684" s="10">
        <f>D685</f>
        <v>138.5</v>
      </c>
    </row>
    <row r="685" spans="1:4" ht="16.5" customHeight="1">
      <c r="A685" s="16" t="s">
        <v>70</v>
      </c>
      <c r="B685" s="13"/>
      <c r="C685" s="13">
        <v>800</v>
      </c>
      <c r="D685" s="10">
        <f>D686</f>
        <v>138.5</v>
      </c>
    </row>
    <row r="686" spans="1:4" ht="21" customHeight="1">
      <c r="A686" s="16" t="s">
        <v>121</v>
      </c>
      <c r="B686" s="13"/>
      <c r="C686" s="13">
        <v>830</v>
      </c>
      <c r="D686" s="10">
        <v>138.5</v>
      </c>
    </row>
    <row r="687" spans="1:4" ht="16.5" customHeight="1">
      <c r="A687" s="19" t="s">
        <v>685</v>
      </c>
      <c r="B687" s="20" t="s">
        <v>686</v>
      </c>
      <c r="C687" s="38"/>
      <c r="D687" s="22">
        <f>D689</f>
        <v>1500</v>
      </c>
    </row>
    <row r="688" spans="1:4" ht="24" customHeight="1">
      <c r="A688" s="7" t="s">
        <v>97</v>
      </c>
      <c r="B688" s="8"/>
      <c r="C688" s="9">
        <v>200</v>
      </c>
      <c r="D688" s="10">
        <f>D689</f>
        <v>1500</v>
      </c>
    </row>
    <row r="689" spans="1:4" ht="16.5" customHeight="1">
      <c r="A689" s="16" t="s">
        <v>69</v>
      </c>
      <c r="B689" s="8"/>
      <c r="C689" s="9">
        <v>240</v>
      </c>
      <c r="D689" s="10">
        <v>1500</v>
      </c>
    </row>
    <row r="690" spans="1:4" ht="36.75" customHeight="1">
      <c r="A690" s="58" t="s">
        <v>0</v>
      </c>
      <c r="B690" s="8" t="s">
        <v>1</v>
      </c>
      <c r="C690" s="9"/>
      <c r="D690" s="10">
        <f>D691+D693</f>
        <v>8002</v>
      </c>
    </row>
    <row r="691" spans="1:4" ht="24" customHeight="1">
      <c r="A691" s="16" t="s">
        <v>68</v>
      </c>
      <c r="B691" s="8"/>
      <c r="C691" s="9">
        <v>100</v>
      </c>
      <c r="D691" s="10">
        <f>D692</f>
        <v>7495.8</v>
      </c>
    </row>
    <row r="692" spans="1:4" ht="18" customHeight="1">
      <c r="A692" s="7" t="s">
        <v>47</v>
      </c>
      <c r="B692" s="8"/>
      <c r="C692" s="9">
        <v>120</v>
      </c>
      <c r="D692" s="10">
        <v>7495.8</v>
      </c>
    </row>
    <row r="693" spans="1:4" ht="24" customHeight="1">
      <c r="A693" s="7" t="s">
        <v>69</v>
      </c>
      <c r="B693" s="8"/>
      <c r="C693" s="9">
        <v>200</v>
      </c>
      <c r="D693" s="10">
        <f>D694</f>
        <v>506.2</v>
      </c>
    </row>
    <row r="694" spans="1:4" ht="24" customHeight="1">
      <c r="A694" s="7" t="s">
        <v>97</v>
      </c>
      <c r="B694" s="8"/>
      <c r="C694" s="9">
        <v>240</v>
      </c>
      <c r="D694" s="10">
        <v>506.2</v>
      </c>
    </row>
    <row r="695" spans="1:4" ht="50.25" customHeight="1">
      <c r="A695" s="56" t="s">
        <v>590</v>
      </c>
      <c r="B695" s="13" t="s">
        <v>615</v>
      </c>
      <c r="C695" s="13"/>
      <c r="D695" s="10">
        <f>D696</f>
        <v>605</v>
      </c>
    </row>
    <row r="696" spans="1:4" ht="42.75" customHeight="1">
      <c r="A696" s="16" t="s">
        <v>68</v>
      </c>
      <c r="B696" s="13"/>
      <c r="C696" s="13">
        <v>100</v>
      </c>
      <c r="D696" s="10">
        <f>D697</f>
        <v>605</v>
      </c>
    </row>
    <row r="697" spans="1:4" ht="17.25" customHeight="1">
      <c r="A697" s="16" t="s">
        <v>47</v>
      </c>
      <c r="B697" s="13"/>
      <c r="C697" s="13" t="s">
        <v>101</v>
      </c>
      <c r="D697" s="10">
        <v>605</v>
      </c>
    </row>
    <row r="698" spans="1:4" ht="19.5" customHeight="1">
      <c r="A698" s="7" t="s">
        <v>103</v>
      </c>
      <c r="B698" s="8" t="s">
        <v>616</v>
      </c>
      <c r="C698" s="9"/>
      <c r="D698" s="10">
        <f>D699+D701</f>
        <v>1109.3</v>
      </c>
    </row>
    <row r="699" spans="1:4" ht="18.75" customHeight="1">
      <c r="A699" s="7" t="s">
        <v>69</v>
      </c>
      <c r="B699" s="8"/>
      <c r="C699" s="9">
        <v>200</v>
      </c>
      <c r="D699" s="10">
        <f>D700</f>
        <v>902.3</v>
      </c>
    </row>
    <row r="700" spans="1:4" ht="24" customHeight="1">
      <c r="A700" s="7" t="s">
        <v>97</v>
      </c>
      <c r="B700" s="8"/>
      <c r="C700" s="9">
        <v>240</v>
      </c>
      <c r="D700" s="10">
        <v>902.3</v>
      </c>
    </row>
    <row r="701" spans="1:4" ht="15.75" customHeight="1">
      <c r="A701" s="7" t="s">
        <v>70</v>
      </c>
      <c r="B701" s="8"/>
      <c r="C701" s="9">
        <v>800</v>
      </c>
      <c r="D701" s="10">
        <f>D702</f>
        <v>207</v>
      </c>
    </row>
    <row r="702" spans="1:4" ht="20.25" customHeight="1">
      <c r="A702" s="7" t="s">
        <v>100</v>
      </c>
      <c r="B702" s="8" t="s">
        <v>617</v>
      </c>
      <c r="C702" s="9" t="s">
        <v>102</v>
      </c>
      <c r="D702" s="10">
        <v>207</v>
      </c>
    </row>
    <row r="703" spans="1:4" ht="30.75" customHeight="1">
      <c r="A703" s="7" t="s">
        <v>481</v>
      </c>
      <c r="B703" s="8" t="s">
        <v>618</v>
      </c>
      <c r="C703" s="9"/>
      <c r="D703" s="10">
        <f>D704</f>
        <v>69526.29999999999</v>
      </c>
    </row>
    <row r="704" spans="1:4" ht="24" customHeight="1">
      <c r="A704" s="7" t="s">
        <v>35</v>
      </c>
      <c r="B704" s="8" t="s">
        <v>619</v>
      </c>
      <c r="C704" s="9"/>
      <c r="D704" s="10">
        <f>D705+D707+D709+D711</f>
        <v>69526.29999999999</v>
      </c>
    </row>
    <row r="705" spans="1:4" ht="24" customHeight="1">
      <c r="A705" s="16" t="s">
        <v>68</v>
      </c>
      <c r="B705" s="8"/>
      <c r="C705" s="9">
        <v>100</v>
      </c>
      <c r="D705" s="10">
        <f>D706</f>
        <v>43973.9</v>
      </c>
    </row>
    <row r="706" spans="1:4" ht="20.25" customHeight="1">
      <c r="A706" s="7" t="s">
        <v>122</v>
      </c>
      <c r="B706" s="8"/>
      <c r="C706" s="9" t="s">
        <v>124</v>
      </c>
      <c r="D706" s="10">
        <v>43973.9</v>
      </c>
    </row>
    <row r="707" spans="1:4" ht="18.75" customHeight="1">
      <c r="A707" s="7" t="s">
        <v>69</v>
      </c>
      <c r="B707" s="8"/>
      <c r="C707" s="9">
        <v>200</v>
      </c>
      <c r="D707" s="10">
        <f>D708</f>
        <v>8206</v>
      </c>
    </row>
    <row r="708" spans="1:4" ht="24" customHeight="1">
      <c r="A708" s="7" t="s">
        <v>97</v>
      </c>
      <c r="B708" s="8"/>
      <c r="C708" s="9" t="s">
        <v>53</v>
      </c>
      <c r="D708" s="10">
        <v>8206</v>
      </c>
    </row>
    <row r="709" spans="1:4" ht="24" customHeight="1">
      <c r="A709" s="7" t="s">
        <v>72</v>
      </c>
      <c r="B709" s="8"/>
      <c r="C709" s="9">
        <v>600</v>
      </c>
      <c r="D709" s="10">
        <f>D710</f>
        <v>17240</v>
      </c>
    </row>
    <row r="710" spans="1:4" ht="18.75" customHeight="1">
      <c r="A710" s="23" t="s">
        <v>36</v>
      </c>
      <c r="B710" s="8"/>
      <c r="C710" s="9">
        <v>610</v>
      </c>
      <c r="D710" s="10">
        <v>17240</v>
      </c>
    </row>
    <row r="711" spans="1:4" ht="14.25" customHeight="1">
      <c r="A711" s="7" t="s">
        <v>70</v>
      </c>
      <c r="B711" s="17"/>
      <c r="C711" s="15">
        <v>800</v>
      </c>
      <c r="D711" s="18">
        <f>D712</f>
        <v>106.4</v>
      </c>
    </row>
    <row r="712" spans="1:4" ht="18" customHeight="1">
      <c r="A712" s="24" t="s">
        <v>100</v>
      </c>
      <c r="B712" s="17"/>
      <c r="C712" s="15" t="s">
        <v>102</v>
      </c>
      <c r="D712" s="18">
        <v>106.4</v>
      </c>
    </row>
    <row r="713" spans="1:4" ht="24" customHeight="1">
      <c r="A713" s="7" t="s">
        <v>431</v>
      </c>
      <c r="B713" s="8" t="s">
        <v>594</v>
      </c>
      <c r="C713" s="9"/>
      <c r="D713" s="10">
        <f>D714+D718</f>
        <v>1192</v>
      </c>
    </row>
    <row r="714" spans="1:4" ht="24" customHeight="1">
      <c r="A714" s="7" t="s">
        <v>432</v>
      </c>
      <c r="B714" s="8" t="s">
        <v>433</v>
      </c>
      <c r="C714" s="9"/>
      <c r="D714" s="10">
        <f>D715</f>
        <v>192</v>
      </c>
    </row>
    <row r="715" spans="1:4" ht="20.25" customHeight="1">
      <c r="A715" s="7" t="s">
        <v>56</v>
      </c>
      <c r="B715" s="8" t="s">
        <v>434</v>
      </c>
      <c r="C715" s="9"/>
      <c r="D715" s="10">
        <f>D716</f>
        <v>192</v>
      </c>
    </row>
    <row r="716" spans="1:4" ht="19.5" customHeight="1">
      <c r="A716" s="7" t="s">
        <v>67</v>
      </c>
      <c r="B716" s="8"/>
      <c r="C716" s="9">
        <v>300</v>
      </c>
      <c r="D716" s="10">
        <f>D717</f>
        <v>192</v>
      </c>
    </row>
    <row r="717" spans="1:4" ht="15.75" customHeight="1">
      <c r="A717" s="7" t="s">
        <v>57</v>
      </c>
      <c r="B717" s="8"/>
      <c r="C717" s="9" t="s">
        <v>595</v>
      </c>
      <c r="D717" s="10">
        <v>192</v>
      </c>
    </row>
    <row r="718" spans="1:4" ht="26.25" customHeight="1">
      <c r="A718" s="7" t="s">
        <v>724</v>
      </c>
      <c r="B718" s="8" t="s">
        <v>726</v>
      </c>
      <c r="C718" s="9"/>
      <c r="D718" s="10">
        <f>D720</f>
        <v>1000</v>
      </c>
    </row>
    <row r="719" spans="1:4" ht="17.25" customHeight="1">
      <c r="A719" s="7" t="s">
        <v>725</v>
      </c>
      <c r="B719" s="8" t="s">
        <v>727</v>
      </c>
      <c r="C719" s="9"/>
      <c r="D719" s="10">
        <f>D720</f>
        <v>1000</v>
      </c>
    </row>
    <row r="720" spans="1:4" ht="21" customHeight="1">
      <c r="A720" s="7" t="s">
        <v>69</v>
      </c>
      <c r="B720" s="8"/>
      <c r="C720" s="9">
        <v>200</v>
      </c>
      <c r="D720" s="10">
        <f>D721</f>
        <v>1000</v>
      </c>
    </row>
    <row r="721" spans="1:4" ht="15.75" customHeight="1">
      <c r="A721" s="7" t="s">
        <v>97</v>
      </c>
      <c r="B721" s="8"/>
      <c r="C721" s="9">
        <v>240</v>
      </c>
      <c r="D721" s="10">
        <v>1000</v>
      </c>
    </row>
    <row r="722" spans="1:4" ht="39" customHeight="1">
      <c r="A722" s="4" t="s">
        <v>454</v>
      </c>
      <c r="B722" s="5" t="s">
        <v>279</v>
      </c>
      <c r="C722" s="5"/>
      <c r="D722" s="6">
        <f>D723+D738+D745</f>
        <v>282025.4</v>
      </c>
    </row>
    <row r="723" spans="1:4" ht="27.75" customHeight="1">
      <c r="A723" s="16" t="s">
        <v>455</v>
      </c>
      <c r="B723" s="13" t="s">
        <v>280</v>
      </c>
      <c r="C723" s="13"/>
      <c r="D723" s="10">
        <f>D724+D734</f>
        <v>1265</v>
      </c>
    </row>
    <row r="724" spans="1:4" ht="24" customHeight="1">
      <c r="A724" s="16" t="s">
        <v>276</v>
      </c>
      <c r="B724" s="13" t="s">
        <v>290</v>
      </c>
      <c r="C724" s="13"/>
      <c r="D724" s="10">
        <f>D725+D728+D731</f>
        <v>865</v>
      </c>
    </row>
    <row r="725" spans="1:4" ht="17.25" customHeight="1">
      <c r="A725" s="16" t="s">
        <v>112</v>
      </c>
      <c r="B725" s="13" t="s">
        <v>12</v>
      </c>
      <c r="C725" s="13"/>
      <c r="D725" s="10">
        <f>D726</f>
        <v>200.5</v>
      </c>
    </row>
    <row r="726" spans="1:4" ht="18.75" customHeight="1">
      <c r="A726" s="16" t="s">
        <v>69</v>
      </c>
      <c r="B726" s="13"/>
      <c r="C726" s="13">
        <v>200</v>
      </c>
      <c r="D726" s="10">
        <f>+D727</f>
        <v>200.5</v>
      </c>
    </row>
    <row r="727" spans="1:4" ht="24" customHeight="1">
      <c r="A727" s="16" t="s">
        <v>41</v>
      </c>
      <c r="B727" s="13"/>
      <c r="C727" s="13" t="s">
        <v>53</v>
      </c>
      <c r="D727" s="10">
        <v>200.5</v>
      </c>
    </row>
    <row r="728" spans="1:4" ht="24" customHeight="1">
      <c r="A728" s="16" t="s">
        <v>109</v>
      </c>
      <c r="B728" s="13" t="s">
        <v>291</v>
      </c>
      <c r="C728" s="13"/>
      <c r="D728" s="10">
        <f>D729</f>
        <v>585</v>
      </c>
    </row>
    <row r="729" spans="1:4" ht="18" customHeight="1">
      <c r="A729" s="16" t="s">
        <v>69</v>
      </c>
      <c r="B729" s="13"/>
      <c r="C729" s="13">
        <v>200</v>
      </c>
      <c r="D729" s="10">
        <f>+D730</f>
        <v>585</v>
      </c>
    </row>
    <row r="730" spans="1:4" ht="24" customHeight="1">
      <c r="A730" s="16" t="s">
        <v>41</v>
      </c>
      <c r="B730" s="13"/>
      <c r="C730" s="13" t="s">
        <v>53</v>
      </c>
      <c r="D730" s="10">
        <v>585</v>
      </c>
    </row>
    <row r="731" spans="1:4" ht="18" customHeight="1">
      <c r="A731" s="16" t="s">
        <v>111</v>
      </c>
      <c r="B731" s="13" t="s">
        <v>200</v>
      </c>
      <c r="C731" s="13"/>
      <c r="D731" s="10">
        <f>+D732</f>
        <v>79.5</v>
      </c>
    </row>
    <row r="732" spans="1:4" ht="18" customHeight="1">
      <c r="A732" s="16" t="s">
        <v>69</v>
      </c>
      <c r="B732" s="13"/>
      <c r="C732" s="13">
        <v>200</v>
      </c>
      <c r="D732" s="10">
        <f>+D733</f>
        <v>79.5</v>
      </c>
    </row>
    <row r="733" spans="1:4" ht="24" customHeight="1">
      <c r="A733" s="16" t="s">
        <v>41</v>
      </c>
      <c r="B733" s="13"/>
      <c r="C733" s="13" t="s">
        <v>53</v>
      </c>
      <c r="D733" s="10">
        <v>79.5</v>
      </c>
    </row>
    <row r="734" spans="1:4" ht="18.75" customHeight="1">
      <c r="A734" s="16" t="s">
        <v>294</v>
      </c>
      <c r="B734" s="13" t="s">
        <v>295</v>
      </c>
      <c r="C734" s="13"/>
      <c r="D734" s="10">
        <f>D735</f>
        <v>400</v>
      </c>
    </row>
    <row r="735" spans="1:4" ht="18.75" customHeight="1">
      <c r="A735" s="16" t="s">
        <v>111</v>
      </c>
      <c r="B735" s="13" t="s">
        <v>296</v>
      </c>
      <c r="C735" s="13"/>
      <c r="D735" s="10">
        <f>D736</f>
        <v>400</v>
      </c>
    </row>
    <row r="736" spans="1:4" ht="20.25" customHeight="1">
      <c r="A736" s="16" t="s">
        <v>69</v>
      </c>
      <c r="B736" s="13"/>
      <c r="C736" s="13">
        <v>200</v>
      </c>
      <c r="D736" s="10">
        <f>+D737</f>
        <v>400</v>
      </c>
    </row>
    <row r="737" spans="1:4" ht="24" customHeight="1">
      <c r="A737" s="16" t="s">
        <v>41</v>
      </c>
      <c r="B737" s="13"/>
      <c r="C737" s="13" t="s">
        <v>53</v>
      </c>
      <c r="D737" s="10">
        <v>400</v>
      </c>
    </row>
    <row r="738" spans="1:4" ht="24" customHeight="1">
      <c r="A738" s="16" t="s">
        <v>775</v>
      </c>
      <c r="B738" s="13" t="s">
        <v>281</v>
      </c>
      <c r="C738" s="13"/>
      <c r="D738" s="10">
        <f>D739</f>
        <v>9080.4</v>
      </c>
    </row>
    <row r="739" spans="1:4" ht="49.5" customHeight="1">
      <c r="A739" s="31" t="s">
        <v>277</v>
      </c>
      <c r="B739" s="13" t="s">
        <v>282</v>
      </c>
      <c r="C739" s="13"/>
      <c r="D739" s="10">
        <f>D740</f>
        <v>9080.4</v>
      </c>
    </row>
    <row r="740" spans="1:4" ht="53.25" customHeight="1">
      <c r="A740" s="31" t="s">
        <v>662</v>
      </c>
      <c r="B740" s="13" t="s">
        <v>283</v>
      </c>
      <c r="C740" s="13"/>
      <c r="D740" s="10">
        <f>D741+D743</f>
        <v>9080.4</v>
      </c>
    </row>
    <row r="741" spans="1:4" ht="16.5" customHeight="1">
      <c r="A741" s="16" t="s">
        <v>69</v>
      </c>
      <c r="B741" s="13"/>
      <c r="C741" s="13">
        <v>200</v>
      </c>
      <c r="D741" s="10">
        <f>+D742</f>
        <v>147.1</v>
      </c>
    </row>
    <row r="742" spans="1:4" ht="24" customHeight="1">
      <c r="A742" s="16" t="s">
        <v>41</v>
      </c>
      <c r="B742" s="13"/>
      <c r="C742" s="13" t="s">
        <v>53</v>
      </c>
      <c r="D742" s="10">
        <v>147.1</v>
      </c>
    </row>
    <row r="743" spans="1:4" ht="19.5" customHeight="1">
      <c r="A743" s="16" t="s">
        <v>71</v>
      </c>
      <c r="B743" s="13"/>
      <c r="C743" s="13">
        <v>400</v>
      </c>
      <c r="D743" s="10">
        <f>+D744</f>
        <v>8933.3</v>
      </c>
    </row>
    <row r="744" spans="1:4" ht="17.25" customHeight="1">
      <c r="A744" s="16" t="s">
        <v>278</v>
      </c>
      <c r="B744" s="13"/>
      <c r="C744" s="13" t="s">
        <v>52</v>
      </c>
      <c r="D744" s="10">
        <v>8933.3</v>
      </c>
    </row>
    <row r="745" spans="1:4" ht="18.75" customHeight="1">
      <c r="A745" s="16" t="s">
        <v>554</v>
      </c>
      <c r="B745" s="13" t="s">
        <v>284</v>
      </c>
      <c r="C745" s="13"/>
      <c r="D745" s="10">
        <f>D746+D760+D798</f>
        <v>271680</v>
      </c>
    </row>
    <row r="746" spans="1:4" ht="40.5" customHeight="1">
      <c r="A746" s="16" t="s">
        <v>474</v>
      </c>
      <c r="B746" s="13" t="s">
        <v>285</v>
      </c>
      <c r="C746" s="13"/>
      <c r="D746" s="10">
        <f>D747+D757+D754</f>
        <v>23360</v>
      </c>
    </row>
    <row r="747" spans="1:4" ht="17.25" customHeight="1">
      <c r="A747" s="16" t="s">
        <v>46</v>
      </c>
      <c r="B747" s="13" t="s">
        <v>286</v>
      </c>
      <c r="C747" s="13"/>
      <c r="D747" s="10">
        <f>+D748+D750+D752</f>
        <v>22174.3</v>
      </c>
    </row>
    <row r="748" spans="1:4" ht="39" customHeight="1">
      <c r="A748" s="16" t="s">
        <v>68</v>
      </c>
      <c r="B748" s="13"/>
      <c r="C748" s="13">
        <v>100</v>
      </c>
      <c r="D748" s="10">
        <f>+D749</f>
        <v>21123.8</v>
      </c>
    </row>
    <row r="749" spans="1:4" ht="15.75" customHeight="1">
      <c r="A749" s="16" t="s">
        <v>47</v>
      </c>
      <c r="B749" s="13"/>
      <c r="C749" s="13">
        <v>120</v>
      </c>
      <c r="D749" s="10">
        <v>21123.8</v>
      </c>
    </row>
    <row r="750" spans="1:4" ht="19.5" customHeight="1">
      <c r="A750" s="16" t="s">
        <v>69</v>
      </c>
      <c r="B750" s="13"/>
      <c r="C750" s="13">
        <v>200</v>
      </c>
      <c r="D750" s="10">
        <f>+D751</f>
        <v>1046.5</v>
      </c>
    </row>
    <row r="751" spans="1:4" ht="24" customHeight="1">
      <c r="A751" s="16" t="s">
        <v>41</v>
      </c>
      <c r="B751" s="13"/>
      <c r="C751" s="13">
        <v>240</v>
      </c>
      <c r="D751" s="10">
        <v>1046.5</v>
      </c>
    </row>
    <row r="752" spans="1:4" ht="18" customHeight="1">
      <c r="A752" s="16" t="s">
        <v>70</v>
      </c>
      <c r="B752" s="13"/>
      <c r="C752" s="13">
        <v>800</v>
      </c>
      <c r="D752" s="10">
        <f>+D753</f>
        <v>4</v>
      </c>
    </row>
    <row r="753" spans="1:4" ht="18.75" customHeight="1">
      <c r="A753" s="16" t="s">
        <v>48</v>
      </c>
      <c r="B753" s="13"/>
      <c r="C753" s="13" t="s">
        <v>102</v>
      </c>
      <c r="D753" s="10">
        <v>4</v>
      </c>
    </row>
    <row r="754" spans="1:4" ht="70.5" customHeight="1">
      <c r="A754" s="59" t="s">
        <v>132</v>
      </c>
      <c r="B754" s="8" t="s">
        <v>133</v>
      </c>
      <c r="C754" s="13"/>
      <c r="D754" s="10">
        <f>+D755</f>
        <v>155.7</v>
      </c>
    </row>
    <row r="755" spans="1:4" ht="18.75" customHeight="1">
      <c r="A755" s="7" t="s">
        <v>70</v>
      </c>
      <c r="B755" s="13"/>
      <c r="C755" s="13">
        <v>800</v>
      </c>
      <c r="D755" s="10">
        <f>+D756</f>
        <v>155.7</v>
      </c>
    </row>
    <row r="756" spans="1:4" ht="17.25" customHeight="1">
      <c r="A756" s="7" t="s">
        <v>121</v>
      </c>
      <c r="B756" s="13"/>
      <c r="C756" s="13">
        <v>830</v>
      </c>
      <c r="D756" s="10">
        <v>155.7</v>
      </c>
    </row>
    <row r="757" spans="1:4" ht="46.5" customHeight="1">
      <c r="A757" s="7" t="s">
        <v>54</v>
      </c>
      <c r="B757" s="13" t="s">
        <v>292</v>
      </c>
      <c r="C757" s="13"/>
      <c r="D757" s="10">
        <f>D758</f>
        <v>1030</v>
      </c>
    </row>
    <row r="758" spans="1:4" ht="18" customHeight="1">
      <c r="A758" s="7" t="s">
        <v>67</v>
      </c>
      <c r="B758" s="13"/>
      <c r="C758" s="13">
        <v>300</v>
      </c>
      <c r="D758" s="10">
        <f>+D759</f>
        <v>1030</v>
      </c>
    </row>
    <row r="759" spans="1:4" ht="17.25" customHeight="1">
      <c r="A759" s="7" t="s">
        <v>55</v>
      </c>
      <c r="B759" s="13"/>
      <c r="C759" s="13">
        <v>320</v>
      </c>
      <c r="D759" s="10">
        <v>1030</v>
      </c>
    </row>
    <row r="760" spans="1:4" ht="44.25" customHeight="1">
      <c r="A760" s="7" t="s">
        <v>64</v>
      </c>
      <c r="B760" s="13" t="s">
        <v>287</v>
      </c>
      <c r="C760" s="13"/>
      <c r="D760" s="10">
        <f>+D761+D764+D772+D787+D769+D784+D775+D778+D781+D795+D792</f>
        <v>245763</v>
      </c>
    </row>
    <row r="761" spans="1:4" ht="17.25" customHeight="1">
      <c r="A761" s="7" t="s">
        <v>117</v>
      </c>
      <c r="B761" s="13" t="s">
        <v>534</v>
      </c>
      <c r="C761" s="13"/>
      <c r="D761" s="10">
        <f>D762</f>
        <v>596.6</v>
      </c>
    </row>
    <row r="762" spans="1:4" ht="18" customHeight="1">
      <c r="A762" s="7" t="s">
        <v>69</v>
      </c>
      <c r="B762" s="13"/>
      <c r="C762" s="13">
        <v>200</v>
      </c>
      <c r="D762" s="10">
        <f>+D763</f>
        <v>596.6</v>
      </c>
    </row>
    <row r="763" spans="1:4" ht="24" customHeight="1">
      <c r="A763" s="7" t="s">
        <v>41</v>
      </c>
      <c r="B763" s="13"/>
      <c r="C763" s="13" t="s">
        <v>53</v>
      </c>
      <c r="D763" s="10">
        <v>596.6</v>
      </c>
    </row>
    <row r="764" spans="1:4" ht="18.75" customHeight="1">
      <c r="A764" s="7" t="s">
        <v>112</v>
      </c>
      <c r="B764" s="13" t="s">
        <v>215</v>
      </c>
      <c r="C764" s="13"/>
      <c r="D764" s="10">
        <f>D765+D767</f>
        <v>679.6</v>
      </c>
    </row>
    <row r="765" spans="1:4" ht="15" customHeight="1">
      <c r="A765" s="7" t="s">
        <v>69</v>
      </c>
      <c r="B765" s="13"/>
      <c r="C765" s="13">
        <v>200</v>
      </c>
      <c r="D765" s="10">
        <f>+D766</f>
        <v>629.6</v>
      </c>
    </row>
    <row r="766" spans="1:4" ht="24" customHeight="1">
      <c r="A766" s="7" t="s">
        <v>41</v>
      </c>
      <c r="B766" s="13"/>
      <c r="C766" s="13" t="s">
        <v>53</v>
      </c>
      <c r="D766" s="10">
        <v>629.6</v>
      </c>
    </row>
    <row r="767" spans="1:4" ht="16.5" customHeight="1">
      <c r="A767" s="7" t="s">
        <v>70</v>
      </c>
      <c r="B767" s="13"/>
      <c r="C767" s="13">
        <v>800</v>
      </c>
      <c r="D767" s="10">
        <f>+D768</f>
        <v>50</v>
      </c>
    </row>
    <row r="768" spans="1:4" ht="19.5" customHeight="1">
      <c r="A768" s="7" t="s">
        <v>48</v>
      </c>
      <c r="B768" s="13"/>
      <c r="C768" s="13" t="s">
        <v>102</v>
      </c>
      <c r="D768" s="10">
        <v>50</v>
      </c>
    </row>
    <row r="769" spans="1:4" ht="15.75" customHeight="1">
      <c r="A769" s="7" t="s">
        <v>35</v>
      </c>
      <c r="B769" s="13" t="s">
        <v>475</v>
      </c>
      <c r="C769" s="13"/>
      <c r="D769" s="10">
        <f>+D770</f>
        <v>24415.7</v>
      </c>
    </row>
    <row r="770" spans="1:4" ht="24" customHeight="1">
      <c r="A770" s="7" t="s">
        <v>72</v>
      </c>
      <c r="B770" s="13"/>
      <c r="C770" s="13">
        <v>600</v>
      </c>
      <c r="D770" s="10">
        <f>+D771</f>
        <v>24415.7</v>
      </c>
    </row>
    <row r="771" spans="1:4" ht="17.25" customHeight="1">
      <c r="A771" s="7" t="s">
        <v>36</v>
      </c>
      <c r="B771" s="13"/>
      <c r="C771" s="13">
        <v>610</v>
      </c>
      <c r="D771" s="10">
        <v>24415.7</v>
      </c>
    </row>
    <row r="772" spans="1:4" ht="24.75" customHeight="1">
      <c r="A772" s="16" t="s">
        <v>115</v>
      </c>
      <c r="B772" s="13" t="s">
        <v>293</v>
      </c>
      <c r="C772" s="13"/>
      <c r="D772" s="10">
        <f>D773</f>
        <v>34845.5</v>
      </c>
    </row>
    <row r="773" spans="1:4" ht="17.25" customHeight="1">
      <c r="A773" s="7" t="s">
        <v>70</v>
      </c>
      <c r="B773" s="13"/>
      <c r="C773" s="13">
        <v>800</v>
      </c>
      <c r="D773" s="10">
        <f>+D774</f>
        <v>34845.5</v>
      </c>
    </row>
    <row r="774" spans="1:4" ht="18" customHeight="1">
      <c r="A774" s="7" t="s">
        <v>48</v>
      </c>
      <c r="B774" s="13"/>
      <c r="C774" s="13" t="s">
        <v>102</v>
      </c>
      <c r="D774" s="10">
        <v>34845.5</v>
      </c>
    </row>
    <row r="775" spans="1:4" ht="71.25" customHeight="1">
      <c r="A775" s="11" t="s">
        <v>132</v>
      </c>
      <c r="B775" s="9" t="s">
        <v>134</v>
      </c>
      <c r="C775" s="13"/>
      <c r="D775" s="10">
        <f>+D776</f>
        <v>48</v>
      </c>
    </row>
    <row r="776" spans="1:4" ht="17.25" customHeight="1">
      <c r="A776" s="7" t="s">
        <v>70</v>
      </c>
      <c r="B776" s="13"/>
      <c r="C776" s="13">
        <v>800</v>
      </c>
      <c r="D776" s="10">
        <f>+D777</f>
        <v>48</v>
      </c>
    </row>
    <row r="777" spans="1:4" ht="18" customHeight="1">
      <c r="A777" s="7" t="s">
        <v>121</v>
      </c>
      <c r="B777" s="13"/>
      <c r="C777" s="13">
        <v>830</v>
      </c>
      <c r="D777" s="10">
        <v>48</v>
      </c>
    </row>
    <row r="778" spans="1:4" ht="40.5" customHeight="1">
      <c r="A778" s="7" t="s">
        <v>137</v>
      </c>
      <c r="B778" s="9" t="s">
        <v>135</v>
      </c>
      <c r="C778" s="13"/>
      <c r="D778" s="10">
        <f>+D779</f>
        <v>502.2</v>
      </c>
    </row>
    <row r="779" spans="1:4" ht="18" customHeight="1">
      <c r="A779" s="7" t="s">
        <v>70</v>
      </c>
      <c r="B779" s="13"/>
      <c r="C779" s="13">
        <v>800</v>
      </c>
      <c r="D779" s="10">
        <f>+D780</f>
        <v>502.2</v>
      </c>
    </row>
    <row r="780" spans="1:4" ht="16.5" customHeight="1">
      <c r="A780" s="7" t="s">
        <v>121</v>
      </c>
      <c r="B780" s="13"/>
      <c r="C780" s="13">
        <v>830</v>
      </c>
      <c r="D780" s="10">
        <v>502.2</v>
      </c>
    </row>
    <row r="781" spans="1:4" ht="41.25" customHeight="1">
      <c r="A781" s="7" t="s">
        <v>138</v>
      </c>
      <c r="B781" s="9" t="s">
        <v>136</v>
      </c>
      <c r="C781" s="13"/>
      <c r="D781" s="10">
        <f>+D782</f>
        <v>14.9</v>
      </c>
    </row>
    <row r="782" spans="1:4" ht="15" customHeight="1">
      <c r="A782" s="7" t="s">
        <v>70</v>
      </c>
      <c r="B782" s="13"/>
      <c r="C782" s="13">
        <v>800</v>
      </c>
      <c r="D782" s="10">
        <f>+D783</f>
        <v>14.9</v>
      </c>
    </row>
    <row r="783" spans="1:4" ht="16.5" customHeight="1">
      <c r="A783" s="7" t="s">
        <v>121</v>
      </c>
      <c r="B783" s="13"/>
      <c r="C783" s="13">
        <v>830</v>
      </c>
      <c r="D783" s="10">
        <v>14.9</v>
      </c>
    </row>
    <row r="784" spans="1:4" ht="24" customHeight="1">
      <c r="A784" s="7" t="s">
        <v>116</v>
      </c>
      <c r="B784" s="13" t="s">
        <v>259</v>
      </c>
      <c r="C784" s="13"/>
      <c r="D784" s="10">
        <f>+D785</f>
        <v>158.1</v>
      </c>
    </row>
    <row r="785" spans="1:4" ht="18" customHeight="1">
      <c r="A785" s="7" t="s">
        <v>69</v>
      </c>
      <c r="B785" s="13"/>
      <c r="C785" s="13">
        <v>200</v>
      </c>
      <c r="D785" s="10">
        <f>+D786</f>
        <v>158.1</v>
      </c>
    </row>
    <row r="786" spans="1:4" ht="24" customHeight="1">
      <c r="A786" s="7" t="s">
        <v>41</v>
      </c>
      <c r="B786" s="13"/>
      <c r="C786" s="13">
        <v>240</v>
      </c>
      <c r="D786" s="10">
        <v>158.1</v>
      </c>
    </row>
    <row r="787" spans="1:4" ht="18.75" customHeight="1">
      <c r="A787" s="7" t="s">
        <v>103</v>
      </c>
      <c r="B787" s="13" t="s">
        <v>288</v>
      </c>
      <c r="C787" s="13"/>
      <c r="D787" s="10">
        <f>+D788+D790</f>
        <v>14502.4</v>
      </c>
    </row>
    <row r="788" spans="1:4" ht="17.25" customHeight="1">
      <c r="A788" s="7" t="s">
        <v>69</v>
      </c>
      <c r="B788" s="13"/>
      <c r="C788" s="13">
        <v>200</v>
      </c>
      <c r="D788" s="10">
        <f>+D789</f>
        <v>12458</v>
      </c>
    </row>
    <row r="789" spans="1:4" ht="24" customHeight="1">
      <c r="A789" s="7" t="s">
        <v>41</v>
      </c>
      <c r="B789" s="13"/>
      <c r="C789" s="13">
        <v>240</v>
      </c>
      <c r="D789" s="10">
        <v>12458</v>
      </c>
    </row>
    <row r="790" spans="1:4" ht="16.5" customHeight="1">
      <c r="A790" s="7" t="s">
        <v>70</v>
      </c>
      <c r="B790" s="13"/>
      <c r="C790" s="13">
        <v>800</v>
      </c>
      <c r="D790" s="10">
        <f>+D791</f>
        <v>2044.4</v>
      </c>
    </row>
    <row r="791" spans="1:4" ht="16.5" customHeight="1">
      <c r="A791" s="7" t="s">
        <v>48</v>
      </c>
      <c r="B791" s="13"/>
      <c r="C791" s="13">
        <v>850</v>
      </c>
      <c r="D791" s="10">
        <v>2044.4</v>
      </c>
    </row>
    <row r="792" spans="1:4" ht="28.5" customHeight="1">
      <c r="A792" s="23" t="s">
        <v>745</v>
      </c>
      <c r="B792" s="8" t="s">
        <v>746</v>
      </c>
      <c r="C792" s="13"/>
      <c r="D792" s="10">
        <f>+D793</f>
        <v>129710</v>
      </c>
    </row>
    <row r="793" spans="1:4" ht="18" customHeight="1">
      <c r="A793" s="7" t="s">
        <v>71</v>
      </c>
      <c r="B793" s="13"/>
      <c r="C793" s="13">
        <v>400</v>
      </c>
      <c r="D793" s="10">
        <f>+D794</f>
        <v>129710</v>
      </c>
    </row>
    <row r="794" spans="1:4" ht="18" customHeight="1">
      <c r="A794" s="7" t="s">
        <v>38</v>
      </c>
      <c r="B794" s="13"/>
      <c r="C794" s="13">
        <v>410</v>
      </c>
      <c r="D794" s="10">
        <v>129710</v>
      </c>
    </row>
    <row r="795" spans="1:4" ht="30.75" customHeight="1">
      <c r="A795" s="7" t="s">
        <v>744</v>
      </c>
      <c r="B795" s="8" t="s">
        <v>729</v>
      </c>
      <c r="C795" s="9"/>
      <c r="D795" s="10">
        <f>D796</f>
        <v>40290</v>
      </c>
    </row>
    <row r="796" spans="1:4" ht="18.75" customHeight="1">
      <c r="A796" s="7" t="s">
        <v>71</v>
      </c>
      <c r="B796" s="13"/>
      <c r="C796" s="13">
        <v>400</v>
      </c>
      <c r="D796" s="10">
        <f>+D797</f>
        <v>40290</v>
      </c>
    </row>
    <row r="797" spans="1:4" ht="16.5" customHeight="1">
      <c r="A797" s="7" t="s">
        <v>38</v>
      </c>
      <c r="B797" s="13"/>
      <c r="C797" s="13">
        <v>410</v>
      </c>
      <c r="D797" s="18">
        <v>40290</v>
      </c>
    </row>
    <row r="798" spans="1:4" ht="38.25" customHeight="1">
      <c r="A798" s="7" t="s">
        <v>456</v>
      </c>
      <c r="B798" s="13" t="s">
        <v>243</v>
      </c>
      <c r="C798" s="13"/>
      <c r="D798" s="10">
        <f>+D799+D804</f>
        <v>2557</v>
      </c>
    </row>
    <row r="799" spans="1:4" ht="43.5" customHeight="1">
      <c r="A799" s="7" t="s">
        <v>457</v>
      </c>
      <c r="B799" s="13" t="s">
        <v>244</v>
      </c>
      <c r="C799" s="13"/>
      <c r="D799" s="10">
        <f>+D800+D802</f>
        <v>818.7</v>
      </c>
    </row>
    <row r="800" spans="1:4" ht="41.25" customHeight="1">
      <c r="A800" s="7" t="s">
        <v>68</v>
      </c>
      <c r="B800" s="13"/>
      <c r="C800" s="13">
        <v>100</v>
      </c>
      <c r="D800" s="10">
        <f>+D801</f>
        <v>737.5</v>
      </c>
    </row>
    <row r="801" spans="1:4" ht="16.5" customHeight="1">
      <c r="A801" s="7" t="s">
        <v>47</v>
      </c>
      <c r="B801" s="13"/>
      <c r="C801" s="13">
        <v>120</v>
      </c>
      <c r="D801" s="10">
        <v>737.5</v>
      </c>
    </row>
    <row r="802" spans="1:4" ht="16.5" customHeight="1">
      <c r="A802" s="7" t="s">
        <v>69</v>
      </c>
      <c r="B802" s="13"/>
      <c r="C802" s="13">
        <v>200</v>
      </c>
      <c r="D802" s="10">
        <f>+D803</f>
        <v>81.2</v>
      </c>
    </row>
    <row r="803" spans="1:4" ht="24" customHeight="1">
      <c r="A803" s="7" t="s">
        <v>41</v>
      </c>
      <c r="B803" s="13"/>
      <c r="C803" s="13">
        <v>240</v>
      </c>
      <c r="D803" s="10">
        <v>81.2</v>
      </c>
    </row>
    <row r="804" spans="1:4" ht="38.25" customHeight="1">
      <c r="A804" s="7" t="s">
        <v>377</v>
      </c>
      <c r="B804" s="13" t="s">
        <v>380</v>
      </c>
      <c r="C804" s="13"/>
      <c r="D804" s="10">
        <f>+D805+D807</f>
        <v>1738.3</v>
      </c>
    </row>
    <row r="805" spans="1:4" ht="39.75" customHeight="1">
      <c r="A805" s="7" t="s">
        <v>378</v>
      </c>
      <c r="B805" s="13"/>
      <c r="C805" s="13">
        <v>100</v>
      </c>
      <c r="D805" s="10">
        <f>+D806</f>
        <v>1732.3</v>
      </c>
    </row>
    <row r="806" spans="1:4" ht="16.5" customHeight="1">
      <c r="A806" s="7" t="s">
        <v>47</v>
      </c>
      <c r="B806" s="13"/>
      <c r="C806" s="13">
        <v>120</v>
      </c>
      <c r="D806" s="10">
        <v>1732.3</v>
      </c>
    </row>
    <row r="807" spans="1:4" ht="18.75" customHeight="1">
      <c r="A807" s="7" t="s">
        <v>503</v>
      </c>
      <c r="B807" s="13"/>
      <c r="C807" s="13">
        <v>200</v>
      </c>
      <c r="D807" s="10">
        <f>+D808</f>
        <v>6</v>
      </c>
    </row>
    <row r="808" spans="1:4" ht="24" customHeight="1">
      <c r="A808" s="7" t="s">
        <v>41</v>
      </c>
      <c r="B808" s="13"/>
      <c r="C808" s="13">
        <v>240</v>
      </c>
      <c r="D808" s="10">
        <v>6</v>
      </c>
    </row>
    <row r="809" spans="1:4" ht="19.5" customHeight="1">
      <c r="A809" s="4" t="s">
        <v>435</v>
      </c>
      <c r="B809" s="5" t="s">
        <v>588</v>
      </c>
      <c r="C809" s="5"/>
      <c r="D809" s="6">
        <f>D810+D821+D829+D837+D842</f>
        <v>35165.200000000004</v>
      </c>
    </row>
    <row r="810" spans="1:4" ht="18.75" customHeight="1">
      <c r="A810" s="7" t="s">
        <v>175</v>
      </c>
      <c r="B810" s="8" t="s">
        <v>589</v>
      </c>
      <c r="C810" s="9"/>
      <c r="D810" s="10">
        <f>D811</f>
        <v>1373</v>
      </c>
    </row>
    <row r="811" spans="1:4" ht="39.75" customHeight="1">
      <c r="A811" s="7" t="s">
        <v>439</v>
      </c>
      <c r="B811" s="8" t="s">
        <v>440</v>
      </c>
      <c r="C811" s="9"/>
      <c r="D811" s="10">
        <f>D812+D815+D818</f>
        <v>1373</v>
      </c>
    </row>
    <row r="812" spans="1:4" ht="21" customHeight="1">
      <c r="A812" s="7" t="s">
        <v>713</v>
      </c>
      <c r="B812" s="8" t="s">
        <v>714</v>
      </c>
      <c r="C812" s="9"/>
      <c r="D812" s="10">
        <f>D813</f>
        <v>0.1</v>
      </c>
    </row>
    <row r="813" spans="1:4" ht="21" customHeight="1">
      <c r="A813" s="7" t="s">
        <v>67</v>
      </c>
      <c r="B813" s="8"/>
      <c r="C813" s="9">
        <v>300</v>
      </c>
      <c r="D813" s="10">
        <f>D814</f>
        <v>0.1</v>
      </c>
    </row>
    <row r="814" spans="1:4" ht="23.25" customHeight="1">
      <c r="A814" s="7" t="s">
        <v>55</v>
      </c>
      <c r="B814" s="8"/>
      <c r="C814" s="9">
        <v>320</v>
      </c>
      <c r="D814" s="10">
        <v>0.1</v>
      </c>
    </row>
    <row r="815" spans="1:4" ht="24.75" customHeight="1">
      <c r="A815" s="7" t="s">
        <v>75</v>
      </c>
      <c r="B815" s="8" t="s">
        <v>441</v>
      </c>
      <c r="C815" s="9"/>
      <c r="D815" s="10">
        <f>D816</f>
        <v>579.4</v>
      </c>
    </row>
    <row r="816" spans="1:4" ht="16.5" customHeight="1">
      <c r="A816" s="7" t="s">
        <v>67</v>
      </c>
      <c r="B816" s="8"/>
      <c r="C816" s="9">
        <v>300</v>
      </c>
      <c r="D816" s="10">
        <f>D817</f>
        <v>579.4</v>
      </c>
    </row>
    <row r="817" spans="1:4" ht="17.25" customHeight="1">
      <c r="A817" s="7" t="s">
        <v>55</v>
      </c>
      <c r="B817" s="8"/>
      <c r="C817" s="9">
        <v>320</v>
      </c>
      <c r="D817" s="10">
        <v>579.4</v>
      </c>
    </row>
    <row r="818" spans="1:4" ht="24" customHeight="1">
      <c r="A818" s="7" t="s">
        <v>143</v>
      </c>
      <c r="B818" s="8" t="s">
        <v>144</v>
      </c>
      <c r="C818" s="9"/>
      <c r="D818" s="10">
        <f>D819</f>
        <v>793.5</v>
      </c>
    </row>
    <row r="819" spans="1:4" ht="15" customHeight="1">
      <c r="A819" s="7" t="s">
        <v>67</v>
      </c>
      <c r="B819" s="8"/>
      <c r="C819" s="9">
        <v>300</v>
      </c>
      <c r="D819" s="10">
        <f>D820</f>
        <v>793.5</v>
      </c>
    </row>
    <row r="820" spans="1:4" ht="18" customHeight="1">
      <c r="A820" s="7" t="s">
        <v>55</v>
      </c>
      <c r="B820" s="8"/>
      <c r="C820" s="9">
        <v>320</v>
      </c>
      <c r="D820" s="10">
        <v>793.5</v>
      </c>
    </row>
    <row r="821" spans="1:4" ht="27" customHeight="1">
      <c r="A821" s="7" t="s">
        <v>130</v>
      </c>
      <c r="B821" s="13" t="s">
        <v>301</v>
      </c>
      <c r="C821" s="13"/>
      <c r="D821" s="10">
        <f>D822</f>
        <v>21191.4</v>
      </c>
    </row>
    <row r="822" spans="1:4" ht="36" customHeight="1">
      <c r="A822" s="7" t="s">
        <v>461</v>
      </c>
      <c r="B822" s="13" t="s">
        <v>302</v>
      </c>
      <c r="C822" s="13"/>
      <c r="D822" s="10">
        <f>+D823+D827</f>
        <v>21191.4</v>
      </c>
    </row>
    <row r="823" spans="1:4" ht="36.75" customHeight="1">
      <c r="A823" s="7" t="s">
        <v>73</v>
      </c>
      <c r="B823" s="13" t="s">
        <v>74</v>
      </c>
      <c r="C823" s="13"/>
      <c r="D823" s="10">
        <f>+D824</f>
        <v>1043.4</v>
      </c>
    </row>
    <row r="824" spans="1:4" ht="16.5" customHeight="1">
      <c r="A824" s="25" t="s">
        <v>71</v>
      </c>
      <c r="B824" s="13"/>
      <c r="C824" s="13">
        <v>400</v>
      </c>
      <c r="D824" s="10">
        <f>+D825</f>
        <v>1043.4</v>
      </c>
    </row>
    <row r="825" spans="1:4" ht="15.75" customHeight="1">
      <c r="A825" s="16" t="s">
        <v>38</v>
      </c>
      <c r="B825" s="13"/>
      <c r="C825" s="13">
        <v>410</v>
      </c>
      <c r="D825" s="10">
        <v>1043.4</v>
      </c>
    </row>
    <row r="826" spans="1:4" ht="36.75" customHeight="1">
      <c r="A826" s="16" t="s">
        <v>613</v>
      </c>
      <c r="B826" s="13" t="s">
        <v>692</v>
      </c>
      <c r="C826" s="13"/>
      <c r="D826" s="10">
        <f>D828</f>
        <v>20148</v>
      </c>
    </row>
    <row r="827" spans="1:4" ht="17.25" customHeight="1">
      <c r="A827" s="16" t="s">
        <v>71</v>
      </c>
      <c r="B827" s="13"/>
      <c r="C827" s="13">
        <v>400</v>
      </c>
      <c r="D827" s="10">
        <f>+D828</f>
        <v>20148</v>
      </c>
    </row>
    <row r="828" spans="1:4" ht="16.5" customHeight="1">
      <c r="A828" s="16" t="s">
        <v>38</v>
      </c>
      <c r="B828" s="13"/>
      <c r="C828" s="13" t="s">
        <v>52</v>
      </c>
      <c r="D828" s="10">
        <v>20148</v>
      </c>
    </row>
    <row r="829" spans="1:4" ht="16.5" customHeight="1">
      <c r="A829" s="16" t="s">
        <v>89</v>
      </c>
      <c r="B829" s="13" t="s">
        <v>437</v>
      </c>
      <c r="C829" s="13"/>
      <c r="D829" s="10">
        <f>D830</f>
        <v>220.2</v>
      </c>
    </row>
    <row r="830" spans="1:4" ht="27.75" customHeight="1">
      <c r="A830" s="16" t="s">
        <v>436</v>
      </c>
      <c r="B830" s="13" t="s">
        <v>438</v>
      </c>
      <c r="C830" s="13"/>
      <c r="D830" s="10">
        <f>D831+D834</f>
        <v>220.2</v>
      </c>
    </row>
    <row r="831" spans="1:4" ht="17.25" customHeight="1">
      <c r="A831" s="16" t="s">
        <v>156</v>
      </c>
      <c r="B831" s="13" t="s">
        <v>158</v>
      </c>
      <c r="C831" s="13"/>
      <c r="D831" s="10">
        <f>D832</f>
        <v>218</v>
      </c>
    </row>
    <row r="832" spans="1:4" ht="18" customHeight="1">
      <c r="A832" s="16" t="s">
        <v>67</v>
      </c>
      <c r="B832" s="13"/>
      <c r="C832" s="13">
        <v>300</v>
      </c>
      <c r="D832" s="10">
        <f>D833</f>
        <v>218</v>
      </c>
    </row>
    <row r="833" spans="1:4" ht="17.25" customHeight="1">
      <c r="A833" s="16" t="s">
        <v>55</v>
      </c>
      <c r="B833" s="13"/>
      <c r="C833" s="13">
        <v>320</v>
      </c>
      <c r="D833" s="10">
        <v>218</v>
      </c>
    </row>
    <row r="834" spans="1:4" ht="24" customHeight="1">
      <c r="A834" s="16" t="s">
        <v>157</v>
      </c>
      <c r="B834" s="13" t="s">
        <v>646</v>
      </c>
      <c r="C834" s="13"/>
      <c r="D834" s="10">
        <f>D835</f>
        <v>2.2</v>
      </c>
    </row>
    <row r="835" spans="1:4" ht="18.75" customHeight="1">
      <c r="A835" s="16" t="s">
        <v>67</v>
      </c>
      <c r="B835" s="13"/>
      <c r="C835" s="13">
        <v>300</v>
      </c>
      <c r="D835" s="10">
        <f>D836</f>
        <v>2.2</v>
      </c>
    </row>
    <row r="836" spans="1:4" ht="18.75" customHeight="1">
      <c r="A836" s="7" t="s">
        <v>55</v>
      </c>
      <c r="B836" s="13"/>
      <c r="C836" s="13">
        <v>320</v>
      </c>
      <c r="D836" s="10">
        <v>2.2</v>
      </c>
    </row>
    <row r="837" spans="1:4" ht="24" customHeight="1">
      <c r="A837" s="16" t="s">
        <v>251</v>
      </c>
      <c r="B837" s="13" t="s">
        <v>254</v>
      </c>
      <c r="C837" s="13"/>
      <c r="D837" s="10">
        <f>D838</f>
        <v>3923</v>
      </c>
    </row>
    <row r="838" spans="1:4" ht="50.25" customHeight="1">
      <c r="A838" s="31" t="s">
        <v>252</v>
      </c>
      <c r="B838" s="13" t="s">
        <v>255</v>
      </c>
      <c r="C838" s="13"/>
      <c r="D838" s="10">
        <f>D839</f>
        <v>3923</v>
      </c>
    </row>
    <row r="839" spans="1:4" ht="24" customHeight="1">
      <c r="A839" s="16" t="s">
        <v>253</v>
      </c>
      <c r="B839" s="13" t="s">
        <v>256</v>
      </c>
      <c r="C839" s="13"/>
      <c r="D839" s="10">
        <f>D840</f>
        <v>3923</v>
      </c>
    </row>
    <row r="840" spans="1:4" ht="17.25" customHeight="1">
      <c r="A840" s="7" t="s">
        <v>67</v>
      </c>
      <c r="B840" s="13"/>
      <c r="C840" s="13">
        <v>300</v>
      </c>
      <c r="D840" s="10">
        <f>D841</f>
        <v>3923</v>
      </c>
    </row>
    <row r="841" spans="1:4" ht="16.5" customHeight="1">
      <c r="A841" s="14" t="s">
        <v>55</v>
      </c>
      <c r="B841" s="13"/>
      <c r="C841" s="13">
        <v>320</v>
      </c>
      <c r="D841" s="10">
        <v>3923</v>
      </c>
    </row>
    <row r="842" spans="1:4" ht="16.5" customHeight="1">
      <c r="A842" s="14" t="s">
        <v>145</v>
      </c>
      <c r="B842" s="13" t="s">
        <v>149</v>
      </c>
      <c r="C842" s="13"/>
      <c r="D842" s="10">
        <f>D843</f>
        <v>8457.6</v>
      </c>
    </row>
    <row r="843" spans="1:4" ht="33.75" customHeight="1">
      <c r="A843" s="14" t="s">
        <v>146</v>
      </c>
      <c r="B843" s="13" t="s">
        <v>150</v>
      </c>
      <c r="C843" s="13"/>
      <c r="D843" s="10">
        <f>D844+D847</f>
        <v>8457.6</v>
      </c>
    </row>
    <row r="844" spans="1:4" ht="15" customHeight="1">
      <c r="A844" s="14" t="s">
        <v>147</v>
      </c>
      <c r="B844" s="13" t="s">
        <v>151</v>
      </c>
      <c r="C844" s="13"/>
      <c r="D844" s="10">
        <f>D845</f>
        <v>8373</v>
      </c>
    </row>
    <row r="845" spans="1:4" ht="19.5" customHeight="1">
      <c r="A845" s="7" t="s">
        <v>67</v>
      </c>
      <c r="B845" s="13"/>
      <c r="C845" s="13">
        <v>300</v>
      </c>
      <c r="D845" s="10">
        <f>D846</f>
        <v>8373</v>
      </c>
    </row>
    <row r="846" spans="1:4" ht="18.75" customHeight="1">
      <c r="A846" s="14" t="s">
        <v>55</v>
      </c>
      <c r="B846" s="13"/>
      <c r="C846" s="13">
        <v>320</v>
      </c>
      <c r="D846" s="10">
        <v>8373</v>
      </c>
    </row>
    <row r="847" spans="1:4" ht="24" customHeight="1">
      <c r="A847" s="14" t="s">
        <v>148</v>
      </c>
      <c r="B847" s="13" t="s">
        <v>647</v>
      </c>
      <c r="C847" s="13"/>
      <c r="D847" s="10">
        <f>D848</f>
        <v>84.6</v>
      </c>
    </row>
    <row r="848" spans="1:4" ht="16.5" customHeight="1">
      <c r="A848" s="7" t="s">
        <v>67</v>
      </c>
      <c r="B848" s="13"/>
      <c r="C848" s="13">
        <v>300</v>
      </c>
      <c r="D848" s="10">
        <f>D849</f>
        <v>84.6</v>
      </c>
    </row>
    <row r="849" spans="1:4" ht="19.5" customHeight="1">
      <c r="A849" s="14" t="s">
        <v>55</v>
      </c>
      <c r="B849" s="13"/>
      <c r="C849" s="13">
        <v>320</v>
      </c>
      <c r="D849" s="10">
        <v>84.6</v>
      </c>
    </row>
    <row r="850" spans="1:4" ht="44.25" customHeight="1">
      <c r="A850" s="47" t="s">
        <v>375</v>
      </c>
      <c r="B850" s="5" t="s">
        <v>537</v>
      </c>
      <c r="C850" s="5"/>
      <c r="D850" s="6">
        <f>D851+D859+D876+D930+D868</f>
        <v>493304.9</v>
      </c>
    </row>
    <row r="851" spans="1:4" ht="18" customHeight="1">
      <c r="A851" s="55" t="s">
        <v>498</v>
      </c>
      <c r="B851" s="33" t="s">
        <v>499</v>
      </c>
      <c r="C851" s="5"/>
      <c r="D851" s="6">
        <f>+D852</f>
        <v>84960</v>
      </c>
    </row>
    <row r="852" spans="1:4" ht="24" customHeight="1">
      <c r="A852" s="16" t="s">
        <v>159</v>
      </c>
      <c r="B852" s="33" t="s">
        <v>500</v>
      </c>
      <c r="C852" s="13"/>
      <c r="D852" s="10">
        <f>+D853+D856</f>
        <v>84960</v>
      </c>
    </row>
    <row r="853" spans="1:4" ht="15.75" customHeight="1">
      <c r="A853" s="55" t="s">
        <v>289</v>
      </c>
      <c r="B853" s="33" t="s">
        <v>501</v>
      </c>
      <c r="C853" s="13"/>
      <c r="D853" s="10">
        <f>+D854</f>
        <v>9960</v>
      </c>
    </row>
    <row r="854" spans="1:4" ht="24" customHeight="1">
      <c r="A854" s="55" t="s">
        <v>69</v>
      </c>
      <c r="B854" s="13"/>
      <c r="C854" s="13">
        <v>200</v>
      </c>
      <c r="D854" s="10">
        <f>+D855</f>
        <v>9960</v>
      </c>
    </row>
    <row r="855" spans="1:4" ht="24" customHeight="1">
      <c r="A855" s="55" t="s">
        <v>41</v>
      </c>
      <c r="B855" s="13"/>
      <c r="C855" s="13">
        <v>240</v>
      </c>
      <c r="D855" s="10">
        <v>9960</v>
      </c>
    </row>
    <row r="856" spans="1:4" ht="24" customHeight="1">
      <c r="A856" s="89" t="s">
        <v>776</v>
      </c>
      <c r="B856" s="90" t="s">
        <v>777</v>
      </c>
      <c r="C856" s="90"/>
      <c r="D856" s="91">
        <f>+D857</f>
        <v>75000</v>
      </c>
    </row>
    <row r="857" spans="1:4" ht="24" customHeight="1">
      <c r="A857" s="89" t="s">
        <v>70</v>
      </c>
      <c r="B857" s="92"/>
      <c r="C857" s="92" t="s">
        <v>624</v>
      </c>
      <c r="D857" s="91">
        <f>+D858</f>
        <v>75000</v>
      </c>
    </row>
    <row r="858" spans="1:4" ht="24" customHeight="1">
      <c r="A858" s="89" t="s">
        <v>171</v>
      </c>
      <c r="B858" s="90"/>
      <c r="C858" s="90">
        <v>810</v>
      </c>
      <c r="D858" s="91">
        <v>75000</v>
      </c>
    </row>
    <row r="859" spans="1:4" ht="16.5" customHeight="1">
      <c r="A859" s="55" t="s">
        <v>118</v>
      </c>
      <c r="B859" s="13" t="s">
        <v>538</v>
      </c>
      <c r="C859" s="13"/>
      <c r="D859" s="10">
        <f>D860+D864</f>
        <v>3413.5</v>
      </c>
    </row>
    <row r="860" spans="1:4" ht="17.25" customHeight="1">
      <c r="A860" s="55" t="s">
        <v>535</v>
      </c>
      <c r="B860" s="13" t="s">
        <v>539</v>
      </c>
      <c r="C860" s="13"/>
      <c r="D860" s="10">
        <f>D861</f>
        <v>3163.5</v>
      </c>
    </row>
    <row r="861" spans="1:4" ht="18" customHeight="1">
      <c r="A861" s="55" t="s">
        <v>112</v>
      </c>
      <c r="B861" s="13" t="s">
        <v>540</v>
      </c>
      <c r="C861" s="13"/>
      <c r="D861" s="10">
        <f>D862</f>
        <v>3163.5</v>
      </c>
    </row>
    <row r="862" spans="1:4" ht="17.25" customHeight="1">
      <c r="A862" s="55" t="s">
        <v>69</v>
      </c>
      <c r="B862" s="13"/>
      <c r="C862" s="13">
        <v>200</v>
      </c>
      <c r="D862" s="10">
        <f>+D863</f>
        <v>3163.5</v>
      </c>
    </row>
    <row r="863" spans="1:4" ht="24" customHeight="1">
      <c r="A863" s="55" t="s">
        <v>41</v>
      </c>
      <c r="B863" s="13"/>
      <c r="C863" s="13">
        <v>240</v>
      </c>
      <c r="D863" s="10">
        <v>3163.5</v>
      </c>
    </row>
    <row r="864" spans="1:4" ht="24" customHeight="1">
      <c r="A864" s="55" t="s">
        <v>536</v>
      </c>
      <c r="B864" s="13" t="s">
        <v>541</v>
      </c>
      <c r="C864" s="13"/>
      <c r="D864" s="10">
        <f>D865</f>
        <v>250</v>
      </c>
    </row>
    <row r="865" spans="1:4" ht="19.5" customHeight="1">
      <c r="A865" s="55" t="s">
        <v>179</v>
      </c>
      <c r="B865" s="13" t="s">
        <v>542</v>
      </c>
      <c r="C865" s="13"/>
      <c r="D865" s="10">
        <f>D866</f>
        <v>250</v>
      </c>
    </row>
    <row r="866" spans="1:4" ht="18" customHeight="1">
      <c r="A866" s="55" t="s">
        <v>69</v>
      </c>
      <c r="B866" s="13"/>
      <c r="C866" s="13">
        <v>200</v>
      </c>
      <c r="D866" s="10">
        <f>+D867</f>
        <v>250</v>
      </c>
    </row>
    <row r="867" spans="1:4" ht="24" customHeight="1">
      <c r="A867" s="55" t="s">
        <v>41</v>
      </c>
      <c r="B867" s="13"/>
      <c r="C867" s="13">
        <v>240</v>
      </c>
      <c r="D867" s="10">
        <v>250</v>
      </c>
    </row>
    <row r="868" spans="1:4" ht="16.5" customHeight="1">
      <c r="A868" s="55" t="s">
        <v>620</v>
      </c>
      <c r="B868" s="8" t="s">
        <v>622</v>
      </c>
      <c r="C868" s="9"/>
      <c r="D868" s="10">
        <f>+D869</f>
        <v>74562</v>
      </c>
    </row>
    <row r="869" spans="1:4" ht="28.5" customHeight="1">
      <c r="A869" s="55" t="s">
        <v>769</v>
      </c>
      <c r="B869" s="8" t="s">
        <v>623</v>
      </c>
      <c r="C869" s="9"/>
      <c r="D869" s="10">
        <f>+D870+D873</f>
        <v>74562</v>
      </c>
    </row>
    <row r="870" spans="1:4" ht="16.5" customHeight="1">
      <c r="A870" s="55" t="s">
        <v>634</v>
      </c>
      <c r="B870" s="8" t="s">
        <v>635</v>
      </c>
      <c r="C870" s="9"/>
      <c r="D870" s="10">
        <f>+D871</f>
        <v>56891</v>
      </c>
    </row>
    <row r="871" spans="1:4" ht="17.25" customHeight="1">
      <c r="A871" s="55" t="s">
        <v>70</v>
      </c>
      <c r="B871" s="27"/>
      <c r="C871" s="27" t="s">
        <v>624</v>
      </c>
      <c r="D871" s="10">
        <f>+D872</f>
        <v>56891</v>
      </c>
    </row>
    <row r="872" spans="1:4" ht="24" customHeight="1">
      <c r="A872" s="7" t="s">
        <v>171</v>
      </c>
      <c r="B872" s="8"/>
      <c r="C872" s="9">
        <v>810</v>
      </c>
      <c r="D872" s="10">
        <v>56891</v>
      </c>
    </row>
    <row r="873" spans="1:4" ht="17.25" customHeight="1">
      <c r="A873" s="7" t="s">
        <v>621</v>
      </c>
      <c r="B873" s="8" t="s">
        <v>636</v>
      </c>
      <c r="C873" s="60"/>
      <c r="D873" s="10">
        <f>+D874</f>
        <v>17671</v>
      </c>
    </row>
    <row r="874" spans="1:4" ht="18" customHeight="1">
      <c r="A874" s="7" t="s">
        <v>70</v>
      </c>
      <c r="B874" s="27"/>
      <c r="C874" s="27" t="s">
        <v>624</v>
      </c>
      <c r="D874" s="10">
        <f>+D875</f>
        <v>17671</v>
      </c>
    </row>
    <row r="875" spans="1:4" ht="24" customHeight="1">
      <c r="A875" s="7" t="s">
        <v>171</v>
      </c>
      <c r="B875" s="8"/>
      <c r="C875" s="9">
        <v>810</v>
      </c>
      <c r="D875" s="10">
        <v>17671</v>
      </c>
    </row>
    <row r="876" spans="1:4" ht="16.5" customHeight="1">
      <c r="A876" s="7" t="s">
        <v>120</v>
      </c>
      <c r="B876" s="13" t="s">
        <v>543</v>
      </c>
      <c r="C876" s="13"/>
      <c r="D876" s="10">
        <f>D877+D890+D894+D898+D914</f>
        <v>191547.30000000002</v>
      </c>
    </row>
    <row r="877" spans="1:4" ht="24" customHeight="1">
      <c r="A877" s="7" t="s">
        <v>544</v>
      </c>
      <c r="B877" s="13" t="s">
        <v>547</v>
      </c>
      <c r="C877" s="13"/>
      <c r="D877" s="10">
        <f>D878+D881+D884+D887</f>
        <v>66901.9</v>
      </c>
    </row>
    <row r="878" spans="1:4" ht="17.25" customHeight="1">
      <c r="A878" s="7" t="s">
        <v>113</v>
      </c>
      <c r="B878" s="13" t="s">
        <v>548</v>
      </c>
      <c r="C878" s="13"/>
      <c r="D878" s="10">
        <f>D879</f>
        <v>12464.9</v>
      </c>
    </row>
    <row r="879" spans="1:4" ht="18.75" customHeight="1">
      <c r="A879" s="7" t="s">
        <v>69</v>
      </c>
      <c r="B879" s="13"/>
      <c r="C879" s="13">
        <v>200</v>
      </c>
      <c r="D879" s="10">
        <f>+D880</f>
        <v>12464.9</v>
      </c>
    </row>
    <row r="880" spans="1:4" ht="24" customHeight="1">
      <c r="A880" s="7" t="s">
        <v>41</v>
      </c>
      <c r="B880" s="13"/>
      <c r="C880" s="13">
        <v>240</v>
      </c>
      <c r="D880" s="10">
        <v>12464.9</v>
      </c>
    </row>
    <row r="881" spans="1:4" ht="32.25" customHeight="1">
      <c r="A881" s="7" t="s">
        <v>701</v>
      </c>
      <c r="B881" s="8" t="s">
        <v>702</v>
      </c>
      <c r="C881" s="13"/>
      <c r="D881" s="10">
        <f>D882</f>
        <v>1090</v>
      </c>
    </row>
    <row r="882" spans="1:4" ht="17.25" customHeight="1">
      <c r="A882" s="7" t="s">
        <v>69</v>
      </c>
      <c r="B882" s="13"/>
      <c r="C882" s="13">
        <v>200</v>
      </c>
      <c r="D882" s="10">
        <f>+D883</f>
        <v>1090</v>
      </c>
    </row>
    <row r="883" spans="1:4" ht="24" customHeight="1">
      <c r="A883" s="7" t="s">
        <v>41</v>
      </c>
      <c r="B883" s="13"/>
      <c r="C883" s="13">
        <v>240</v>
      </c>
      <c r="D883" s="10">
        <v>1090</v>
      </c>
    </row>
    <row r="884" spans="1:4" ht="17.25" customHeight="1">
      <c r="A884" s="7" t="s">
        <v>204</v>
      </c>
      <c r="B884" s="33" t="s">
        <v>205</v>
      </c>
      <c r="C884" s="13"/>
      <c r="D884" s="26">
        <f>D885</f>
        <v>50648</v>
      </c>
    </row>
    <row r="885" spans="1:4" ht="19.5" customHeight="1">
      <c r="A885" s="7" t="s">
        <v>69</v>
      </c>
      <c r="B885" s="13"/>
      <c r="C885" s="13">
        <v>200</v>
      </c>
      <c r="D885" s="10">
        <f>+D886</f>
        <v>50648</v>
      </c>
    </row>
    <row r="886" spans="1:4" ht="24" customHeight="1">
      <c r="A886" s="7" t="s">
        <v>41</v>
      </c>
      <c r="B886" s="33"/>
      <c r="C886" s="13">
        <v>240</v>
      </c>
      <c r="D886" s="26">
        <v>50648</v>
      </c>
    </row>
    <row r="887" spans="1:4" ht="18" customHeight="1">
      <c r="A887" s="61" t="s">
        <v>120</v>
      </c>
      <c r="B887" s="62" t="s">
        <v>663</v>
      </c>
      <c r="C887" s="13"/>
      <c r="D887" s="10">
        <f>+D888</f>
        <v>2699</v>
      </c>
    </row>
    <row r="888" spans="1:4" ht="16.5" customHeight="1">
      <c r="A888" s="61" t="s">
        <v>69</v>
      </c>
      <c r="B888" s="13"/>
      <c r="C888" s="13">
        <v>200</v>
      </c>
      <c r="D888" s="10">
        <f>+D889</f>
        <v>2699</v>
      </c>
    </row>
    <row r="889" spans="1:4" ht="24" customHeight="1">
      <c r="A889" s="61" t="s">
        <v>41</v>
      </c>
      <c r="B889" s="13"/>
      <c r="C889" s="13">
        <v>240</v>
      </c>
      <c r="D889" s="10">
        <v>2699</v>
      </c>
    </row>
    <row r="890" spans="1:4" ht="24" customHeight="1">
      <c r="A890" s="61" t="s">
        <v>546</v>
      </c>
      <c r="B890" s="13" t="s">
        <v>549</v>
      </c>
      <c r="C890" s="13"/>
      <c r="D890" s="10">
        <f>D891</f>
        <v>16257.8</v>
      </c>
    </row>
    <row r="891" spans="1:4" ht="16.5" customHeight="1">
      <c r="A891" s="61" t="s">
        <v>126</v>
      </c>
      <c r="B891" s="13" t="s">
        <v>550</v>
      </c>
      <c r="C891" s="13"/>
      <c r="D891" s="10">
        <f>D892</f>
        <v>16257.8</v>
      </c>
    </row>
    <row r="892" spans="1:4" ht="20.25" customHeight="1">
      <c r="A892" s="61" t="s">
        <v>69</v>
      </c>
      <c r="B892" s="13"/>
      <c r="C892" s="13">
        <v>200</v>
      </c>
      <c r="D892" s="10">
        <f>+D893</f>
        <v>16257.8</v>
      </c>
    </row>
    <row r="893" spans="1:4" ht="24" customHeight="1">
      <c r="A893" s="61" t="s">
        <v>41</v>
      </c>
      <c r="B893" s="13"/>
      <c r="C893" s="13">
        <v>240</v>
      </c>
      <c r="D893" s="10">
        <v>16257.8</v>
      </c>
    </row>
    <row r="894" spans="1:4" ht="24" customHeight="1">
      <c r="A894" s="61" t="s">
        <v>551</v>
      </c>
      <c r="B894" s="13" t="s">
        <v>552</v>
      </c>
      <c r="C894" s="13"/>
      <c r="D894" s="10">
        <f>D895</f>
        <v>877.4</v>
      </c>
    </row>
    <row r="895" spans="1:4" ht="18.75" customHeight="1">
      <c r="A895" s="61" t="s">
        <v>127</v>
      </c>
      <c r="B895" s="13" t="s">
        <v>553</v>
      </c>
      <c r="C895" s="13"/>
      <c r="D895" s="10">
        <f>D896</f>
        <v>877.4</v>
      </c>
    </row>
    <row r="896" spans="1:4" ht="18" customHeight="1">
      <c r="A896" s="61" t="s">
        <v>69</v>
      </c>
      <c r="B896" s="13"/>
      <c r="C896" s="13">
        <v>200</v>
      </c>
      <c r="D896" s="10">
        <f>+D897</f>
        <v>877.4</v>
      </c>
    </row>
    <row r="897" spans="1:4" ht="24" customHeight="1">
      <c r="A897" s="61" t="s">
        <v>41</v>
      </c>
      <c r="B897" s="13"/>
      <c r="C897" s="13">
        <v>240</v>
      </c>
      <c r="D897" s="10">
        <v>877.4</v>
      </c>
    </row>
    <row r="898" spans="1:4" ht="48.75" customHeight="1">
      <c r="A898" s="61" t="s">
        <v>673</v>
      </c>
      <c r="B898" s="13" t="s">
        <v>263</v>
      </c>
      <c r="C898" s="13"/>
      <c r="D898" s="10">
        <f>D899+D902+D911+D905+D908</f>
        <v>73647.80000000002</v>
      </c>
    </row>
    <row r="899" spans="1:4" ht="15" customHeight="1">
      <c r="A899" s="61" t="s">
        <v>262</v>
      </c>
      <c r="B899" s="13" t="s">
        <v>264</v>
      </c>
      <c r="C899" s="13"/>
      <c r="D899" s="10">
        <f>D900</f>
        <v>32957.8</v>
      </c>
    </row>
    <row r="900" spans="1:4" ht="18.75" customHeight="1">
      <c r="A900" s="61" t="s">
        <v>69</v>
      </c>
      <c r="B900" s="13"/>
      <c r="C900" s="13">
        <v>200</v>
      </c>
      <c r="D900" s="10">
        <f>+D901</f>
        <v>32957.8</v>
      </c>
    </row>
    <row r="901" spans="1:4" ht="24" customHeight="1">
      <c r="A901" s="61" t="s">
        <v>41</v>
      </c>
      <c r="B901" s="13"/>
      <c r="C901" s="13">
        <v>240</v>
      </c>
      <c r="D901" s="10">
        <v>32957.8</v>
      </c>
    </row>
    <row r="902" spans="1:4" ht="24" customHeight="1">
      <c r="A902" s="7" t="s">
        <v>715</v>
      </c>
      <c r="B902" s="8" t="s">
        <v>716</v>
      </c>
      <c r="C902" s="9"/>
      <c r="D902" s="10">
        <f>D903</f>
        <v>178.2</v>
      </c>
    </row>
    <row r="903" spans="1:4" ht="24" customHeight="1">
      <c r="A903" s="7" t="s">
        <v>503</v>
      </c>
      <c r="B903" s="8"/>
      <c r="C903" s="9">
        <v>200</v>
      </c>
      <c r="D903" s="10">
        <f>D904</f>
        <v>178.2</v>
      </c>
    </row>
    <row r="904" spans="1:4" ht="24" customHeight="1">
      <c r="A904" s="7" t="s">
        <v>41</v>
      </c>
      <c r="B904" s="8"/>
      <c r="C904" s="9">
        <v>240</v>
      </c>
      <c r="D904" s="10">
        <v>178.2</v>
      </c>
    </row>
    <row r="905" spans="1:4" ht="36" customHeight="1">
      <c r="A905" s="7" t="s">
        <v>703</v>
      </c>
      <c r="B905" s="8" t="s">
        <v>705</v>
      </c>
      <c r="C905" s="13"/>
      <c r="D905" s="10">
        <f>+D906</f>
        <v>25699.4</v>
      </c>
    </row>
    <row r="906" spans="1:4" ht="24" customHeight="1">
      <c r="A906" s="7" t="s">
        <v>503</v>
      </c>
      <c r="B906" s="27"/>
      <c r="C906" s="13">
        <v>200</v>
      </c>
      <c r="D906" s="10">
        <f>+D907</f>
        <v>25699.4</v>
      </c>
    </row>
    <row r="907" spans="1:4" ht="24" customHeight="1">
      <c r="A907" s="7" t="s">
        <v>41</v>
      </c>
      <c r="B907" s="8"/>
      <c r="C907" s="13">
        <v>240</v>
      </c>
      <c r="D907" s="10">
        <v>25699.4</v>
      </c>
    </row>
    <row r="908" spans="1:4" ht="36.75" customHeight="1">
      <c r="A908" s="7" t="s">
        <v>704</v>
      </c>
      <c r="B908" s="8" t="s">
        <v>706</v>
      </c>
      <c r="C908" s="13"/>
      <c r="D908" s="10">
        <f>+D909</f>
        <v>7982.6</v>
      </c>
    </row>
    <row r="909" spans="1:4" ht="24" customHeight="1">
      <c r="A909" s="7" t="s">
        <v>503</v>
      </c>
      <c r="B909" s="13"/>
      <c r="C909" s="13">
        <v>200</v>
      </c>
      <c r="D909" s="10">
        <f>+D910</f>
        <v>7982.6</v>
      </c>
    </row>
    <row r="910" spans="1:4" ht="24" customHeight="1">
      <c r="A910" s="7" t="s">
        <v>41</v>
      </c>
      <c r="B910" s="13"/>
      <c r="C910" s="13">
        <v>240</v>
      </c>
      <c r="D910" s="10">
        <v>7982.6</v>
      </c>
    </row>
    <row r="911" spans="1:4" ht="20.25" customHeight="1">
      <c r="A911" s="61" t="s">
        <v>10</v>
      </c>
      <c r="B911" s="13" t="s">
        <v>11</v>
      </c>
      <c r="C911" s="13"/>
      <c r="D911" s="10">
        <f>+D912</f>
        <v>6829.8</v>
      </c>
    </row>
    <row r="912" spans="1:4" ht="19.5" customHeight="1">
      <c r="A912" s="7" t="s">
        <v>503</v>
      </c>
      <c r="B912" s="13"/>
      <c r="C912" s="13">
        <v>200</v>
      </c>
      <c r="D912" s="10">
        <f>+D913</f>
        <v>6829.8</v>
      </c>
    </row>
    <row r="913" spans="1:4" ht="17.25" customHeight="1">
      <c r="A913" s="7" t="s">
        <v>41</v>
      </c>
      <c r="B913" s="13"/>
      <c r="C913" s="13">
        <v>240</v>
      </c>
      <c r="D913" s="10">
        <v>6829.8</v>
      </c>
    </row>
    <row r="914" spans="1:4" ht="17.25" customHeight="1">
      <c r="A914" s="61" t="s">
        <v>677</v>
      </c>
      <c r="B914" s="9" t="s">
        <v>625</v>
      </c>
      <c r="C914" s="13"/>
      <c r="D914" s="10">
        <f>+D924+D927+D915+D918+D921</f>
        <v>33862.4</v>
      </c>
    </row>
    <row r="915" spans="1:4" ht="17.25" customHeight="1">
      <c r="A915" s="80" t="s">
        <v>735</v>
      </c>
      <c r="B915" s="8" t="s">
        <v>736</v>
      </c>
      <c r="C915" s="13"/>
      <c r="D915" s="10">
        <f>+D916</f>
        <v>85</v>
      </c>
    </row>
    <row r="916" spans="1:4" ht="24" customHeight="1">
      <c r="A916" s="7" t="s">
        <v>503</v>
      </c>
      <c r="B916" s="27"/>
      <c r="C916" s="27" t="s">
        <v>505</v>
      </c>
      <c r="D916" s="10">
        <f>+D917</f>
        <v>85</v>
      </c>
    </row>
    <row r="917" spans="1:4" ht="24.75" customHeight="1">
      <c r="A917" s="7" t="s">
        <v>41</v>
      </c>
      <c r="B917" s="8"/>
      <c r="C917" s="9">
        <v>240</v>
      </c>
      <c r="D917" s="10">
        <v>85</v>
      </c>
    </row>
    <row r="918" spans="1:4" ht="24.75" customHeight="1">
      <c r="A918" s="16" t="s">
        <v>752</v>
      </c>
      <c r="B918" s="13" t="s">
        <v>754</v>
      </c>
      <c r="C918" s="13"/>
      <c r="D918" s="10">
        <f>+D919</f>
        <v>956.5</v>
      </c>
    </row>
    <row r="919" spans="1:4" ht="24.75" customHeight="1">
      <c r="A919" s="16" t="s">
        <v>503</v>
      </c>
      <c r="B919" s="27"/>
      <c r="C919" s="27" t="s">
        <v>505</v>
      </c>
      <c r="D919" s="10">
        <f>+D920</f>
        <v>956.5</v>
      </c>
    </row>
    <row r="920" spans="1:4" ht="24.75" customHeight="1">
      <c r="A920" s="16" t="s">
        <v>41</v>
      </c>
      <c r="B920" s="13"/>
      <c r="C920" s="13">
        <v>240</v>
      </c>
      <c r="D920" s="10">
        <v>956.5</v>
      </c>
    </row>
    <row r="921" spans="1:4" ht="24.75" customHeight="1">
      <c r="A921" s="16" t="s">
        <v>753</v>
      </c>
      <c r="B921" s="13" t="s">
        <v>755</v>
      </c>
      <c r="C921" s="13"/>
      <c r="D921" s="10">
        <f>+D922</f>
        <v>297.1</v>
      </c>
    </row>
    <row r="922" spans="1:4" ht="24.75" customHeight="1">
      <c r="A922" s="16" t="s">
        <v>503</v>
      </c>
      <c r="B922" s="27"/>
      <c r="C922" s="27" t="s">
        <v>505</v>
      </c>
      <c r="D922" s="10">
        <f>+D923</f>
        <v>297.1</v>
      </c>
    </row>
    <row r="923" spans="1:4" ht="24.75" customHeight="1">
      <c r="A923" s="16" t="s">
        <v>41</v>
      </c>
      <c r="B923" s="13"/>
      <c r="C923" s="13">
        <v>240</v>
      </c>
      <c r="D923" s="10">
        <v>297.1</v>
      </c>
    </row>
    <row r="924" spans="1:4" ht="37.5" customHeight="1">
      <c r="A924" s="61" t="s">
        <v>664</v>
      </c>
      <c r="B924" s="8" t="s">
        <v>665</v>
      </c>
      <c r="C924" s="13"/>
      <c r="D924" s="10">
        <f>+D925</f>
        <v>24815.7</v>
      </c>
    </row>
    <row r="925" spans="1:4" ht="16.5" customHeight="1">
      <c r="A925" s="61" t="s">
        <v>503</v>
      </c>
      <c r="B925" s="27"/>
      <c r="C925" s="27" t="s">
        <v>505</v>
      </c>
      <c r="D925" s="10">
        <f>+D926</f>
        <v>24815.7</v>
      </c>
    </row>
    <row r="926" spans="1:4" ht="24" customHeight="1">
      <c r="A926" s="61" t="s">
        <v>41</v>
      </c>
      <c r="B926" s="8"/>
      <c r="C926" s="13">
        <v>240</v>
      </c>
      <c r="D926" s="10">
        <v>24815.7</v>
      </c>
    </row>
    <row r="927" spans="1:4" ht="43.5" customHeight="1">
      <c r="A927" s="61" t="s">
        <v>762</v>
      </c>
      <c r="B927" s="9" t="s">
        <v>763</v>
      </c>
      <c r="C927" s="13"/>
      <c r="D927" s="10">
        <f>+D928</f>
        <v>7708.1</v>
      </c>
    </row>
    <row r="928" spans="1:4" ht="18.75" customHeight="1">
      <c r="A928" s="61" t="s">
        <v>503</v>
      </c>
      <c r="B928" s="27"/>
      <c r="C928" s="27" t="s">
        <v>505</v>
      </c>
      <c r="D928" s="10">
        <f>+D929</f>
        <v>7708.1</v>
      </c>
    </row>
    <row r="929" spans="1:4" ht="24" customHeight="1">
      <c r="A929" s="61" t="s">
        <v>41</v>
      </c>
      <c r="B929" s="8"/>
      <c r="C929" s="13">
        <v>240</v>
      </c>
      <c r="D929" s="10">
        <v>7708.1</v>
      </c>
    </row>
    <row r="930" spans="1:4" ht="18.75" customHeight="1">
      <c r="A930" s="61" t="s">
        <v>513</v>
      </c>
      <c r="B930" s="13" t="s">
        <v>555</v>
      </c>
      <c r="C930" s="13"/>
      <c r="D930" s="10">
        <f>D931+D958</f>
        <v>138822.09999999998</v>
      </c>
    </row>
    <row r="931" spans="1:4" ht="24" customHeight="1">
      <c r="A931" s="61" t="s">
        <v>557</v>
      </c>
      <c r="B931" s="13" t="s">
        <v>558</v>
      </c>
      <c r="C931" s="13"/>
      <c r="D931" s="10">
        <f>D932+D940+D947+D952+D955</f>
        <v>67997.4</v>
      </c>
    </row>
    <row r="932" spans="1:4" ht="18.75" customHeight="1">
      <c r="A932" s="61" t="s">
        <v>35</v>
      </c>
      <c r="B932" s="13" t="s">
        <v>556</v>
      </c>
      <c r="C932" s="13"/>
      <c r="D932" s="10">
        <f>D933+D935+D937</f>
        <v>50783.3</v>
      </c>
    </row>
    <row r="933" spans="1:4" ht="38.25" customHeight="1">
      <c r="A933" s="61" t="s">
        <v>68</v>
      </c>
      <c r="B933" s="13"/>
      <c r="C933" s="13">
        <v>100</v>
      </c>
      <c r="D933" s="10">
        <f>+D934</f>
        <v>45513.3</v>
      </c>
    </row>
    <row r="934" spans="1:4" ht="17.25" customHeight="1">
      <c r="A934" s="61" t="s">
        <v>122</v>
      </c>
      <c r="B934" s="13"/>
      <c r="C934" s="13" t="s">
        <v>124</v>
      </c>
      <c r="D934" s="10">
        <v>45513.3</v>
      </c>
    </row>
    <row r="935" spans="1:4" ht="19.5" customHeight="1">
      <c r="A935" s="61" t="s">
        <v>69</v>
      </c>
      <c r="B935" s="13"/>
      <c r="C935" s="13">
        <v>200</v>
      </c>
      <c r="D935" s="10">
        <f>+D936</f>
        <v>3448</v>
      </c>
    </row>
    <row r="936" spans="1:4" ht="24" customHeight="1">
      <c r="A936" s="61" t="s">
        <v>41</v>
      </c>
      <c r="B936" s="13"/>
      <c r="C936" s="13">
        <v>240</v>
      </c>
      <c r="D936" s="10">
        <v>3448</v>
      </c>
    </row>
    <row r="937" spans="1:4" ht="18" customHeight="1">
      <c r="A937" s="61" t="s">
        <v>70</v>
      </c>
      <c r="B937" s="13"/>
      <c r="C937" s="13">
        <v>800</v>
      </c>
      <c r="D937" s="10">
        <f>+D938+D939</f>
        <v>1822</v>
      </c>
    </row>
    <row r="938" spans="1:4" ht="18.75" customHeight="1">
      <c r="A938" s="61" t="s">
        <v>121</v>
      </c>
      <c r="B938" s="13"/>
      <c r="C938" s="13" t="s">
        <v>125</v>
      </c>
      <c r="D938" s="10">
        <v>463</v>
      </c>
    </row>
    <row r="939" spans="1:4" ht="18" customHeight="1">
      <c r="A939" s="61" t="s">
        <v>48</v>
      </c>
      <c r="B939" s="13"/>
      <c r="C939" s="13">
        <v>850</v>
      </c>
      <c r="D939" s="10">
        <v>1359</v>
      </c>
    </row>
    <row r="940" spans="1:4" ht="18" customHeight="1">
      <c r="A940" s="61" t="s">
        <v>46</v>
      </c>
      <c r="B940" s="13" t="s">
        <v>559</v>
      </c>
      <c r="C940" s="13"/>
      <c r="D940" s="10">
        <f>D943+D941+D945</f>
        <v>14109.099999999999</v>
      </c>
    </row>
    <row r="941" spans="1:4" ht="24" customHeight="1">
      <c r="A941" s="61" t="s">
        <v>68</v>
      </c>
      <c r="B941" s="13"/>
      <c r="C941" s="13">
        <v>100</v>
      </c>
      <c r="D941" s="10">
        <f>+D942</f>
        <v>12974.8</v>
      </c>
    </row>
    <row r="942" spans="1:4" ht="19.5" customHeight="1">
      <c r="A942" s="61" t="s">
        <v>47</v>
      </c>
      <c r="B942" s="13"/>
      <c r="C942" s="13">
        <v>120</v>
      </c>
      <c r="D942" s="10">
        <v>12974.8</v>
      </c>
    </row>
    <row r="943" spans="1:4" ht="19.5" customHeight="1">
      <c r="A943" s="61" t="s">
        <v>69</v>
      </c>
      <c r="B943" s="13"/>
      <c r="C943" s="13">
        <v>200</v>
      </c>
      <c r="D943" s="10">
        <f>+D944</f>
        <v>364.3</v>
      </c>
    </row>
    <row r="944" spans="1:4" ht="24" customHeight="1">
      <c r="A944" s="61" t="s">
        <v>41</v>
      </c>
      <c r="B944" s="13"/>
      <c r="C944" s="13">
        <v>240</v>
      </c>
      <c r="D944" s="10">
        <v>364.3</v>
      </c>
    </row>
    <row r="945" spans="1:4" ht="17.25" customHeight="1">
      <c r="A945" s="61" t="s">
        <v>70</v>
      </c>
      <c r="B945" s="13"/>
      <c r="C945" s="13">
        <v>800</v>
      </c>
      <c r="D945" s="10">
        <f>+D946</f>
        <v>770</v>
      </c>
    </row>
    <row r="946" spans="1:4" ht="18" customHeight="1">
      <c r="A946" s="61" t="s">
        <v>48</v>
      </c>
      <c r="B946" s="13"/>
      <c r="C946" s="13">
        <v>850</v>
      </c>
      <c r="D946" s="10">
        <v>770</v>
      </c>
    </row>
    <row r="947" spans="1:4" ht="18.75" customHeight="1">
      <c r="A947" s="61" t="s">
        <v>160</v>
      </c>
      <c r="B947" s="13" t="s">
        <v>561</v>
      </c>
      <c r="C947" s="13"/>
      <c r="D947" s="10">
        <f>D948+D950</f>
        <v>2831</v>
      </c>
    </row>
    <row r="948" spans="1:4" ht="17.25" customHeight="1">
      <c r="A948" s="61" t="s">
        <v>69</v>
      </c>
      <c r="B948" s="13"/>
      <c r="C948" s="13">
        <v>200</v>
      </c>
      <c r="D948" s="10">
        <f>+D949</f>
        <v>21</v>
      </c>
    </row>
    <row r="949" spans="1:4" ht="24" customHeight="1">
      <c r="A949" s="61" t="s">
        <v>41</v>
      </c>
      <c r="B949" s="13"/>
      <c r="C949" s="13">
        <v>240</v>
      </c>
      <c r="D949" s="10">
        <v>21</v>
      </c>
    </row>
    <row r="950" spans="1:4" ht="17.25" customHeight="1">
      <c r="A950" s="61" t="s">
        <v>67</v>
      </c>
      <c r="B950" s="13"/>
      <c r="C950" s="13">
        <v>300</v>
      </c>
      <c r="D950" s="10">
        <f>+D951</f>
        <v>2810</v>
      </c>
    </row>
    <row r="951" spans="1:4" ht="18" customHeight="1">
      <c r="A951" s="61" t="s">
        <v>58</v>
      </c>
      <c r="B951" s="13"/>
      <c r="C951" s="13" t="s">
        <v>59</v>
      </c>
      <c r="D951" s="10">
        <v>2810</v>
      </c>
    </row>
    <row r="952" spans="1:4" ht="47.25" customHeight="1">
      <c r="A952" s="61" t="s">
        <v>54</v>
      </c>
      <c r="B952" s="13" t="s">
        <v>560</v>
      </c>
      <c r="C952" s="13"/>
      <c r="D952" s="10">
        <f>D953</f>
        <v>206.3</v>
      </c>
    </row>
    <row r="953" spans="1:4" ht="18" customHeight="1">
      <c r="A953" s="61" t="s">
        <v>67</v>
      </c>
      <c r="B953" s="13"/>
      <c r="C953" s="13">
        <v>300</v>
      </c>
      <c r="D953" s="10">
        <f>+D954</f>
        <v>206.3</v>
      </c>
    </row>
    <row r="954" spans="1:4" ht="17.25" customHeight="1">
      <c r="A954" s="61" t="s">
        <v>55</v>
      </c>
      <c r="B954" s="13"/>
      <c r="C954" s="13" t="s">
        <v>114</v>
      </c>
      <c r="D954" s="10">
        <v>206.3</v>
      </c>
    </row>
    <row r="955" spans="1:4" ht="66" customHeight="1">
      <c r="A955" s="63" t="s">
        <v>132</v>
      </c>
      <c r="B955" s="8" t="s">
        <v>139</v>
      </c>
      <c r="C955" s="13"/>
      <c r="D955" s="10">
        <f>+D956</f>
        <v>67.7</v>
      </c>
    </row>
    <row r="956" spans="1:4" ht="18" customHeight="1">
      <c r="A956" s="61" t="s">
        <v>70</v>
      </c>
      <c r="B956" s="13"/>
      <c r="C956" s="13">
        <v>800</v>
      </c>
      <c r="D956" s="10">
        <f>+D957</f>
        <v>67.7</v>
      </c>
    </row>
    <row r="957" spans="1:4" ht="15" customHeight="1">
      <c r="A957" s="61" t="s">
        <v>121</v>
      </c>
      <c r="B957" s="13"/>
      <c r="C957" s="13">
        <v>830</v>
      </c>
      <c r="D957" s="10">
        <v>67.7</v>
      </c>
    </row>
    <row r="958" spans="1:4" ht="31.5" customHeight="1">
      <c r="A958" s="61" t="s">
        <v>564</v>
      </c>
      <c r="B958" s="13" t="s">
        <v>565</v>
      </c>
      <c r="C958" s="13"/>
      <c r="D958" s="10">
        <f>D959+D964</f>
        <v>70824.7</v>
      </c>
    </row>
    <row r="959" spans="1:4" ht="24" customHeight="1">
      <c r="A959" s="61" t="s">
        <v>162</v>
      </c>
      <c r="B959" s="13" t="s">
        <v>562</v>
      </c>
      <c r="C959" s="13"/>
      <c r="D959" s="10">
        <f>D960+D962</f>
        <v>65256</v>
      </c>
    </row>
    <row r="960" spans="1:4" ht="24" customHeight="1">
      <c r="A960" s="61" t="s">
        <v>69</v>
      </c>
      <c r="B960" s="13"/>
      <c r="C960" s="13">
        <v>200</v>
      </c>
      <c r="D960" s="10">
        <f>+D961</f>
        <v>495</v>
      </c>
    </row>
    <row r="961" spans="1:4" ht="24" customHeight="1">
      <c r="A961" s="61" t="s">
        <v>41</v>
      </c>
      <c r="B961" s="13"/>
      <c r="C961" s="13">
        <v>240</v>
      </c>
      <c r="D961" s="10">
        <v>495</v>
      </c>
    </row>
    <row r="962" spans="1:4" ht="15.75" customHeight="1">
      <c r="A962" s="61" t="s">
        <v>67</v>
      </c>
      <c r="B962" s="13"/>
      <c r="C962" s="13">
        <v>300</v>
      </c>
      <c r="D962" s="10">
        <f>+D963</f>
        <v>64761</v>
      </c>
    </row>
    <row r="963" spans="1:4" ht="18" customHeight="1">
      <c r="A963" s="61" t="s">
        <v>58</v>
      </c>
      <c r="B963" s="13"/>
      <c r="C963" s="13">
        <v>310</v>
      </c>
      <c r="D963" s="10">
        <v>64761</v>
      </c>
    </row>
    <row r="964" spans="1:4" ht="24" customHeight="1">
      <c r="A964" s="61" t="s">
        <v>123</v>
      </c>
      <c r="B964" s="13" t="s">
        <v>563</v>
      </c>
      <c r="C964" s="13"/>
      <c r="D964" s="10">
        <f>D965+D967</f>
        <v>5568.7</v>
      </c>
    </row>
    <row r="965" spans="1:4" ht="32.25" customHeight="1">
      <c r="A965" s="61" t="s">
        <v>68</v>
      </c>
      <c r="B965" s="13"/>
      <c r="C965" s="13">
        <v>100</v>
      </c>
      <c r="D965" s="10">
        <f>+D966</f>
        <v>4965.7</v>
      </c>
    </row>
    <row r="966" spans="1:4" ht="24" customHeight="1">
      <c r="A966" s="61" t="s">
        <v>122</v>
      </c>
      <c r="B966" s="13"/>
      <c r="C966" s="13" t="s">
        <v>124</v>
      </c>
      <c r="D966" s="10">
        <v>4965.7</v>
      </c>
    </row>
    <row r="967" spans="1:4" ht="16.5" customHeight="1">
      <c r="A967" s="61" t="s">
        <v>69</v>
      </c>
      <c r="B967" s="13"/>
      <c r="C967" s="13">
        <v>200</v>
      </c>
      <c r="D967" s="10">
        <f>+D968</f>
        <v>603</v>
      </c>
    </row>
    <row r="968" spans="1:4" ht="24" customHeight="1">
      <c r="A968" s="61" t="s">
        <v>41</v>
      </c>
      <c r="B968" s="13"/>
      <c r="C968" s="13">
        <v>240</v>
      </c>
      <c r="D968" s="10">
        <v>603</v>
      </c>
    </row>
    <row r="969" spans="1:4" ht="38.25" customHeight="1">
      <c r="A969" s="47" t="s">
        <v>131</v>
      </c>
      <c r="B969" s="5" t="s">
        <v>326</v>
      </c>
      <c r="C969" s="5"/>
      <c r="D969" s="6">
        <f>D970+D979+D990</f>
        <v>245265.3</v>
      </c>
    </row>
    <row r="970" spans="1:4" ht="27" customHeight="1">
      <c r="A970" s="61" t="s">
        <v>119</v>
      </c>
      <c r="B970" s="13" t="s">
        <v>327</v>
      </c>
      <c r="C970" s="13"/>
      <c r="D970" s="10">
        <f>D971+D975</f>
        <v>80811.1</v>
      </c>
    </row>
    <row r="971" spans="1:4" ht="24" customHeight="1">
      <c r="A971" s="61" t="s">
        <v>342</v>
      </c>
      <c r="B971" s="13" t="s">
        <v>328</v>
      </c>
      <c r="C971" s="13"/>
      <c r="D971" s="10">
        <f>D972</f>
        <v>80411.1</v>
      </c>
    </row>
    <row r="972" spans="1:4" ht="18.75" customHeight="1">
      <c r="A972" s="61" t="s">
        <v>214</v>
      </c>
      <c r="B972" s="13" t="s">
        <v>329</v>
      </c>
      <c r="C972" s="13"/>
      <c r="D972" s="10">
        <f>D973</f>
        <v>80411.1</v>
      </c>
    </row>
    <row r="973" spans="1:4" ht="15.75" customHeight="1">
      <c r="A973" s="61" t="s">
        <v>69</v>
      </c>
      <c r="B973" s="13"/>
      <c r="C973" s="13">
        <v>200</v>
      </c>
      <c r="D973" s="10">
        <f>+D974</f>
        <v>80411.1</v>
      </c>
    </row>
    <row r="974" spans="1:4" ht="24" customHeight="1">
      <c r="A974" s="61" t="s">
        <v>41</v>
      </c>
      <c r="B974" s="13"/>
      <c r="C974" s="13" t="s">
        <v>53</v>
      </c>
      <c r="D974" s="10">
        <v>80411.1</v>
      </c>
    </row>
    <row r="975" spans="1:4" ht="22.5" customHeight="1">
      <c r="A975" s="61" t="s">
        <v>324</v>
      </c>
      <c r="B975" s="13" t="s">
        <v>330</v>
      </c>
      <c r="C975" s="13"/>
      <c r="D975" s="10">
        <f>D976</f>
        <v>400</v>
      </c>
    </row>
    <row r="976" spans="1:4" ht="14.25" customHeight="1">
      <c r="A976" s="61" t="s">
        <v>63</v>
      </c>
      <c r="B976" s="13" t="s">
        <v>331</v>
      </c>
      <c r="C976" s="13"/>
      <c r="D976" s="10">
        <f>D977</f>
        <v>400</v>
      </c>
    </row>
    <row r="977" spans="1:4" ht="17.25" customHeight="1">
      <c r="A977" s="61" t="s">
        <v>69</v>
      </c>
      <c r="B977" s="13"/>
      <c r="C977" s="13">
        <v>200</v>
      </c>
      <c r="D977" s="10">
        <f>+D978</f>
        <v>400</v>
      </c>
    </row>
    <row r="978" spans="1:4" ht="24" customHeight="1">
      <c r="A978" s="64" t="s">
        <v>41</v>
      </c>
      <c r="B978" s="13"/>
      <c r="C978" s="13" t="s">
        <v>53</v>
      </c>
      <c r="D978" s="10">
        <v>400</v>
      </c>
    </row>
    <row r="979" spans="1:4" ht="24" customHeight="1">
      <c r="A979" s="64" t="s">
        <v>86</v>
      </c>
      <c r="B979" s="13" t="s">
        <v>332</v>
      </c>
      <c r="C979" s="13"/>
      <c r="D979" s="10">
        <f>D980</f>
        <v>48263</v>
      </c>
    </row>
    <row r="980" spans="1:4" ht="34.5" customHeight="1">
      <c r="A980" s="64" t="s">
        <v>343</v>
      </c>
      <c r="B980" s="13" t="s">
        <v>333</v>
      </c>
      <c r="C980" s="13"/>
      <c r="D980" s="10">
        <f>D981+D984+D987</f>
        <v>48263</v>
      </c>
    </row>
    <row r="981" spans="1:4" ht="19.5" customHeight="1">
      <c r="A981" s="64" t="s">
        <v>212</v>
      </c>
      <c r="B981" s="13" t="s">
        <v>334</v>
      </c>
      <c r="C981" s="13"/>
      <c r="D981" s="10">
        <f>D982</f>
        <v>539</v>
      </c>
    </row>
    <row r="982" spans="1:4" ht="16.5" customHeight="1">
      <c r="A982" s="64" t="s">
        <v>69</v>
      </c>
      <c r="B982" s="13"/>
      <c r="C982" s="13">
        <v>200</v>
      </c>
      <c r="D982" s="10">
        <f>+D983</f>
        <v>539</v>
      </c>
    </row>
    <row r="983" spans="1:4" ht="24" customHeight="1">
      <c r="A983" s="64" t="s">
        <v>41</v>
      </c>
      <c r="B983" s="13"/>
      <c r="C983" s="13" t="s">
        <v>53</v>
      </c>
      <c r="D983" s="10">
        <v>539</v>
      </c>
    </row>
    <row r="984" spans="1:4" ht="38.25" customHeight="1">
      <c r="A984" s="64" t="s">
        <v>628</v>
      </c>
      <c r="B984" s="13" t="s">
        <v>629</v>
      </c>
      <c r="C984" s="13"/>
      <c r="D984" s="10">
        <f>+D985</f>
        <v>36235</v>
      </c>
    </row>
    <row r="985" spans="1:4" ht="17.25" customHeight="1">
      <c r="A985" s="64" t="s">
        <v>69</v>
      </c>
      <c r="B985" s="13"/>
      <c r="C985" s="13">
        <v>200</v>
      </c>
      <c r="D985" s="10">
        <f>+D986</f>
        <v>36235</v>
      </c>
    </row>
    <row r="986" spans="1:4" ht="21" customHeight="1">
      <c r="A986" s="64" t="s">
        <v>41</v>
      </c>
      <c r="B986" s="13"/>
      <c r="C986" s="13" t="s">
        <v>53</v>
      </c>
      <c r="D986" s="10">
        <v>36235</v>
      </c>
    </row>
    <row r="987" spans="1:4" ht="39" customHeight="1">
      <c r="A987" s="64" t="s">
        <v>630</v>
      </c>
      <c r="B987" s="13" t="s">
        <v>631</v>
      </c>
      <c r="C987" s="13"/>
      <c r="D987" s="10">
        <f>+D988</f>
        <v>11489</v>
      </c>
    </row>
    <row r="988" spans="1:4" ht="17.25" customHeight="1">
      <c r="A988" s="64" t="s">
        <v>69</v>
      </c>
      <c r="B988" s="13"/>
      <c r="C988" s="13">
        <v>200</v>
      </c>
      <c r="D988" s="10">
        <f>+D989</f>
        <v>11489</v>
      </c>
    </row>
    <row r="989" spans="1:4" ht="21.75" customHeight="1">
      <c r="A989" s="64" t="s">
        <v>41</v>
      </c>
      <c r="B989" s="13"/>
      <c r="C989" s="13" t="s">
        <v>53</v>
      </c>
      <c r="D989" s="10">
        <v>11489</v>
      </c>
    </row>
    <row r="990" spans="1:4" ht="24" customHeight="1">
      <c r="A990" s="64" t="s">
        <v>87</v>
      </c>
      <c r="B990" s="13" t="s">
        <v>335</v>
      </c>
      <c r="C990" s="13"/>
      <c r="D990" s="10">
        <f>D991</f>
        <v>116191.2</v>
      </c>
    </row>
    <row r="991" spans="1:4" ht="37.5" customHeight="1">
      <c r="A991" s="64" t="s">
        <v>325</v>
      </c>
      <c r="B991" s="13" t="s">
        <v>336</v>
      </c>
      <c r="C991" s="13"/>
      <c r="D991" s="10">
        <f>D992+D995+D998+D1001+D1004</f>
        <v>116191.2</v>
      </c>
    </row>
    <row r="992" spans="1:4" ht="18" customHeight="1">
      <c r="A992" s="64" t="s">
        <v>213</v>
      </c>
      <c r="B992" s="13" t="s">
        <v>337</v>
      </c>
      <c r="C992" s="13"/>
      <c r="D992" s="10">
        <f>D993</f>
        <v>5232.2</v>
      </c>
    </row>
    <row r="993" spans="1:4" ht="15" customHeight="1">
      <c r="A993" s="64" t="s">
        <v>69</v>
      </c>
      <c r="B993" s="13"/>
      <c r="C993" s="13">
        <v>200</v>
      </c>
      <c r="D993" s="10">
        <f>+D994</f>
        <v>5232.2</v>
      </c>
    </row>
    <row r="994" spans="1:4" ht="18" customHeight="1">
      <c r="A994" s="64" t="s">
        <v>41</v>
      </c>
      <c r="B994" s="13"/>
      <c r="C994" s="13">
        <v>240</v>
      </c>
      <c r="D994" s="10">
        <v>5232.2</v>
      </c>
    </row>
    <row r="995" spans="1:4" ht="36" customHeight="1">
      <c r="A995" s="64" t="s">
        <v>628</v>
      </c>
      <c r="B995" s="13" t="s">
        <v>632</v>
      </c>
      <c r="C995" s="13"/>
      <c r="D995" s="10">
        <f>+D996</f>
        <v>22187</v>
      </c>
    </row>
    <row r="996" spans="1:4" ht="17.25" customHeight="1">
      <c r="A996" s="64" t="s">
        <v>69</v>
      </c>
      <c r="B996" s="13"/>
      <c r="C996" s="13">
        <v>200</v>
      </c>
      <c r="D996" s="10">
        <f>+D997</f>
        <v>22187</v>
      </c>
    </row>
    <row r="997" spans="1:4" ht="22.5" customHeight="1">
      <c r="A997" s="64" t="s">
        <v>41</v>
      </c>
      <c r="B997" s="13"/>
      <c r="C997" s="13">
        <v>240</v>
      </c>
      <c r="D997" s="10">
        <v>22187</v>
      </c>
    </row>
    <row r="998" spans="1:4" ht="48.75" customHeight="1">
      <c r="A998" s="64" t="s">
        <v>630</v>
      </c>
      <c r="B998" s="13" t="s">
        <v>633</v>
      </c>
      <c r="C998" s="13"/>
      <c r="D998" s="10">
        <f>+D999</f>
        <v>6891</v>
      </c>
    </row>
    <row r="999" spans="1:4" ht="15.75" customHeight="1">
      <c r="A999" s="64" t="s">
        <v>69</v>
      </c>
      <c r="B999" s="13"/>
      <c r="C999" s="13">
        <v>200</v>
      </c>
      <c r="D999" s="10">
        <f>+D1000</f>
        <v>6891</v>
      </c>
    </row>
    <row r="1000" spans="1:4" ht="21" customHeight="1">
      <c r="A1000" s="64" t="s">
        <v>41</v>
      </c>
      <c r="B1000" s="13"/>
      <c r="C1000" s="13">
        <v>240</v>
      </c>
      <c r="D1000" s="10">
        <v>6891</v>
      </c>
    </row>
    <row r="1001" spans="1:4" ht="44.25" customHeight="1">
      <c r="A1001" s="7" t="s">
        <v>730</v>
      </c>
      <c r="B1001" s="8" t="s">
        <v>732</v>
      </c>
      <c r="C1001" s="9"/>
      <c r="D1001" s="10">
        <f>D1002</f>
        <v>62475</v>
      </c>
    </row>
    <row r="1002" spans="1:4" ht="17.25" customHeight="1">
      <c r="A1002" s="7" t="s">
        <v>245</v>
      </c>
      <c r="B1002" s="27"/>
      <c r="C1002" s="27" t="s">
        <v>505</v>
      </c>
      <c r="D1002" s="10">
        <f>+D1003</f>
        <v>62475</v>
      </c>
    </row>
    <row r="1003" spans="1:4" ht="24" customHeight="1">
      <c r="A1003" s="65" t="s">
        <v>41</v>
      </c>
      <c r="B1003" s="8"/>
      <c r="C1003" s="9">
        <v>240</v>
      </c>
      <c r="D1003" s="10">
        <v>62475</v>
      </c>
    </row>
    <row r="1004" spans="1:4" ht="41.25" customHeight="1">
      <c r="A1004" s="7" t="s">
        <v>731</v>
      </c>
      <c r="B1004" s="8" t="s">
        <v>733</v>
      </c>
      <c r="C1004" s="15"/>
      <c r="D1004" s="18">
        <f>D1005</f>
        <v>19406</v>
      </c>
    </row>
    <row r="1005" spans="1:4" ht="21" customHeight="1">
      <c r="A1005" s="23" t="s">
        <v>245</v>
      </c>
      <c r="B1005" s="27"/>
      <c r="C1005" s="27" t="s">
        <v>505</v>
      </c>
      <c r="D1005" s="10">
        <f>+D1006</f>
        <v>19406</v>
      </c>
    </row>
    <row r="1006" spans="1:4" ht="27" customHeight="1">
      <c r="A1006" s="65" t="s">
        <v>41</v>
      </c>
      <c r="B1006" s="27"/>
      <c r="C1006" s="13">
        <v>240</v>
      </c>
      <c r="D1006" s="10">
        <v>19406</v>
      </c>
    </row>
    <row r="1007" spans="1:4" ht="19.5" customHeight="1">
      <c r="A1007" s="94" t="s">
        <v>164</v>
      </c>
      <c r="B1007" s="94"/>
      <c r="C1007" s="94"/>
      <c r="D1007" s="66">
        <f>D10+D109+D129+D134+D188+D404+D426+D435+D440+D511+D532+D722+D809+D850+D969</f>
        <v>5290316.500000001</v>
      </c>
    </row>
    <row r="1008" ht="24" customHeight="1">
      <c r="D1008" s="81"/>
    </row>
    <row r="1009" spans="2:4" ht="12" customHeight="1">
      <c r="B1009" s="82"/>
      <c r="C1009" s="82"/>
      <c r="D1009" s="83"/>
    </row>
  </sheetData>
  <sheetProtection/>
  <mergeCells count="2">
    <mergeCell ref="A7:D7"/>
    <mergeCell ref="A1007:C100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2017-12-19T13:48:40Z</cp:lastPrinted>
  <dcterms:created xsi:type="dcterms:W3CDTF">1996-10-08T23:32:33Z</dcterms:created>
  <dcterms:modified xsi:type="dcterms:W3CDTF">2018-01-17T14:29:06Z</dcterms:modified>
  <cp:category/>
  <cp:version/>
  <cp:contentType/>
  <cp:contentStatus/>
</cp:coreProperties>
</file>