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2011'!$10:$11</definedName>
  </definedNames>
  <calcPr fullCalcOnLoad="1"/>
</workbook>
</file>

<file path=xl/sharedStrings.xml><?xml version="1.0" encoding="utf-8"?>
<sst xmlns="http://schemas.openxmlformats.org/spreadsheetml/2006/main" count="197" uniqueCount="197">
  <si>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</si>
  <si>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</si>
  <si>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</si>
  <si>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</si>
  <si>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</si>
  <si>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 Земельный налог </t>
  </si>
  <si>
    <t>00010800000000000000 </t>
  </si>
  <si>
    <t>00010900000000000000 </t>
  </si>
  <si>
    <t>00011100000000000000 </t>
  </si>
  <si>
    <t>00011200000000000000 </t>
  </si>
  <si>
    <t> Плата за негативное воздействие на окружающую среду </t>
  </si>
  <si>
    <t>00011300000000000000 </t>
  </si>
  <si>
    <t>00011400000000000000 </t>
  </si>
  <si>
    <t>00011600000000000000 </t>
  </si>
  <si>
    <t>00020000000000000000 </t>
  </si>
  <si>
    <t>00030000000000000000 </t>
  </si>
  <si>
    <t>0300 </t>
  </si>
  <si>
    <t> Национальная безопасность и правоохранительная деятельность </t>
  </si>
  <si>
    <t>0302 </t>
  </si>
  <si>
    <t> Органы внутренних дел </t>
  </si>
  <si>
    <t>0309 </t>
  </si>
  <si>
    <t> Предупреждение и ликвидация последствий чрезвычайных ситуаций и стихийных бедствий, гражданская оборона </t>
  </si>
  <si>
    <t>0400 </t>
  </si>
  <si>
    <t> Национальная экономика </t>
  </si>
  <si>
    <t>0500 </t>
  </si>
  <si>
    <t> Жилищно-коммунальное хозяйство </t>
  </si>
  <si>
    <t>0501 </t>
  </si>
  <si>
    <t> Жилищное хозяйство </t>
  </si>
  <si>
    <t>0700 </t>
  </si>
  <si>
    <t> Образование </t>
  </si>
  <si>
    <t>0701 </t>
  </si>
  <si>
    <t> Дошкольное образование </t>
  </si>
  <si>
    <t>0702 </t>
  </si>
  <si>
    <t> Общее образование </t>
  </si>
  <si>
    <t>0705 </t>
  </si>
  <si>
    <t> Переподготовка и повышение квалификации </t>
  </si>
  <si>
    <t>0707 </t>
  </si>
  <si>
    <t> Молодежная политика и оздоровление детей </t>
  </si>
  <si>
    <t>0709 </t>
  </si>
  <si>
    <t> Другие вопросы в области образования </t>
  </si>
  <si>
    <t>0800 </t>
  </si>
  <si>
    <t> Культура, кинематография, средства массовой информации </t>
  </si>
  <si>
    <t>0801 </t>
  </si>
  <si>
    <t> Культура </t>
  </si>
  <si>
    <t> Другие вопросы  в области культуры, кинематографии и средств массовой информации </t>
  </si>
  <si>
    <t>0900 </t>
  </si>
  <si>
    <t>0901 </t>
  </si>
  <si>
    <t>0902 </t>
  </si>
  <si>
    <t>0904 </t>
  </si>
  <si>
    <t>1000 </t>
  </si>
  <si>
    <t> Социальная политика </t>
  </si>
  <si>
    <t>1001 </t>
  </si>
  <si>
    <t> Пенсионное обеспечение </t>
  </si>
  <si>
    <t>1004 </t>
  </si>
  <si>
    <t> ВСЕГО РАСХОДОВ </t>
  </si>
  <si>
    <t>Единый налог на вмененный доход для отдельных видов деятельности</t>
  </si>
  <si>
    <t>0102</t>
  </si>
  <si>
    <t>1003 </t>
  </si>
  <si>
    <t xml:space="preserve"> Социальное обеспечение населения</t>
  </si>
  <si>
    <t>0200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</si>
  <si>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</si>
  <si>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</si>
  <si>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</si>
  <si>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0104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</si>
  <si>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</si>
  <si>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</si>
  <si>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Функционирование высшего должностного лица органа местного самоуправления</t>
  </si>
  <si>
    <t>0100</t>
  </si>
  <si>
    <t>Общегосударственные вопросы</t>
  </si>
  <si>
    <t>0600</t>
  </si>
  <si>
    <t>Охрана окружающей среды</t>
  </si>
  <si>
    <t>Другие вопросы в области охраны окружающей среды</t>
  </si>
  <si>
    <t>Резервные фонды</t>
  </si>
  <si>
    <t xml:space="preserve"> </t>
  </si>
  <si>
    <t>0111</t>
  </si>
  <si>
    <t>0204</t>
  </si>
  <si>
    <t>Другие вопросы в области  национальной безопасности и правоохранительной деятельности</t>
  </si>
  <si>
    <t>0314</t>
  </si>
  <si>
    <t>0409</t>
  </si>
  <si>
    <t>0412</t>
  </si>
  <si>
    <t xml:space="preserve">Другие вопросы в области национальной экономики </t>
  </si>
  <si>
    <t>0503</t>
  </si>
  <si>
    <t>0505</t>
  </si>
  <si>
    <t>Стационарная медицинская помощь</t>
  </si>
  <si>
    <t>Амбулаторная медицинская помощь</t>
  </si>
  <si>
    <t>Скорая медицинская помощь</t>
  </si>
  <si>
    <t>Охрана семьи и детства</t>
  </si>
  <si>
    <t>1</t>
  </si>
  <si>
    <t>00011109044040000120</t>
  </si>
  <si>
    <t>00020203000000000151 </t>
  </si>
  <si>
    <t>0603</t>
  </si>
  <si>
    <t>Иные межбюджетные трансферты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</si>
  <si>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</si>
  <si>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</si>
  <si>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</si>
  <si>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</si>
  <si>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>Функционирование правительства Российской Федерации высших органов исполнительной власти субъекта Российской Федерации, местных Администраций</t>
  </si>
  <si>
    <t>Благоустройство</t>
  </si>
  <si>
    <t>Другие вопросы в области жилищно-коммунального хозяйства</t>
  </si>
  <si>
    <t xml:space="preserve">Налоги на прибыль, доходы </t>
  </si>
  <si>
    <t>18210102000010000110 </t>
  </si>
  <si>
    <t> Налоги на совокупный доход</t>
  </si>
  <si>
    <t>18210502000020000110 </t>
  </si>
  <si>
    <t>18210503000010000110 </t>
  </si>
  <si>
    <t>Единый сельскохозяйственный налог</t>
  </si>
  <si>
    <t> Налоги на имущество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</si>
  <si>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</si>
  <si>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</si>
  <si>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</si>
  <si>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</si>
  <si>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</si>
  <si>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</si>
  <si>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</si>
  <si>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</si>
  <si>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</si>
  <si>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</si>
  <si>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</si>
  <si>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</si>
  <si>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</si>
  <si>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 Платежи при пользовании природными ресурсами</t>
  </si>
  <si>
    <t> Доходы от оказания платных услуг и компенсации затрат государства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</si>
  <si>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</si>
  <si>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</si>
  <si>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</si>
  <si>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</si>
  <si>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</si>
  <si>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</si>
  <si>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</si>
  <si>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 Штрафы, санкции, возмещение ущерба</t>
  </si>
  <si>
    <t>00111690040040000140 </t>
  </si>
  <si>
    <t>00011700000000000180</t>
  </si>
  <si>
    <t> Прочие неналоговые доходы</t>
  </si>
  <si>
    <t>00111705040040000180</t>
  </si>
  <si>
    <t>Прочие неналоговые доходы бюджетов городских округов.</t>
  </si>
  <si>
    <t>00020201000000000151</t>
  </si>
  <si>
    <t>00020204000000000151</t>
  </si>
  <si>
    <t>00085000000000000000 </t>
  </si>
  <si>
    <t>Наименование</t>
  </si>
  <si>
    <t>ВСЕГО</t>
  </si>
  <si>
    <t>тыс.руб.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</si>
  <si>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</si>
  <si>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</si>
  <si>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</si>
  <si>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</si>
  <si>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</si>
  <si>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</si>
  <si>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00010906000020000110 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</si>
  <si>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</si>
  <si>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</si>
  <si>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</si>
  <si>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Бюджет городского округа Электросталь Московской области на  2011 год</t>
  </si>
  <si>
    <t> Задолженность и перерасчеты по отмененным налогам, сборам и иным обязательным платежам, в том числе:</t>
  </si>
  <si>
    <t>00211101040040000120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</si>
  <si>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 , принадлежащим городским округам</t>
  </si>
  <si>
    <t>00211105010040000120</t>
  </si>
  <si>
    <t>Субсидии  бюджетам  субъектов Российской Федерации и муниципальных образований (межбюджетные субсидии)</t>
  </si>
  <si>
    <t>00020202000000000151 </t>
  </si>
  <si>
    <t>04811201000010000120 </t>
  </si>
  <si>
    <t>00211105020000000120</t>
  </si>
  <si>
    <t>0113</t>
  </si>
  <si>
    <t> Коммунальное хозяйство </t>
  </si>
  <si>
    <t>0502</t>
  </si>
  <si>
    <t>0804</t>
  </si>
  <si>
    <t xml:space="preserve"> Здравоохранение </t>
  </si>
  <si>
    <t>0909</t>
  </si>
  <si>
    <t xml:space="preserve">Другие вопросы в области здравоохранения </t>
  </si>
  <si>
    <t> Физическая культура и спорт </t>
  </si>
  <si>
    <t>1100</t>
  </si>
  <si>
    <t>1101</t>
  </si>
  <si>
    <t> Физическая культура  </t>
  </si>
  <si>
    <t>1105</t>
  </si>
  <si>
    <t> Другие вопросы в области  физической культуры и спорта </t>
  </si>
  <si>
    <t>1300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</si>
  <si>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</si>
  <si>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</si>
  <si>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1301</t>
  </si>
  <si>
    <t xml:space="preserve">Транспорт                                                            </t>
  </si>
  <si>
    <t>0408</t>
  </si>
  <si>
    <t>2. БЕЗВОЗМЕЗДНЫЕ ПОСТУПЛЕНИЯ</t>
  </si>
  <si>
    <t> 3. ДОХОДЫ ОТ ПРЕДПРИНИМАТЕЛЬСКОЙ И ИНОЙ ПРИНОСЯЩЕЙ ДОХОД ДЕЯТЕЛЬНОСТИ</t>
  </si>
  <si>
    <t>Итого налоговых доходов</t>
  </si>
  <si>
    <t>ВСЕГО ДОХОДОВ</t>
  </si>
  <si>
    <t>Итого неналоговых доходов</t>
  </si>
  <si>
    <t xml:space="preserve"> по дополнительным нормативам</t>
  </si>
  <si>
    <t> Налог на доходы физических лиц, 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</si>
  <si>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</si>
  <si>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</si>
  <si>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</si>
  <si>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земли после разграничения гос.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</si>
  <si>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Дорожное хозяйство (дорожные фонды)</t>
  </si>
  <si>
    <t>I. ДОХОДЫ</t>
  </si>
  <si>
    <r>
      <t>1</t>
    </r>
    <r>
      <rPr>
        <b/>
        <sz val="12"/>
        <rFont val="Times New Roman"/>
        <family val="1"/>
      </rPr>
      <t>. Налоговые и неналоговые доходы</t>
    </r>
  </si>
  <si>
    <t>II. РАСХОДЫ</t>
  </si>
  <si>
    <t>Налог на имущество физических лиц, в части недоимки прошлых периодов</t>
  </si>
  <si>
    <t>00211406012040000430</t>
  </si>
  <si>
    <t>от   30.03.2011</t>
  </si>
  <si>
    <t>№  57/10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</si>
</sst>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left" vertical="center" wrapText="1"/>
    </xf>
    <xf numFmtId="168" fontId="2" fillId="0" borderId="0" xfId="58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wrapText="1"/>
    </xf>
    <xf numFmtId="168" fontId="0" fillId="0" borderId="0" xfId="58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166" fontId="5" fillId="0" borderId="10" xfId="58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0" fontId="6" fillId="0" borderId="15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6" fontId="6" fillId="0" borderId="10" xfId="58" applyNumberFormat="1" applyFont="1" applyBorder="1" applyAlignment="1">
      <alignment horizontal="right" vertical="center"/>
    </xf>
    <xf numFmtId="166" fontId="5" fillId="0" borderId="13" xfId="58" applyNumberFormat="1" applyFont="1" applyBorder="1" applyAlignment="1">
      <alignment horizontal="right" vertical="center"/>
    </xf>
    <xf numFmtId="166" fontId="8" fillId="33" borderId="16" xfId="0" applyNumberFormat="1" applyFont="1" applyFill="1" applyBorder="1" applyAlignment="1">
      <alignment horizontal="right" vertical="top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1" fillId="0" borderId="18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vertical="top"/>
    </xf>
    <xf numFmtId="166" fontId="5" fillId="0" borderId="10" xfId="0" applyNumberFormat="1" applyFont="1" applyBorder="1" applyAlignment="1">
      <alignment vertical="top"/>
    </xf>
    <xf numFmtId="166" fontId="2" fillId="0" borderId="1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left" vertical="center" wrapText="1"/>
    </xf>
    <xf numFmtId="0" fontId="13" fillId="0" borderId="19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14" fillId="0" borderId="20" xfId="0" applyFont="1" applyBorder="1" applyAlignment="1">
      <alignment wrapText="1"/>
    </xf>
    <xf numFmtId="0" fontId="7" fillId="0" borderId="15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5" fillId="0" borderId="15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9" fontId="5" fillId="0" borderId="10" xfId="55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0.875" style="13" customWidth="1"/>
    <col min="2" max="2" width="56.375" style="14" customWidth="1"/>
    <col min="3" max="3" width="15.75390625" style="14" customWidth="1"/>
    <col min="4" max="4" width="7.00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2.75">
      <c r="C1" s="14" t="s">
        <v>92</v>
      </c>
      <c r="D1" s="45"/>
      <c r="E1" s="45"/>
    </row>
    <row r="2" spans="3:5" ht="12.75">
      <c r="C2" s="14" t="s">
        <v>94</v>
      </c>
      <c r="D2" s="45"/>
      <c r="E2" s="45"/>
    </row>
    <row r="3" spans="3:5" ht="12.75">
      <c r="C3" s="14" t="s">
        <v>95</v>
      </c>
      <c r="D3" s="45"/>
      <c r="E3" s="45"/>
    </row>
    <row r="4" spans="3:5" ht="12.75">
      <c r="C4" s="14" t="s">
        <v>93</v>
      </c>
      <c r="D4" s="45"/>
      <c r="E4" s="45"/>
    </row>
    <row r="5" spans="3:5" ht="12.75">
      <c r="C5" s="15" t="s">
        <v>195</v>
      </c>
      <c r="D5" s="45"/>
      <c r="E5" s="45"/>
    </row>
    <row r="6" ht="12.75">
      <c r="C6" s="15" t="s">
        <v>196</v>
      </c>
    </row>
    <row r="8" spans="1:10" ht="15.75">
      <c r="A8" s="77" t="s">
        <v>150</v>
      </c>
      <c r="B8" s="77"/>
      <c r="C8" s="77"/>
      <c r="D8" s="12"/>
      <c r="E8" s="3"/>
      <c r="F8" s="4"/>
      <c r="G8" s="4"/>
      <c r="H8" s="4"/>
      <c r="I8" s="5"/>
      <c r="J8" s="5"/>
    </row>
    <row r="9" spans="1:17" s="2" customFormat="1" ht="15" customHeight="1">
      <c r="A9" s="13"/>
      <c r="B9" s="17"/>
      <c r="C9" s="46" t="s">
        <v>139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38" t="s">
        <v>0</v>
      </c>
      <c r="B10" s="39" t="s">
        <v>137</v>
      </c>
      <c r="C10" s="43" t="s">
        <v>138</v>
      </c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9" t="s">
        <v>87</v>
      </c>
      <c r="B11" s="16">
        <v>2</v>
      </c>
      <c r="C11" s="44">
        <v>3</v>
      </c>
      <c r="D11" s="20"/>
    </row>
    <row r="12" spans="1:4" ht="11.25" customHeight="1">
      <c r="A12" s="19"/>
      <c r="B12" s="49" t="s">
        <v>190</v>
      </c>
      <c r="C12" s="50"/>
      <c r="D12" s="20"/>
    </row>
    <row r="13" spans="1:5" ht="15.75">
      <c r="A13" s="65" t="s">
        <v>1</v>
      </c>
      <c r="B13" s="70" t="s">
        <v>191</v>
      </c>
      <c r="C13" s="51">
        <f>C14+C17+C20+C23+C27+C30+C37+C39+C41+C45+C47</f>
        <v>1273386.4</v>
      </c>
      <c r="D13" s="23"/>
      <c r="E13" s="10"/>
    </row>
    <row r="14" spans="1:4" ht="12.75">
      <c r="A14" s="65" t="s">
        <v>2</v>
      </c>
      <c r="B14" s="35" t="s">
        <v>99</v>
      </c>
      <c r="C14" s="51">
        <f>C15</f>
        <v>652906</v>
      </c>
      <c r="D14" s="26"/>
    </row>
    <row r="15" spans="1:4" ht="17.25" customHeight="1">
      <c r="A15" s="66" t="s">
        <v>100</v>
      </c>
      <c r="B15" s="36" t="s">
        <v>184</v>
      </c>
      <c r="C15" s="52">
        <v>652906</v>
      </c>
      <c r="D15" s="26"/>
    </row>
    <row r="16" spans="1:4" ht="15.75" customHeight="1">
      <c r="A16" s="66"/>
      <c r="B16" s="52" t="s">
        <v>183</v>
      </c>
      <c r="C16" s="52">
        <v>25112</v>
      </c>
      <c r="D16" s="26"/>
    </row>
    <row r="17" spans="1:5" ht="15.75" customHeight="1">
      <c r="A17" s="65" t="s">
        <v>3</v>
      </c>
      <c r="B17" s="37" t="s">
        <v>101</v>
      </c>
      <c r="C17" s="51">
        <f>C18+C19</f>
        <v>115025</v>
      </c>
      <c r="D17" s="26"/>
      <c r="E17" s="8"/>
    </row>
    <row r="18" spans="1:5" ht="17.25" customHeight="1">
      <c r="A18" s="67" t="s">
        <v>102</v>
      </c>
      <c r="B18" s="73" t="s">
        <v>55</v>
      </c>
      <c r="C18" s="52">
        <v>115000</v>
      </c>
      <c r="D18" s="26"/>
      <c r="E18" s="7"/>
    </row>
    <row r="19" spans="1:5" ht="18.75" customHeight="1">
      <c r="A19" s="66" t="s">
        <v>103</v>
      </c>
      <c r="B19" s="36" t="s">
        <v>104</v>
      </c>
      <c r="C19" s="52">
        <v>25</v>
      </c>
      <c r="D19" s="26"/>
      <c r="E19" s="9"/>
    </row>
    <row r="20" spans="1:5" ht="17.25" customHeight="1">
      <c r="A20" s="65" t="s">
        <v>4</v>
      </c>
      <c r="B20" s="37" t="s">
        <v>105</v>
      </c>
      <c r="C20" s="51">
        <f>C21+C22</f>
        <v>175832</v>
      </c>
      <c r="D20" s="26"/>
      <c r="E20" s="8"/>
    </row>
    <row r="21" spans="1:5" ht="39.75" customHeight="1">
      <c r="A21" s="67" t="s">
        <v>106</v>
      </c>
      <c r="B21" s="74" t="s">
        <v>107</v>
      </c>
      <c r="C21" s="52">
        <v>0</v>
      </c>
      <c r="D21" s="26"/>
      <c r="E21" s="7"/>
    </row>
    <row r="22" spans="1:4" ht="15.75" customHeight="1">
      <c r="A22" s="66" t="s">
        <v>108</v>
      </c>
      <c r="B22" s="36" t="s">
        <v>5</v>
      </c>
      <c r="C22" s="52">
        <v>175832</v>
      </c>
      <c r="D22" s="26"/>
    </row>
    <row r="23" spans="1:4" ht="17.25" customHeight="1">
      <c r="A23" s="65" t="s">
        <v>6</v>
      </c>
      <c r="B23" s="37" t="s">
        <v>109</v>
      </c>
      <c r="C23" s="51">
        <f>C24+C25+C26</f>
        <v>34042</v>
      </c>
      <c r="D23" s="26"/>
    </row>
    <row r="24" spans="1:5" ht="38.25" customHeight="1">
      <c r="A24" s="67" t="s">
        <v>110</v>
      </c>
      <c r="B24" s="74" t="s">
        <v>111</v>
      </c>
      <c r="C24" s="52">
        <v>7364</v>
      </c>
      <c r="D24" s="26"/>
      <c r="E24" s="8"/>
    </row>
    <row r="25" spans="1:4" ht="80.25" customHeight="1">
      <c r="A25" s="67" t="s">
        <v>112</v>
      </c>
      <c r="B25" s="75" t="s">
        <v>145</v>
      </c>
      <c r="C25" s="52">
        <v>25900</v>
      </c>
      <c r="D25" s="26"/>
    </row>
    <row r="26" spans="1:5" ht="33" customHeight="1">
      <c r="A26" s="67" t="s">
        <v>113</v>
      </c>
      <c r="B26" s="74" t="s">
        <v>114</v>
      </c>
      <c r="C26" s="52">
        <v>778</v>
      </c>
      <c r="D26" s="26"/>
      <c r="E26" s="8"/>
    </row>
    <row r="27" spans="1:5" ht="29.25" customHeight="1">
      <c r="A27" s="65" t="s">
        <v>7</v>
      </c>
      <c r="B27" s="37" t="s">
        <v>151</v>
      </c>
      <c r="C27" s="51">
        <v>430</v>
      </c>
      <c r="D27" s="26"/>
      <c r="E27" s="8"/>
    </row>
    <row r="28" spans="1:4" ht="29.25" customHeight="1">
      <c r="A28" s="66" t="s">
        <v>146</v>
      </c>
      <c r="B28" s="74" t="s">
        <v>193</v>
      </c>
      <c r="C28" s="52">
        <v>368</v>
      </c>
      <c r="D28" s="26"/>
    </row>
    <row r="29" spans="1:4" ht="21.75" customHeight="1">
      <c r="A29" s="66"/>
      <c r="B29" s="61" t="s">
        <v>180</v>
      </c>
      <c r="C29" s="51">
        <f>C14+C17+C20+C23+C27</f>
        <v>978235</v>
      </c>
      <c r="D29" s="26"/>
    </row>
    <row r="30" spans="1:4" ht="32.25" customHeight="1">
      <c r="A30" s="65" t="s">
        <v>8</v>
      </c>
      <c r="B30" s="37" t="s">
        <v>115</v>
      </c>
      <c r="C30" s="51">
        <f>C31+C32+C33+C34+C35+C36</f>
        <v>172502</v>
      </c>
      <c r="D30" s="26"/>
    </row>
    <row r="31" spans="1:4" ht="44.25" customHeight="1">
      <c r="A31" s="71" t="s">
        <v>152</v>
      </c>
      <c r="B31" s="36" t="s">
        <v>153</v>
      </c>
      <c r="C31" s="52">
        <v>4118</v>
      </c>
      <c r="D31" s="26"/>
    </row>
    <row r="32" spans="1:5" ht="56.25" customHeight="1">
      <c r="A32" s="71" t="s">
        <v>154</v>
      </c>
      <c r="B32" s="74" t="s">
        <v>144</v>
      </c>
      <c r="C32" s="52">
        <v>96926</v>
      </c>
      <c r="D32" s="26"/>
      <c r="E32" s="7"/>
    </row>
    <row r="33" spans="1:5" ht="71.25" customHeight="1">
      <c r="A33" s="71" t="s">
        <v>158</v>
      </c>
      <c r="B33" s="74" t="s">
        <v>188</v>
      </c>
      <c r="C33" s="52">
        <v>194</v>
      </c>
      <c r="D33" s="26"/>
      <c r="E33" s="54"/>
    </row>
    <row r="34" spans="1:4" ht="55.5" customHeight="1">
      <c r="A34" s="67" t="s">
        <v>116</v>
      </c>
      <c r="B34" s="74" t="s">
        <v>185</v>
      </c>
      <c r="C34" s="52">
        <v>62522</v>
      </c>
      <c r="D34" s="26"/>
    </row>
    <row r="35" spans="1:5" ht="42.75" customHeight="1">
      <c r="A35" s="66" t="s">
        <v>117</v>
      </c>
      <c r="B35" s="36" t="s">
        <v>118</v>
      </c>
      <c r="C35" s="52">
        <v>742</v>
      </c>
      <c r="D35" s="26"/>
      <c r="E35" s="8"/>
    </row>
    <row r="36" spans="1:5" ht="65.25" customHeight="1">
      <c r="A36" s="66" t="s">
        <v>88</v>
      </c>
      <c r="B36" s="74" t="s">
        <v>186</v>
      </c>
      <c r="C36" s="52">
        <v>8000</v>
      </c>
      <c r="D36" s="26"/>
      <c r="E36" s="8"/>
    </row>
    <row r="37" spans="1:5" ht="18" customHeight="1">
      <c r="A37" s="65" t="s">
        <v>9</v>
      </c>
      <c r="B37" s="37" t="s">
        <v>119</v>
      </c>
      <c r="C37" s="51">
        <f>C38</f>
        <v>7800</v>
      </c>
      <c r="D37" s="26"/>
      <c r="E37" s="8"/>
    </row>
    <row r="38" spans="1:5" ht="16.5" customHeight="1">
      <c r="A38" s="66" t="s">
        <v>157</v>
      </c>
      <c r="B38" s="36" t="s">
        <v>10</v>
      </c>
      <c r="C38" s="52">
        <v>7800</v>
      </c>
      <c r="D38" s="26"/>
      <c r="E38" s="7"/>
    </row>
    <row r="39" spans="1:5" ht="28.5" customHeight="1">
      <c r="A39" s="65" t="s">
        <v>11</v>
      </c>
      <c r="B39" s="37" t="s">
        <v>120</v>
      </c>
      <c r="C39" s="51">
        <f>C40</f>
        <v>1200</v>
      </c>
      <c r="D39" s="26"/>
      <c r="E39" s="7"/>
    </row>
    <row r="40" spans="1:4" ht="44.25" customHeight="1">
      <c r="A40" s="67" t="s">
        <v>121</v>
      </c>
      <c r="B40" s="74" t="s">
        <v>122</v>
      </c>
      <c r="C40" s="52">
        <v>1200</v>
      </c>
      <c r="D40" s="26"/>
    </row>
    <row r="41" spans="1:4" ht="22.5" customHeight="1">
      <c r="A41" s="65" t="s">
        <v>12</v>
      </c>
      <c r="B41" s="37" t="s">
        <v>123</v>
      </c>
      <c r="C41" s="51">
        <f>C43+C42+C44</f>
        <v>95203.4</v>
      </c>
      <c r="D41" s="26"/>
    </row>
    <row r="42" spans="1:5" ht="28.5" customHeight="1">
      <c r="A42" s="68" t="s">
        <v>124</v>
      </c>
      <c r="B42" s="36" t="s">
        <v>125</v>
      </c>
      <c r="C42" s="52">
        <v>4000</v>
      </c>
      <c r="D42" s="26"/>
      <c r="E42" s="7"/>
    </row>
    <row r="43" spans="1:4" ht="77.25" customHeight="1">
      <c r="A43" s="69" t="s">
        <v>126</v>
      </c>
      <c r="B43" s="74" t="s">
        <v>187</v>
      </c>
      <c r="C43" s="52">
        <v>60157.4</v>
      </c>
      <c r="D43" s="26"/>
    </row>
    <row r="44" spans="1:4" ht="42" customHeight="1">
      <c r="A44" s="67" t="s">
        <v>194</v>
      </c>
      <c r="B44" s="74" t="s">
        <v>127</v>
      </c>
      <c r="C44" s="52">
        <v>31046</v>
      </c>
      <c r="D44" s="26"/>
    </row>
    <row r="45" spans="1:4" ht="12.75">
      <c r="A45" s="65" t="s">
        <v>13</v>
      </c>
      <c r="B45" s="37" t="s">
        <v>128</v>
      </c>
      <c r="C45" s="51">
        <f>C46</f>
        <v>17500</v>
      </c>
      <c r="D45" s="26"/>
    </row>
    <row r="46" spans="1:4" ht="30" customHeight="1">
      <c r="A46" s="66" t="s">
        <v>129</v>
      </c>
      <c r="B46" s="36" t="s">
        <v>147</v>
      </c>
      <c r="C46" s="52">
        <v>17500</v>
      </c>
      <c r="D46" s="26"/>
    </row>
    <row r="47" spans="1:4" ht="15" customHeight="1">
      <c r="A47" s="65" t="s">
        <v>130</v>
      </c>
      <c r="B47" s="37" t="s">
        <v>131</v>
      </c>
      <c r="C47" s="51">
        <f>C48</f>
        <v>946</v>
      </c>
      <c r="D47" s="26"/>
    </row>
    <row r="48" spans="1:5" ht="19.5" customHeight="1">
      <c r="A48" s="66" t="s">
        <v>132</v>
      </c>
      <c r="B48" s="36" t="s">
        <v>133</v>
      </c>
      <c r="C48" s="52">
        <v>946</v>
      </c>
      <c r="D48" s="26"/>
      <c r="E48" s="8"/>
    </row>
    <row r="49" spans="1:5" ht="17.25" customHeight="1">
      <c r="A49" s="66"/>
      <c r="B49" s="61" t="s">
        <v>182</v>
      </c>
      <c r="C49" s="51">
        <f>C30+C37+C39+C41+C45+C47</f>
        <v>295151.4</v>
      </c>
      <c r="D49" s="26"/>
      <c r="E49" s="8"/>
    </row>
    <row r="50" spans="1:4" ht="16.5" customHeight="1">
      <c r="A50" s="65" t="s">
        <v>14</v>
      </c>
      <c r="B50" s="37" t="s">
        <v>178</v>
      </c>
      <c r="C50" s="51">
        <f>C51+C52+C53+C54</f>
        <v>601742</v>
      </c>
      <c r="D50" s="26"/>
    </row>
    <row r="51" spans="1:5" ht="27" customHeight="1">
      <c r="A51" s="66" t="s">
        <v>134</v>
      </c>
      <c r="B51" s="76" t="s">
        <v>148</v>
      </c>
      <c r="C51" s="52">
        <v>879</v>
      </c>
      <c r="D51" s="26"/>
      <c r="E51" s="8"/>
    </row>
    <row r="52" spans="1:5" ht="27" customHeight="1">
      <c r="A52" s="67" t="s">
        <v>156</v>
      </c>
      <c r="B52" s="74" t="s">
        <v>155</v>
      </c>
      <c r="C52" s="52">
        <v>7469</v>
      </c>
      <c r="D52" s="26"/>
      <c r="E52" s="8"/>
    </row>
    <row r="53" spans="1:4" ht="29.25" customHeight="1">
      <c r="A53" s="67" t="s">
        <v>89</v>
      </c>
      <c r="B53" s="74" t="s">
        <v>149</v>
      </c>
      <c r="C53" s="52">
        <v>591913</v>
      </c>
      <c r="D53" s="26"/>
    </row>
    <row r="54" spans="1:5" ht="16.5" customHeight="1">
      <c r="A54" s="67" t="s">
        <v>135</v>
      </c>
      <c r="B54" s="74" t="s">
        <v>91</v>
      </c>
      <c r="C54" s="52">
        <v>1481</v>
      </c>
      <c r="D54" s="26"/>
      <c r="E54" s="8"/>
    </row>
    <row r="55" spans="1:4" ht="30.75" customHeight="1">
      <c r="A55" s="72" t="s">
        <v>15</v>
      </c>
      <c r="B55" s="37" t="s">
        <v>179</v>
      </c>
      <c r="C55" s="51">
        <v>671396.9</v>
      </c>
      <c r="D55" s="26"/>
    </row>
    <row r="56" spans="1:5" ht="14.25" customHeight="1">
      <c r="A56" s="65" t="s">
        <v>136</v>
      </c>
      <c r="B56" s="62" t="s">
        <v>181</v>
      </c>
      <c r="C56" s="53">
        <f>C13+C50+C55</f>
        <v>2546525.3</v>
      </c>
      <c r="D56" s="26"/>
      <c r="E56" s="7"/>
    </row>
    <row r="57" spans="1:5" ht="12.75">
      <c r="A57" s="21"/>
      <c r="B57" s="63" t="s">
        <v>192</v>
      </c>
      <c r="C57" s="33"/>
      <c r="D57" s="27"/>
      <c r="E57" s="6"/>
    </row>
    <row r="58" spans="1:5" ht="12.75">
      <c r="A58" s="21" t="s">
        <v>67</v>
      </c>
      <c r="B58" s="22" t="s">
        <v>68</v>
      </c>
      <c r="C58" s="40">
        <f>SUM(C59:C64)</f>
        <v>131178.40000000002</v>
      </c>
      <c r="D58" s="28"/>
      <c r="E58" s="6"/>
    </row>
    <row r="59" spans="1:4" ht="31.5" customHeight="1">
      <c r="A59" s="24" t="s">
        <v>56</v>
      </c>
      <c r="B59" s="25" t="s">
        <v>66</v>
      </c>
      <c r="C59" s="33">
        <v>1446</v>
      </c>
      <c r="D59" s="11"/>
    </row>
    <row r="60" spans="1:4" ht="32.25" customHeight="1">
      <c r="A60" s="24" t="s">
        <v>64</v>
      </c>
      <c r="B60" s="25" t="s">
        <v>65</v>
      </c>
      <c r="C60" s="33">
        <v>3792.8</v>
      </c>
      <c r="D60" s="11"/>
    </row>
    <row r="61" spans="1:4" ht="38.25">
      <c r="A61" s="24" t="s">
        <v>63</v>
      </c>
      <c r="B61" s="25" t="s">
        <v>96</v>
      </c>
      <c r="C61" s="33">
        <v>73461.3</v>
      </c>
      <c r="D61" s="11"/>
    </row>
    <row r="62" spans="1:4" ht="24.75" customHeight="1">
      <c r="A62" s="24" t="s">
        <v>140</v>
      </c>
      <c r="B62" s="47" t="s">
        <v>141</v>
      </c>
      <c r="C62" s="33">
        <v>13541</v>
      </c>
      <c r="D62" s="11"/>
    </row>
    <row r="63" spans="1:4" ht="12.75">
      <c r="A63" s="24" t="s">
        <v>74</v>
      </c>
      <c r="B63" s="25" t="s">
        <v>72</v>
      </c>
      <c r="C63" s="33">
        <v>8108.3</v>
      </c>
      <c r="D63" s="11"/>
    </row>
    <row r="64" spans="1:4" ht="16.5" customHeight="1">
      <c r="A64" s="24" t="s">
        <v>159</v>
      </c>
      <c r="B64" s="25" t="s">
        <v>62</v>
      </c>
      <c r="C64" s="33">
        <v>30829</v>
      </c>
      <c r="D64" s="11"/>
    </row>
    <row r="65" spans="1:4" ht="15.75" customHeight="1">
      <c r="A65" s="21" t="s">
        <v>59</v>
      </c>
      <c r="B65" s="22" t="s">
        <v>60</v>
      </c>
      <c r="C65" s="40">
        <f>SUM(C66:C66)</f>
        <v>527</v>
      </c>
      <c r="D65" s="11"/>
    </row>
    <row r="66" spans="1:4" ht="19.5" customHeight="1">
      <c r="A66" s="24" t="s">
        <v>75</v>
      </c>
      <c r="B66" s="25" t="s">
        <v>61</v>
      </c>
      <c r="C66" s="33">
        <v>527</v>
      </c>
      <c r="D66" s="11"/>
    </row>
    <row r="67" spans="1:4" ht="22.5" customHeight="1">
      <c r="A67" s="21" t="s">
        <v>16</v>
      </c>
      <c r="B67" s="22" t="s">
        <v>17</v>
      </c>
      <c r="C67" s="40">
        <f>SUM(C68:C70)</f>
        <v>23258.8</v>
      </c>
      <c r="D67" s="11"/>
    </row>
    <row r="68" spans="1:4" ht="18" customHeight="1">
      <c r="A68" s="24" t="s">
        <v>18</v>
      </c>
      <c r="B68" s="25" t="s">
        <v>19</v>
      </c>
      <c r="C68" s="33">
        <v>11921.9</v>
      </c>
      <c r="D68" s="11"/>
    </row>
    <row r="69" spans="1:4" ht="25.5">
      <c r="A69" s="24" t="s">
        <v>20</v>
      </c>
      <c r="B69" s="25" t="s">
        <v>21</v>
      </c>
      <c r="C69" s="33">
        <v>8536.9</v>
      </c>
      <c r="D69" s="11"/>
    </row>
    <row r="70" spans="1:4" ht="25.5">
      <c r="A70" s="24" t="s">
        <v>77</v>
      </c>
      <c r="B70" s="25" t="s">
        <v>76</v>
      </c>
      <c r="C70" s="33">
        <v>2800</v>
      </c>
      <c r="D70" s="11"/>
    </row>
    <row r="71" spans="1:4" ht="12.75">
      <c r="A71" s="21" t="s">
        <v>22</v>
      </c>
      <c r="B71" s="22" t="s">
        <v>23</v>
      </c>
      <c r="C71" s="40">
        <f>SUM(C72:C74)</f>
        <v>50094.7</v>
      </c>
      <c r="D71" s="11"/>
    </row>
    <row r="72" spans="1:4" ht="12.75">
      <c r="A72" s="24" t="s">
        <v>177</v>
      </c>
      <c r="B72" s="60" t="s">
        <v>176</v>
      </c>
      <c r="C72" s="33">
        <v>4</v>
      </c>
      <c r="D72" s="11"/>
    </row>
    <row r="73" spans="1:4" ht="16.5" customHeight="1">
      <c r="A73" s="24" t="s">
        <v>78</v>
      </c>
      <c r="B73" s="25" t="s">
        <v>189</v>
      </c>
      <c r="C73" s="33">
        <v>47215.6</v>
      </c>
      <c r="D73" s="11"/>
    </row>
    <row r="74" spans="1:4" ht="16.5" customHeight="1">
      <c r="A74" s="24" t="s">
        <v>79</v>
      </c>
      <c r="B74" s="25" t="s">
        <v>80</v>
      </c>
      <c r="C74" s="33">
        <v>2875.1</v>
      </c>
      <c r="D74" s="11"/>
    </row>
    <row r="75" spans="1:4" ht="12.75">
      <c r="A75" s="21" t="s">
        <v>24</v>
      </c>
      <c r="B75" s="22" t="s">
        <v>25</v>
      </c>
      <c r="C75" s="40">
        <f>SUM(C76:C79)</f>
        <v>104064.6</v>
      </c>
      <c r="D75" s="11"/>
    </row>
    <row r="76" spans="1:4" ht="12.75">
      <c r="A76" s="24" t="s">
        <v>26</v>
      </c>
      <c r="B76" s="25" t="s">
        <v>27</v>
      </c>
      <c r="C76" s="33">
        <v>18472.7</v>
      </c>
      <c r="D76" s="11"/>
    </row>
    <row r="77" spans="1:4" ht="12.75">
      <c r="A77" s="24" t="s">
        <v>161</v>
      </c>
      <c r="B77" s="55" t="s">
        <v>160</v>
      </c>
      <c r="C77" s="33">
        <v>12697.5</v>
      </c>
      <c r="D77" s="11"/>
    </row>
    <row r="78" spans="1:4" ht="12.75">
      <c r="A78" s="24" t="s">
        <v>81</v>
      </c>
      <c r="B78" s="25" t="s">
        <v>97</v>
      </c>
      <c r="C78" s="33">
        <v>43071</v>
      </c>
      <c r="D78" s="11"/>
    </row>
    <row r="79" spans="1:4" ht="12.75">
      <c r="A79" s="24" t="s">
        <v>82</v>
      </c>
      <c r="B79" s="25" t="s">
        <v>98</v>
      </c>
      <c r="C79" s="33">
        <v>29823.4</v>
      </c>
      <c r="D79" s="11"/>
    </row>
    <row r="80" spans="1:4" ht="12.75">
      <c r="A80" s="21" t="s">
        <v>69</v>
      </c>
      <c r="B80" s="22" t="s">
        <v>70</v>
      </c>
      <c r="C80" s="40">
        <f>SUM(C81:C81)</f>
        <v>440</v>
      </c>
      <c r="D80" s="11"/>
    </row>
    <row r="81" spans="1:4" ht="16.5" customHeight="1">
      <c r="A81" s="24" t="s">
        <v>90</v>
      </c>
      <c r="B81" s="25" t="s">
        <v>71</v>
      </c>
      <c r="C81" s="33">
        <v>440</v>
      </c>
      <c r="D81" s="11"/>
    </row>
    <row r="82" spans="1:4" ht="12.75">
      <c r="A82" s="21" t="s">
        <v>28</v>
      </c>
      <c r="B82" s="22" t="s">
        <v>29</v>
      </c>
      <c r="C82" s="40">
        <f>SUM(C83:C87)</f>
        <v>1266141.1</v>
      </c>
      <c r="D82" s="11"/>
    </row>
    <row r="83" spans="1:4" ht="12.75">
      <c r="A83" s="24" t="s">
        <v>30</v>
      </c>
      <c r="B83" s="25" t="s">
        <v>31</v>
      </c>
      <c r="C83" s="33">
        <v>438117.3</v>
      </c>
      <c r="D83" s="11"/>
    </row>
    <row r="84" spans="1:4" ht="12.75">
      <c r="A84" s="24" t="s">
        <v>32</v>
      </c>
      <c r="B84" s="25" t="s">
        <v>33</v>
      </c>
      <c r="C84" s="33">
        <v>756354.9</v>
      </c>
      <c r="D84" s="11"/>
    </row>
    <row r="85" spans="1:4" ht="12.75">
      <c r="A85" s="24" t="s">
        <v>34</v>
      </c>
      <c r="B85" s="25" t="s">
        <v>35</v>
      </c>
      <c r="C85" s="33">
        <v>200</v>
      </c>
      <c r="D85" s="11"/>
    </row>
    <row r="86" spans="1:4" ht="12.75">
      <c r="A86" s="24" t="s">
        <v>36</v>
      </c>
      <c r="B86" s="25" t="s">
        <v>37</v>
      </c>
      <c r="C86" s="33">
        <v>19186.8</v>
      </c>
      <c r="D86" s="11"/>
    </row>
    <row r="87" spans="1:4" ht="16.5" customHeight="1">
      <c r="A87" s="24" t="s">
        <v>38</v>
      </c>
      <c r="B87" s="25" t="s">
        <v>39</v>
      </c>
      <c r="C87" s="33">
        <v>52282.1</v>
      </c>
      <c r="D87" s="11"/>
    </row>
    <row r="88" spans="1:4" ht="12.75">
      <c r="A88" s="21" t="s">
        <v>40</v>
      </c>
      <c r="B88" s="22" t="s">
        <v>41</v>
      </c>
      <c r="C88" s="40">
        <f>SUM(C89:C90)</f>
        <v>65086.4</v>
      </c>
      <c r="D88" s="11"/>
    </row>
    <row r="89" spans="1:4" ht="12.75">
      <c r="A89" s="24" t="s">
        <v>42</v>
      </c>
      <c r="B89" s="25" t="s">
        <v>43</v>
      </c>
      <c r="C89" s="33">
        <v>57536.3</v>
      </c>
      <c r="D89" s="11"/>
    </row>
    <row r="90" spans="1:4" ht="25.5" customHeight="1">
      <c r="A90" s="24" t="s">
        <v>162</v>
      </c>
      <c r="B90" s="25" t="s">
        <v>44</v>
      </c>
      <c r="C90" s="33">
        <v>7550.1</v>
      </c>
      <c r="D90" s="11"/>
    </row>
    <row r="91" spans="1:4" ht="12.75">
      <c r="A91" s="21" t="s">
        <v>45</v>
      </c>
      <c r="B91" s="22" t="s">
        <v>163</v>
      </c>
      <c r="C91" s="40">
        <f>SUM(C92:C96)</f>
        <v>825254.6000000001</v>
      </c>
      <c r="D91" s="11"/>
    </row>
    <row r="92" spans="1:4" ht="12.75">
      <c r="A92" s="24" t="s">
        <v>46</v>
      </c>
      <c r="B92" s="25" t="s">
        <v>83</v>
      </c>
      <c r="C92" s="33">
        <v>451815.9</v>
      </c>
      <c r="D92" s="11"/>
    </row>
    <row r="93" spans="1:4" ht="12.75">
      <c r="A93" s="24" t="s">
        <v>47</v>
      </c>
      <c r="B93" s="25" t="s">
        <v>84</v>
      </c>
      <c r="C93" s="33">
        <v>305309.9</v>
      </c>
      <c r="D93" s="11"/>
    </row>
    <row r="94" spans="1:4" ht="12.75">
      <c r="A94" s="24" t="s">
        <v>142</v>
      </c>
      <c r="B94" s="48" t="s">
        <v>143</v>
      </c>
      <c r="C94" s="33">
        <v>13689.4</v>
      </c>
      <c r="D94" s="11"/>
    </row>
    <row r="95" spans="1:4" ht="16.5" customHeight="1">
      <c r="A95" s="24" t="s">
        <v>48</v>
      </c>
      <c r="B95" s="25" t="s">
        <v>85</v>
      </c>
      <c r="C95" s="33">
        <v>49071.5</v>
      </c>
      <c r="D95" s="11"/>
    </row>
    <row r="96" spans="1:4" ht="27" customHeight="1">
      <c r="A96" s="24" t="s">
        <v>164</v>
      </c>
      <c r="B96" s="25" t="s">
        <v>165</v>
      </c>
      <c r="C96" s="33">
        <v>5367.9</v>
      </c>
      <c r="D96" s="11"/>
    </row>
    <row r="97" spans="1:4" ht="12.75">
      <c r="A97" s="21" t="s">
        <v>49</v>
      </c>
      <c r="B97" s="22" t="s">
        <v>50</v>
      </c>
      <c r="C97" s="40">
        <f>SUM(C98:C100)</f>
        <v>94982.79999999999</v>
      </c>
      <c r="D97" s="11"/>
    </row>
    <row r="98" spans="1:4" ht="12.75">
      <c r="A98" s="24" t="s">
        <v>51</v>
      </c>
      <c r="B98" s="25" t="s">
        <v>52</v>
      </c>
      <c r="C98" s="33">
        <v>2667.9</v>
      </c>
      <c r="D98" s="11"/>
    </row>
    <row r="99" spans="1:4" ht="12.75">
      <c r="A99" s="24" t="s">
        <v>57</v>
      </c>
      <c r="B99" s="25" t="s">
        <v>58</v>
      </c>
      <c r="C99" s="33">
        <v>78996.9</v>
      </c>
      <c r="D99" s="11"/>
    </row>
    <row r="100" spans="1:4" ht="12.75">
      <c r="A100" s="29" t="s">
        <v>53</v>
      </c>
      <c r="B100" s="30" t="s">
        <v>86</v>
      </c>
      <c r="C100" s="41">
        <v>13318</v>
      </c>
      <c r="D100" s="11"/>
    </row>
    <row r="101" spans="1:4" ht="12.75">
      <c r="A101" s="56" t="s">
        <v>167</v>
      </c>
      <c r="B101" s="57" t="s">
        <v>166</v>
      </c>
      <c r="C101" s="40">
        <f>SUM(C102:C103)</f>
        <v>87752.4</v>
      </c>
      <c r="D101" s="11"/>
    </row>
    <row r="102" spans="1:4" ht="12.75">
      <c r="A102" s="29" t="s">
        <v>168</v>
      </c>
      <c r="B102" s="57" t="s">
        <v>169</v>
      </c>
      <c r="C102" s="41">
        <v>82772.4</v>
      </c>
      <c r="D102" s="11"/>
    </row>
    <row r="103" spans="1:4" ht="12.75">
      <c r="A103" s="29" t="s">
        <v>170</v>
      </c>
      <c r="B103" s="25" t="s">
        <v>171</v>
      </c>
      <c r="C103" s="41">
        <v>4980</v>
      </c>
      <c r="D103" s="11"/>
    </row>
    <row r="104" spans="1:4" ht="12.75">
      <c r="A104" s="56" t="s">
        <v>172</v>
      </c>
      <c r="B104" s="58" t="s">
        <v>173</v>
      </c>
      <c r="C104" s="40">
        <f>SUM(C105:C105)</f>
        <v>30000</v>
      </c>
      <c r="D104" s="11"/>
    </row>
    <row r="105" spans="1:4" ht="27" customHeight="1" thickBot="1">
      <c r="A105" s="29" t="s">
        <v>175</v>
      </c>
      <c r="B105" s="59" t="s">
        <v>174</v>
      </c>
      <c r="C105" s="41">
        <v>30000</v>
      </c>
      <c r="D105" s="11"/>
    </row>
    <row r="106" spans="1:4" ht="13.5" thickBot="1">
      <c r="A106" s="34"/>
      <c r="B106" s="64" t="s">
        <v>54</v>
      </c>
      <c r="C106" s="42">
        <f>C58+C65+C67+C71+C75+C80+C82+C88+C91+C97+C101+C104</f>
        <v>2678780.8</v>
      </c>
      <c r="D106" s="11"/>
    </row>
    <row r="107" spans="1:4" ht="12.75">
      <c r="A107" s="31"/>
      <c r="B107" s="32"/>
      <c r="C107" s="32"/>
      <c r="D107" s="11"/>
    </row>
    <row r="108" ht="12.75">
      <c r="D108" s="11"/>
    </row>
    <row r="109" ht="12.75">
      <c r="A109" s="14"/>
    </row>
    <row r="110" ht="12.75">
      <c r="B110" s="14" t="s">
        <v>73</v>
      </c>
    </row>
  </sheetData>
  <sheetProtection/>
  <mergeCells count="1">
    <mergeCell ref="A8:C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2011-03-18T09:33:15Z</cp:lastPrinted>
  <dcterms:created xsi:type="dcterms:W3CDTF">2000-03-06T12:32:30Z</dcterms:created>
  <dcterms:modified xsi:type="dcterms:W3CDTF">2012-04-05T12:18:59Z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