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2011'!$10:$11</definedName>
  </definedNames>
  <calcPr fullCalcOnLoad="1"/>
</workbook>
</file>

<file path=xl/sharedStrings.xml><?xml version="1.0" encoding="utf-8"?>
<sst xmlns="http://schemas.openxmlformats.org/spreadsheetml/2006/main" count="99" uniqueCount="99">
  <si>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</si>
  <si>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</si>
  <si>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</si>
  <si>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</si>
  <si>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</si>
  <si>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 Земельный налог </t>
  </si>
  <si>
    <t>00010800000000000000 </t>
  </si>
  <si>
    <t>00010900000000000000 </t>
  </si>
  <si>
    <t>00011100000000000000 </t>
  </si>
  <si>
    <t>00011200000000000000 </t>
  </si>
  <si>
    <t> Плата за негативное воздействие на окружающую среду </t>
  </si>
  <si>
    <t>00011300000000000000 </t>
  </si>
  <si>
    <t>00011400000000000000 </t>
  </si>
  <si>
    <t>00011600000000000000 </t>
  </si>
  <si>
    <t>00020000000000000000 </t>
  </si>
  <si>
    <t>00030000000000000000 </t>
  </si>
  <si>
    <t>Единый налог на вмененный доход для отдельных видов деятельности</t>
  </si>
  <si>
    <t xml:space="preserve"> 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</si>
  <si>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</si>
  <si>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</si>
  <si>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</si>
  <si>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</si>
  <si>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</si>
  <si>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</si>
  <si>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</si>
  <si>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 xml:space="preserve">Налоги на прибыль, доходы </t>
  </si>
  <si>
    <t>18210102000010000110 </t>
  </si>
  <si>
    <t> Налоги на совокупный доход</t>
  </si>
  <si>
    <t>Единый сельскохозяйственный налог</t>
  </si>
  <si>
    <t> Налоги на имущество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</si>
  <si>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</si>
  <si>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</si>
  <si>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</si>
  <si>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</si>
  <si>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</si>
  <si>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</si>
  <si>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18810807140010000110 </t>
  </si>
  <si>
    <t>00110807150010000110 </t>
  </si>
  <si>
    <t>Государственная пошлина за выдачу разрешения на установку рекламной конструкции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</si>
  <si>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</si>
  <si>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</si>
  <si>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</si>
  <si>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</si>
  <si>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 Платежи при пользовании природными ресурсами</t>
  </si>
  <si>
    <t> Доходы от оказания платных услуг и компенсации затрат государства</t>
  </si>
  <si>
    <t>00111303040040000130 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</si>
  <si>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</si>
  <si>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 Доходы от продажи материальных и нематериальных активов</t>
  </si>
  <si>
    <t>00211401040040000410 </t>
  </si>
  <si>
    <t>Доходы от продажи квартир, находящихся в собственности городских округов </t>
  </si>
  <si>
    <t>00211402033040000410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</si>
  <si>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</si>
  <si>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</si>
  <si>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 Прочие неналоговые доходы</t>
  </si>
  <si>
    <t>00111705040040000180</t>
  </si>
  <si>
    <t>Прочие неналоговые доходы бюджетов городских округов.</t>
  </si>
  <si>
    <t>00020201000000000151</t>
  </si>
  <si>
    <t>00020204000000000151</t>
  </si>
  <si>
    <t>00085000000000000000 </t>
  </si>
  <si>
    <t>Наименование</t>
  </si>
  <si>
    <t>ВСЕГО</t>
  </si>
  <si>
    <t>тыс.руб.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</si>
  <si>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</si>
  <si>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</si>
  <si>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</si>
  <si>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</si>
  <si>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00211101040040000120</t>
  </si>
  <si>
    <t>00211105010040000120</t>
  </si>
  <si>
    <t>Субсидии  бюджетам  субъектов Российской Федерации и муниципальных образований (межбюджетные субсидии)</t>
  </si>
  <si>
    <t>00020202000000000151 </t>
  </si>
  <si>
    <t>04811201000010000120 </t>
  </si>
  <si>
    <t>00211105020000000120</t>
  </si>
  <si>
    <t>2. БЕЗВОЗМЕЗДНЫЕ ПОСТУПЛЕНИЯ</t>
  </si>
  <si>
    <t>Итого налоговых доходов</t>
  </si>
  <si>
    <t>ВСЕГО ДОХОДОВ</t>
  </si>
  <si>
    <t>Итого неналоговых доходов</t>
  </si>
  <si>
    <t xml:space="preserve"> по дополнительным нормативам</t>
  </si>
  <si>
    <t> Налог на доходы физических лиц, в том числе: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</si>
  <si>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</si>
  <si>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</si>
  <si>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</si>
  <si>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земли после разграничения гос.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</si>
  <si>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r>
      <t>1</t>
    </r>
    <r>
      <rPr>
        <b/>
        <sz val="12"/>
        <rFont val="Times New Roman"/>
        <family val="1"/>
      </rPr>
      <t>. Налоговые и неналоговые доходы</t>
    </r>
  </si>
  <si>
    <t>00211406012040000430</t>
  </si>
  <si>
    <t>Иные межбюджетные трансферты</t>
  </si>
  <si>
    <t>Доходы бюджета городского округа Электросталь Московской области на  2011 год</t>
  </si>
  <si>
    <t> 3. ДОХОДЫ ОТ ПРИНОСЯЩЕЙ ДОХОД ДЕЯТЕЛЬНОСТИ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</si>
  <si>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 , принадлежащим городским округам</t>
  </si>
  <si>
    <t>18210502000000000110 </t>
  </si>
  <si>
    <t>18210503000000000110 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</si>
  <si>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</si>
  <si>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 Задолженность и перерасчеты по отмененным налогам, сборам и иным обязательным платежам</t>
  </si>
  <si>
    <t> Штрафы, санкции, возмещение ущерба, в том числе:</t>
  </si>
  <si>
    <t xml:space="preserve">Денежные взыскания (штрафы) за нарушение  законодательства о применении контрольно-кассовой техники при осуществлении наличных денежных расчетов </t>
  </si>
  <si>
    <t>19211690040040000140 </t>
  </si>
  <si>
    <t>18211606000010000140</t>
  </si>
  <si>
    <t>ДОХОДЫ</t>
  </si>
  <si>
    <t>от  29.06.2011</t>
  </si>
  <si>
    <t>№  74/14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</si>
</sst>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vertical="top"/>
    </xf>
    <xf numFmtId="0" fontId="8" fillId="0" borderId="0" xfId="0" applyFont="1" applyAlignment="1">
      <alignment wrapText="1"/>
    </xf>
    <xf numFmtId="0" fontId="7" fillId="0" borderId="12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9" fontId="5" fillId="0" borderId="10" xfId="55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167" fontId="2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7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B59" sqref="B59"/>
    </sheetView>
  </sheetViews>
  <sheetFormatPr defaultColWidth="9.00390625" defaultRowHeight="12.75"/>
  <cols>
    <col min="1" max="1" width="20.875" style="12" customWidth="1"/>
    <col min="2" max="2" width="57.25390625" style="13" customWidth="1"/>
    <col min="3" max="3" width="15.75390625" style="13" customWidth="1"/>
    <col min="4" max="4" width="7.00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3:5" ht="15">
      <c r="C1" s="56" t="s">
        <v>21</v>
      </c>
      <c r="D1" s="30"/>
      <c r="E1" s="30"/>
    </row>
    <row r="2" spans="3:5" ht="15">
      <c r="C2" s="56" t="s">
        <v>23</v>
      </c>
      <c r="D2" s="30"/>
      <c r="E2" s="30"/>
    </row>
    <row r="3" spans="3:5" ht="15">
      <c r="C3" s="56" t="s">
        <v>24</v>
      </c>
      <c r="D3" s="30"/>
      <c r="E3" s="30"/>
    </row>
    <row r="4" spans="3:5" ht="15">
      <c r="C4" s="56" t="s">
        <v>22</v>
      </c>
      <c r="D4" s="30"/>
      <c r="E4" s="30"/>
    </row>
    <row r="5" spans="3:5" ht="15">
      <c r="C5" s="57" t="s">
        <v>97</v>
      </c>
      <c r="D5" s="30"/>
      <c r="E5" s="30"/>
    </row>
    <row r="6" ht="15">
      <c r="C6" s="57" t="s">
        <v>98</v>
      </c>
    </row>
    <row r="8" spans="1:10" ht="15.75">
      <c r="A8" s="55" t="s">
        <v>85</v>
      </c>
      <c r="B8" s="55"/>
      <c r="C8" s="55"/>
      <c r="D8" s="11"/>
      <c r="E8" s="3"/>
      <c r="F8" s="4"/>
      <c r="G8" s="4"/>
      <c r="H8" s="4"/>
      <c r="I8" s="5"/>
      <c r="J8" s="5"/>
    </row>
    <row r="9" spans="1:17" s="2" customFormat="1" ht="15" customHeight="1">
      <c r="A9" s="12"/>
      <c r="B9" s="15"/>
      <c r="C9" s="31" t="s">
        <v>61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48" customHeight="1">
      <c r="A10" s="26" t="s">
        <v>0</v>
      </c>
      <c r="B10" s="27" t="s">
        <v>59</v>
      </c>
      <c r="C10" s="28" t="s">
        <v>60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4" ht="11.25" customHeight="1">
      <c r="A11" s="17" t="s">
        <v>18</v>
      </c>
      <c r="B11" s="14">
        <v>2</v>
      </c>
      <c r="C11" s="29">
        <v>3</v>
      </c>
      <c r="D11" s="18"/>
    </row>
    <row r="12" spans="1:4" ht="11.25" customHeight="1">
      <c r="A12" s="17"/>
      <c r="B12" s="32" t="s">
        <v>96</v>
      </c>
      <c r="C12" s="33"/>
      <c r="D12" s="18"/>
    </row>
    <row r="13" spans="1:5" ht="15.75">
      <c r="A13" s="38" t="s">
        <v>1</v>
      </c>
      <c r="B13" s="43" t="s">
        <v>82</v>
      </c>
      <c r="C13" s="50">
        <f>C14+C17+C20+C23+C27+C29+C36+C38+C40+C44+C47</f>
        <v>1292907.4</v>
      </c>
      <c r="D13" s="19"/>
      <c r="E13" s="9"/>
    </row>
    <row r="14" spans="1:4" ht="12.75">
      <c r="A14" s="38" t="s">
        <v>2</v>
      </c>
      <c r="B14" s="23" t="s">
        <v>25</v>
      </c>
      <c r="C14" s="50">
        <f>C15</f>
        <v>659406</v>
      </c>
      <c r="D14" s="20"/>
    </row>
    <row r="15" spans="1:4" ht="17.25" customHeight="1">
      <c r="A15" s="39" t="s">
        <v>26</v>
      </c>
      <c r="B15" s="24" t="s">
        <v>77</v>
      </c>
      <c r="C15" s="51">
        <v>659406</v>
      </c>
      <c r="D15" s="20"/>
    </row>
    <row r="16" spans="1:4" ht="15.75" customHeight="1">
      <c r="A16" s="39"/>
      <c r="B16" s="34" t="s">
        <v>76</v>
      </c>
      <c r="C16" s="51">
        <v>25361.8</v>
      </c>
      <c r="D16" s="20"/>
    </row>
    <row r="17" spans="1:5" ht="15.75" customHeight="1">
      <c r="A17" s="38" t="s">
        <v>3</v>
      </c>
      <c r="B17" s="25" t="s">
        <v>27</v>
      </c>
      <c r="C17" s="50">
        <f>C18+C19</f>
        <v>115025</v>
      </c>
      <c r="D17" s="20"/>
      <c r="E17" s="7"/>
    </row>
    <row r="18" spans="1:5" ht="17.25" customHeight="1">
      <c r="A18" s="40" t="s">
        <v>88</v>
      </c>
      <c r="B18" s="46" t="s">
        <v>16</v>
      </c>
      <c r="C18" s="51">
        <v>115000</v>
      </c>
      <c r="D18" s="20"/>
      <c r="E18" s="6"/>
    </row>
    <row r="19" spans="1:5" ht="18.75" customHeight="1">
      <c r="A19" s="39" t="s">
        <v>89</v>
      </c>
      <c r="B19" s="24" t="s">
        <v>28</v>
      </c>
      <c r="C19" s="51">
        <v>25</v>
      </c>
      <c r="D19" s="20"/>
      <c r="E19" s="8"/>
    </row>
    <row r="20" spans="1:5" ht="17.25" customHeight="1">
      <c r="A20" s="38" t="s">
        <v>4</v>
      </c>
      <c r="B20" s="25" t="s">
        <v>29</v>
      </c>
      <c r="C20" s="50">
        <f>C21+C22</f>
        <v>177832</v>
      </c>
      <c r="D20" s="20"/>
      <c r="E20" s="7"/>
    </row>
    <row r="21" spans="1:5" ht="39.75" customHeight="1">
      <c r="A21" s="40" t="s">
        <v>30</v>
      </c>
      <c r="B21" s="47" t="s">
        <v>31</v>
      </c>
      <c r="C21" s="51">
        <v>2000</v>
      </c>
      <c r="D21" s="20"/>
      <c r="E21" s="6"/>
    </row>
    <row r="22" spans="1:4" ht="15.75" customHeight="1">
      <c r="A22" s="39" t="s">
        <v>32</v>
      </c>
      <c r="B22" s="24" t="s">
        <v>5</v>
      </c>
      <c r="C22" s="51">
        <v>175832</v>
      </c>
      <c r="D22" s="20"/>
    </row>
    <row r="23" spans="1:4" ht="17.25" customHeight="1">
      <c r="A23" s="38" t="s">
        <v>6</v>
      </c>
      <c r="B23" s="25" t="s">
        <v>33</v>
      </c>
      <c r="C23" s="50">
        <f>C24+C25+C26</f>
        <v>35042</v>
      </c>
      <c r="D23" s="20"/>
    </row>
    <row r="24" spans="1:5" ht="38.25" customHeight="1">
      <c r="A24" s="40" t="s">
        <v>34</v>
      </c>
      <c r="B24" s="47" t="s">
        <v>35</v>
      </c>
      <c r="C24" s="51">
        <v>7364</v>
      </c>
      <c r="D24" s="20"/>
      <c r="E24" s="7"/>
    </row>
    <row r="25" spans="1:4" ht="54.75" customHeight="1">
      <c r="A25" s="40" t="s">
        <v>36</v>
      </c>
      <c r="B25" s="48" t="s">
        <v>90</v>
      </c>
      <c r="C25" s="51">
        <v>26900</v>
      </c>
      <c r="D25" s="20"/>
    </row>
    <row r="26" spans="1:5" ht="33" customHeight="1">
      <c r="A26" s="40" t="s">
        <v>37</v>
      </c>
      <c r="B26" s="47" t="s">
        <v>38</v>
      </c>
      <c r="C26" s="51">
        <v>778</v>
      </c>
      <c r="D26" s="20"/>
      <c r="E26" s="7"/>
    </row>
    <row r="27" spans="1:5" ht="29.25" customHeight="1">
      <c r="A27" s="38" t="s">
        <v>7</v>
      </c>
      <c r="B27" s="25" t="s">
        <v>91</v>
      </c>
      <c r="C27" s="50">
        <v>430</v>
      </c>
      <c r="D27" s="20"/>
      <c r="E27" s="7"/>
    </row>
    <row r="28" spans="1:4" ht="17.25" customHeight="1">
      <c r="A28" s="39"/>
      <c r="B28" s="36" t="s">
        <v>73</v>
      </c>
      <c r="C28" s="50">
        <f>C14+C17+C20+C23+C27</f>
        <v>987735</v>
      </c>
      <c r="D28" s="20"/>
    </row>
    <row r="29" spans="1:4" ht="32.25" customHeight="1">
      <c r="A29" s="38" t="s">
        <v>8</v>
      </c>
      <c r="B29" s="25" t="s">
        <v>39</v>
      </c>
      <c r="C29" s="50">
        <f>C30+C31+C32+C33+C34+C35</f>
        <v>176723</v>
      </c>
      <c r="D29" s="20"/>
    </row>
    <row r="30" spans="1:4" ht="41.25" customHeight="1">
      <c r="A30" s="44" t="s">
        <v>66</v>
      </c>
      <c r="B30" s="24" t="s">
        <v>87</v>
      </c>
      <c r="C30" s="51">
        <v>4118</v>
      </c>
      <c r="D30" s="20"/>
    </row>
    <row r="31" spans="1:5" ht="54" customHeight="1">
      <c r="A31" s="44" t="s">
        <v>67</v>
      </c>
      <c r="B31" s="47" t="s">
        <v>62</v>
      </c>
      <c r="C31" s="51">
        <v>96926</v>
      </c>
      <c r="D31" s="20"/>
      <c r="E31" s="6"/>
    </row>
    <row r="32" spans="1:5" ht="67.5" customHeight="1">
      <c r="A32" s="44" t="s">
        <v>71</v>
      </c>
      <c r="B32" s="47" t="s">
        <v>81</v>
      </c>
      <c r="C32" s="51">
        <v>194</v>
      </c>
      <c r="D32" s="20"/>
      <c r="E32" s="35"/>
    </row>
    <row r="33" spans="1:4" ht="52.5" customHeight="1">
      <c r="A33" s="40" t="s">
        <v>40</v>
      </c>
      <c r="B33" s="47" t="s">
        <v>78</v>
      </c>
      <c r="C33" s="51">
        <v>62522</v>
      </c>
      <c r="D33" s="20"/>
    </row>
    <row r="34" spans="1:5" ht="40.5" customHeight="1">
      <c r="A34" s="39" t="s">
        <v>41</v>
      </c>
      <c r="B34" s="24" t="s">
        <v>42</v>
      </c>
      <c r="C34" s="51">
        <v>4963</v>
      </c>
      <c r="D34" s="20"/>
      <c r="E34" s="7"/>
    </row>
    <row r="35" spans="1:5" ht="65.25" customHeight="1">
      <c r="A35" s="39" t="s">
        <v>19</v>
      </c>
      <c r="B35" s="47" t="s">
        <v>79</v>
      </c>
      <c r="C35" s="51">
        <v>8000</v>
      </c>
      <c r="D35" s="20"/>
      <c r="E35" s="7"/>
    </row>
    <row r="36" spans="1:5" ht="18" customHeight="1">
      <c r="A36" s="38" t="s">
        <v>9</v>
      </c>
      <c r="B36" s="25" t="s">
        <v>43</v>
      </c>
      <c r="C36" s="50">
        <f>C37</f>
        <v>7800</v>
      </c>
      <c r="D36" s="20"/>
      <c r="E36" s="7"/>
    </row>
    <row r="37" spans="1:5" ht="16.5" customHeight="1">
      <c r="A37" s="39" t="s">
        <v>70</v>
      </c>
      <c r="B37" s="24" t="s">
        <v>10</v>
      </c>
      <c r="C37" s="51">
        <v>7800</v>
      </c>
      <c r="D37" s="20"/>
      <c r="E37" s="6"/>
    </row>
    <row r="38" spans="1:5" ht="28.5" customHeight="1">
      <c r="A38" s="38" t="s">
        <v>11</v>
      </c>
      <c r="B38" s="25" t="s">
        <v>44</v>
      </c>
      <c r="C38" s="50">
        <f>C39</f>
        <v>1200</v>
      </c>
      <c r="D38" s="20"/>
      <c r="E38" s="6"/>
    </row>
    <row r="39" spans="1:4" ht="44.25" customHeight="1">
      <c r="A39" s="40" t="s">
        <v>45</v>
      </c>
      <c r="B39" s="47" t="s">
        <v>46</v>
      </c>
      <c r="C39" s="51">
        <v>1200</v>
      </c>
      <c r="D39" s="20"/>
    </row>
    <row r="40" spans="1:4" ht="22.5" customHeight="1">
      <c r="A40" s="38" t="s">
        <v>12</v>
      </c>
      <c r="B40" s="25" t="s">
        <v>47</v>
      </c>
      <c r="C40" s="50">
        <f>C42+C41+C43</f>
        <v>101003.4</v>
      </c>
      <c r="D40" s="20"/>
    </row>
    <row r="41" spans="1:5" ht="28.5" customHeight="1">
      <c r="A41" s="41" t="s">
        <v>48</v>
      </c>
      <c r="B41" s="24" t="s">
        <v>49</v>
      </c>
      <c r="C41" s="51">
        <v>9800</v>
      </c>
      <c r="D41" s="20"/>
      <c r="E41" s="6"/>
    </row>
    <row r="42" spans="1:4" ht="77.25" customHeight="1">
      <c r="A42" s="42" t="s">
        <v>50</v>
      </c>
      <c r="B42" s="47" t="s">
        <v>80</v>
      </c>
      <c r="C42" s="51">
        <v>60157.4</v>
      </c>
      <c r="D42" s="20"/>
    </row>
    <row r="43" spans="1:4" ht="42" customHeight="1">
      <c r="A43" s="40" t="s">
        <v>83</v>
      </c>
      <c r="B43" s="47" t="s">
        <v>51</v>
      </c>
      <c r="C43" s="51">
        <v>31046</v>
      </c>
      <c r="D43" s="20"/>
    </row>
    <row r="44" spans="1:4" ht="12.75">
      <c r="A44" s="38" t="s">
        <v>13</v>
      </c>
      <c r="B44" s="25" t="s">
        <v>92</v>
      </c>
      <c r="C44" s="50">
        <v>17500</v>
      </c>
      <c r="D44" s="20"/>
    </row>
    <row r="45" spans="1:4" ht="35.25" customHeight="1">
      <c r="A45" s="39" t="s">
        <v>95</v>
      </c>
      <c r="B45" s="54" t="s">
        <v>93</v>
      </c>
      <c r="C45" s="51">
        <v>1500</v>
      </c>
      <c r="D45" s="20"/>
    </row>
    <row r="46" spans="1:4" ht="30" customHeight="1">
      <c r="A46" s="39" t="s">
        <v>94</v>
      </c>
      <c r="B46" s="24" t="s">
        <v>63</v>
      </c>
      <c r="C46" s="51">
        <v>2300</v>
      </c>
      <c r="D46" s="20"/>
    </row>
    <row r="47" spans="1:4" ht="15" customHeight="1">
      <c r="A47" s="38" t="s">
        <v>52</v>
      </c>
      <c r="B47" s="25" t="s">
        <v>53</v>
      </c>
      <c r="C47" s="50">
        <f>C48</f>
        <v>946</v>
      </c>
      <c r="D47" s="20"/>
    </row>
    <row r="48" spans="1:5" ht="19.5" customHeight="1">
      <c r="A48" s="39" t="s">
        <v>54</v>
      </c>
      <c r="B48" s="24" t="s">
        <v>55</v>
      </c>
      <c r="C48" s="51">
        <v>946</v>
      </c>
      <c r="D48" s="20"/>
      <c r="E48" s="7"/>
    </row>
    <row r="49" spans="1:5" ht="17.25" customHeight="1">
      <c r="A49" s="39"/>
      <c r="B49" s="36" t="s">
        <v>75</v>
      </c>
      <c r="C49" s="50">
        <f>C29+C36+C38+C40+C44+C47</f>
        <v>305172.4</v>
      </c>
      <c r="D49" s="20"/>
      <c r="E49" s="7"/>
    </row>
    <row r="50" spans="1:4" ht="16.5" customHeight="1">
      <c r="A50" s="38" t="s">
        <v>14</v>
      </c>
      <c r="B50" s="25" t="s">
        <v>72</v>
      </c>
      <c r="C50" s="50">
        <f>C51+C52+C53+C54</f>
        <v>689484.5499999999</v>
      </c>
      <c r="D50" s="20"/>
    </row>
    <row r="51" spans="1:5" ht="27" customHeight="1">
      <c r="A51" s="39" t="s">
        <v>56</v>
      </c>
      <c r="B51" s="49" t="s">
        <v>64</v>
      </c>
      <c r="C51" s="51">
        <v>33317</v>
      </c>
      <c r="D51" s="20"/>
      <c r="E51" s="7"/>
    </row>
    <row r="52" spans="1:5" ht="27" customHeight="1">
      <c r="A52" s="40" t="s">
        <v>69</v>
      </c>
      <c r="B52" s="47" t="s">
        <v>68</v>
      </c>
      <c r="C52" s="51">
        <v>10271</v>
      </c>
      <c r="D52" s="20"/>
      <c r="E52" s="7"/>
    </row>
    <row r="53" spans="1:4" ht="29.25" customHeight="1">
      <c r="A53" s="40" t="s">
        <v>20</v>
      </c>
      <c r="B53" s="47" t="s">
        <v>65</v>
      </c>
      <c r="C53" s="51">
        <v>595020.2</v>
      </c>
      <c r="D53" s="20"/>
    </row>
    <row r="54" spans="1:5" ht="16.5" customHeight="1">
      <c r="A54" s="40" t="s">
        <v>57</v>
      </c>
      <c r="B54" s="47" t="s">
        <v>84</v>
      </c>
      <c r="C54" s="51">
        <v>50876.35</v>
      </c>
      <c r="D54" s="20"/>
      <c r="E54" s="7"/>
    </row>
    <row r="55" spans="1:4" ht="18" customHeight="1">
      <c r="A55" s="45" t="s">
        <v>15</v>
      </c>
      <c r="B55" s="53" t="s">
        <v>86</v>
      </c>
      <c r="C55" s="50">
        <v>698009.7</v>
      </c>
      <c r="D55" s="20"/>
    </row>
    <row r="56" spans="1:5" ht="14.25" customHeight="1">
      <c r="A56" s="38" t="s">
        <v>58</v>
      </c>
      <c r="B56" s="37" t="s">
        <v>74</v>
      </c>
      <c r="C56" s="52">
        <f>C13+C50+C55</f>
        <v>2680401.6499999994</v>
      </c>
      <c r="D56" s="20"/>
      <c r="E56" s="6"/>
    </row>
    <row r="57" spans="1:4" ht="12.75">
      <c r="A57" s="21"/>
      <c r="B57" s="22"/>
      <c r="C57" s="22"/>
      <c r="D57" s="10"/>
    </row>
    <row r="58" ht="12.75">
      <c r="D58" s="10"/>
    </row>
    <row r="59" ht="12.75">
      <c r="A59" s="13"/>
    </row>
    <row r="60" ht="12.75">
      <c r="B60" s="13" t="s">
        <v>17</v>
      </c>
    </row>
  </sheetData>
  <sheetProtection/>
  <mergeCells count="1">
    <mergeCell ref="A8:C8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pobegimova</cp:lastModifiedBy>
  <cp:lastPrinted>2011-06-21T06:21:23Z</cp:lastPrinted>
  <dcterms:created xsi:type="dcterms:W3CDTF">2000-03-06T12:32:30Z</dcterms:created>
  <dcterms:modified xsi:type="dcterms:W3CDTF">2011-07-07T11:34:56Z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