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1 год" sheetId="1" r:id="rId1"/>
  </sheets>
  <definedNames/>
  <calcPr fullCalcOnLoad="1"/>
</workbook>
</file>

<file path=xl/sharedStrings.xml><?xml version="1.0" encoding="utf-8"?>
<sst xmlns="http://schemas.openxmlformats.org/spreadsheetml/2006/main" count="643" uniqueCount="318">
  <si>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</si>
  <si>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</si>
  <si>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</si>
  <si>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</si>
  <si>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</si>
  <si>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</si>
  <si>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</si>
  <si>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</si>
  <si>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</si>
  <si>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</si>
  <si>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</si>
  <si>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</si>
  <si>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</si>
  <si>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</si>
  <si>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</si>
  <si>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</si>
  <si>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</si>
  <si>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</si>
  <si>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</si>
  <si>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</si>
  <si>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</si>
  <si>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</si>
  <si>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</si>
  <si>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</si>
  <si>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</si>
  <si>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</si>
  <si>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</si>
  <si>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</si>
  <si>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</si>
  <si>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</si>
  <si>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</si>
  <si>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</si>
  <si>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</si>
  <si>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</si>
  <si>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</si>
  <si>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</si>
  <si>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</si>
  <si>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</si>
  <si>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</si>
  <si>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</si>
  <si>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</si>
  <si>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</si>
  <si>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</si>
  <si>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</si>
  <si>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</si>
  <si>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</si>
  <si>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</si>
  <si>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</si>
  <si>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</si>
  <si>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</si>
  <si>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</si>
  <si>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</si>
  <si>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</si>
  <si>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</si>
  <si>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</si>
  <si>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</si>
  <si>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</si>
  <si>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</si>
  <si>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</si>
  <si>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</si>
  <si>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</si>
  <si>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</si>
  <si>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</si>
  <si>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</si>
  <si>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</si>
  <si>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</si>
  <si>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</si>
  <si>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</si>
  <si>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</si>
  <si>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Органы внутренних дел</t>
  </si>
  <si>
    <t>Воинские формирования (органы, подразделения)</t>
  </si>
  <si>
    <t>2020000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</si>
  <si>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</si>
  <si>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</si>
  <si>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</si>
  <si>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</si>
  <si>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</si>
  <si>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</si>
  <si>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</si>
  <si>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</si>
  <si>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</si>
  <si>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</si>
  <si>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Резервные фонды 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</si>
  <si>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</si>
  <si>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</si>
  <si>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</si>
  <si>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</si>
  <si>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</si>
  <si>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</si>
  <si>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</si>
  <si>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</si>
  <si>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</si>
  <si>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</si>
  <si>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</si>
  <si>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</si>
  <si>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</si>
  <si>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</si>
  <si>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</si>
  <si>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</si>
  <si>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</si>
  <si>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</si>
  <si>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</si>
  <si>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</si>
  <si>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</si>
  <si>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</si>
  <si>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</si>
  <si>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</si>
  <si>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4220000</t>
  </si>
  <si>
    <t>Школы-интернаты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</si>
  <si>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</si>
  <si>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</si>
  <si>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</si>
  <si>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</si>
  <si>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</si>
  <si>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</si>
  <si>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</si>
  <si>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</si>
  <si>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</si>
  <si>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</si>
  <si>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</si>
  <si>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</si>
  <si>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</si>
  <si>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</si>
  <si>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</si>
  <si>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</si>
  <si>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</si>
  <si>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</si>
  <si>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</si>
  <si>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</si>
  <si>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</si>
  <si>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</si>
  <si>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</si>
  <si>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</si>
  <si>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</si>
  <si>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</si>
  <si>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</si>
  <si>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</si>
  <si>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</si>
  <si>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</si>
  <si>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</si>
  <si>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</si>
  <si>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</si>
  <si>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</si>
  <si>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</si>
  <si>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</si>
  <si>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</si>
  <si>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</si>
  <si>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</si>
  <si>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</si>
  <si>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</si>
  <si>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</si>
  <si>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</si>
  <si>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</si>
  <si>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</si>
  <si>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</si>
  <si>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</si>
  <si>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</si>
  <si>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</si>
  <si>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</si>
  <si>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</si>
  <si>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</si>
  <si>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</si>
  <si>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</si>
  <si>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</si>
  <si>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</si>
  <si>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</si>
  <si>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</si>
  <si>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4229900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</si>
  <si>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</si>
  <si>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</si>
  <si>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</si>
  <si>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</si>
  <si>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</si>
  <si>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</si>
  <si>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</si>
  <si>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</si>
  <si>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</si>
  <si>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</si>
  <si>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</si>
  <si>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</si>
  <si>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</si>
  <si>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</si>
  <si>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</si>
  <si>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</si>
  <si>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</si>
  <si>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</si>
  <si>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</si>
  <si>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</si>
  <si>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</si>
  <si>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</si>
  <si>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</si>
  <si>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</si>
  <si>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</si>
  <si>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</si>
  <si>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</si>
  <si>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0029900</t>
  </si>
  <si>
    <t>365</t>
  </si>
  <si>
    <t>План на год</t>
  </si>
  <si>
    <t>к решению  Совета  депутатов городского округа Электросталь Московской области</t>
  </si>
  <si>
    <t>Военный персонал</t>
  </si>
  <si>
    <t>2025800</t>
  </si>
  <si>
    <t xml:space="preserve">Функционирование органов в сфере национальной безопасности  и  правоохранительной деятельности </t>
  </si>
  <si>
    <t>2026700</t>
  </si>
  <si>
    <t xml:space="preserve">Пособия и компенсации военнослужащим, приравненым  к ним лицам, а также уволенным из их числа </t>
  </si>
  <si>
    <t>2027600</t>
  </si>
  <si>
    <t>Мероприятия в области образования</t>
  </si>
  <si>
    <t>4360000</t>
  </si>
  <si>
    <t>4299900</t>
  </si>
  <si>
    <t>Субсидии некоммерческим организациям</t>
  </si>
  <si>
    <t>019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</si>
  <si>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</si>
  <si>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</si>
  <si>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</si>
  <si>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</si>
  <si>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7950000</t>
  </si>
  <si>
    <t>5201000</t>
  </si>
  <si>
    <t>4709904</t>
  </si>
  <si>
    <t>4709905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</si>
  <si>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</si>
  <si>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</si>
  <si>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</si>
  <si>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</si>
  <si>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</si>
  <si>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</si>
  <si>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Компенсации членам семей погибших военнослужащих</t>
  </si>
  <si>
    <t>2026400</t>
  </si>
  <si>
    <t>Вещевое обеспечение</t>
  </si>
  <si>
    <t>2027200</t>
  </si>
  <si>
    <t>Распределение бюджетных ассигнований на  2011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</si>
  <si>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</si>
  <si>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</si>
  <si>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</si>
  <si>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</si>
  <si>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</si>
  <si>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</si>
  <si>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</si>
  <si>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</si>
  <si>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</si>
  <si>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</si>
  <si>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</si>
  <si>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</si>
  <si>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</si>
  <si>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</si>
  <si>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</si>
  <si>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</si>
  <si>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</si>
  <si>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государственного и муниципального долга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</si>
  <si>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</si>
  <si>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</si>
  <si>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</si>
  <si>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</si>
  <si>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</si>
  <si>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Здравоохранение 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</si>
  <si>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</si>
  <si>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</si>
  <si>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</si>
  <si>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</si>
  <si>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</si>
  <si>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</si>
  <si>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</si>
  <si>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</si>
  <si>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Региональные целевые программы</t>
  </si>
  <si>
    <t>5220000</t>
  </si>
  <si>
    <t>5221504</t>
  </si>
  <si>
    <t>Ежемесячное ден. вознаграждение за классное руководство</t>
  </si>
  <si>
    <t>5200900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</si>
  <si>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</si>
  <si>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</si>
  <si>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</si>
  <si>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Оздоровление детей</t>
  </si>
  <si>
    <t>4400200</t>
  </si>
  <si>
    <t>Комплектование книжных фондов библиотек городских округов</t>
  </si>
  <si>
    <t>4400201</t>
  </si>
  <si>
    <t>0412</t>
  </si>
  <si>
    <t>0980201</t>
  </si>
  <si>
    <t>006</t>
  </si>
  <si>
    <t>Обеспечение мероприятий по капитальному ремонту многоквартирных домов за счет средств бюджетов</t>
  </si>
  <si>
    <t xml:space="preserve">Обеспечение мероприятий по капитальному ремонту многоквартирных домов </t>
  </si>
  <si>
    <t>Предоставление гражданам субсидий на оплату жилого помещения  и коммунальных услуг &lt; * &gt;</t>
  </si>
  <si>
    <t>Оказание других видов социальной помощи &lt;*&gt;</t>
  </si>
  <si>
    <t>Подпрограмма "Обеспечение жильем молодых семей" долгосрочной целевой программы Моск. обл. "Жилище" на 2009-2012 годы  &lt;*&gt;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</si>
  <si>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  &lt;*&gt;</t>
  </si>
  <si>
    <t>&lt;*&gt;  Публичные нормативные обязательства</t>
  </si>
  <si>
    <t>Резервный фонд Правительства Московской области</t>
  </si>
  <si>
    <t>0700401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</si>
  <si>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 &lt;*&gt;</t>
  </si>
  <si>
    <t>5053400</t>
  </si>
  <si>
    <t>Обеспечение жильем отдельных категорий граждан,  установленных ФЗ  отаря 1995 года № 5-ФЗ "О ветеранах", в соответствии с Указом Президента РФ  от 07 мая 2008 года  № 714 "Об обеспечении жильем ветеранов  Великой Отечественной войны 1941-1945 годов"</t>
  </si>
  <si>
    <t>5053401</t>
  </si>
  <si>
    <t>4320400</t>
  </si>
  <si>
    <t>Прочие мероприятия,осуществляемые за счет межбюджетных трансфертов прошлых лет из федерального бюджета</t>
  </si>
  <si>
    <t>9980000</t>
  </si>
  <si>
    <t xml:space="preserve">Долгосрочн.целевая программа Моск.обл."Развитие образования в Моск. обл. на 2009-2012годы" </t>
  </si>
  <si>
    <t>Приложение № 2</t>
  </si>
  <si>
    <t>Долгосрочн.целевая программа Моск.обл."Развитие субъектов малого и среднего предпринимательства  Моск. обл. на 2009-2012годы"</t>
  </si>
  <si>
    <t>5221300</t>
  </si>
  <si>
    <t>4310101</t>
  </si>
  <si>
    <t>Судебная система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</si>
  <si>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</si>
  <si>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
присяжные заседатели фед. судов общей юрисдикции в РФ</t>
  </si>
  <si>
    <t>0010000</t>
  </si>
  <si>
    <t>0014000</t>
  </si>
  <si>
    <t>Осуществление полномочий по подготовке проведения статистических переписей</t>
  </si>
  <si>
    <t>0014300</t>
  </si>
  <si>
    <t>Федеральные целевые программы</t>
  </si>
  <si>
    <t>Приобретение жилья гражданами,уволенным с военной службы (службы),и приравненным к ним лицами.</t>
  </si>
  <si>
    <t>1000000</t>
  </si>
  <si>
    <t>1008811</t>
  </si>
  <si>
    <t>Обеспечение жильем отдельных категорий граждан,  установленных Федеральными законами от 12 января 1995 года № 5-ФЗ "О ветеранах" и от 24 ноября 1995 года № 181-ФЗ "Осоциальной защите инвалидрв в Российской Федерации".</t>
  </si>
  <si>
    <t>5053402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</si>
  <si>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</si>
  <si>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</si>
  <si>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1020000</t>
  </si>
  <si>
    <t>1020102</t>
  </si>
  <si>
    <t>Подпрограмма "Модернизация здравоохранения Московской области на 2011-2012 годы"</t>
  </si>
  <si>
    <t>5220914</t>
  </si>
  <si>
    <t>0980101</t>
  </si>
  <si>
    <t xml:space="preserve">от  04.08.2011  №  84/17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</si>
</sst>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9" fillId="33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Border="1" applyAlignment="1">
      <alignment horizontal="left" vertical="center" wrapText="1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horizontal="justify" vertical="top" wrapText="1"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29" xfId="0" applyFont="1" applyBorder="1" applyAlignment="1">
      <alignment wrapText="1"/>
    </xf>
    <xf numFmtId="0" fontId="6" fillId="0" borderId="21" xfId="0" applyFont="1" applyBorder="1" applyAlignment="1">
      <alignment horizontal="justify" wrapText="1"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 wrapText="1"/>
    </xf>
    <xf numFmtId="0" fontId="9" fillId="0" borderId="31" xfId="0" applyNumberFormat="1" applyFont="1" applyBorder="1" applyAlignment="1">
      <alignment horizontal="left" vertical="center" wrapText="1"/>
    </xf>
    <xf numFmtId="0" fontId="8" fillId="28" borderId="24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4" xfId="0" applyNumberFormat="1" applyFont="1" applyBorder="1" applyAlignment="1">
      <alignment horizontal="left" vertical="center" wrapText="1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6" xfId="0" applyNumberFormat="1" applyFont="1" applyFill="1" applyBorder="1" applyAlignment="1" applyProtection="1">
      <alignment vertical="top" wrapText="1"/>
      <protection hidden="1" locked="0"/>
    </xf>
    <xf numFmtId="49" fontId="2" fillId="28" borderId="27" xfId="0" applyNumberFormat="1" applyFont="1" applyFill="1" applyBorder="1" applyAlignment="1" applyProtection="1">
      <alignment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2" fillId="0" borderId="19" xfId="0" applyNumberFormat="1" applyFont="1" applyBorder="1" applyAlignment="1">
      <alignment horizontal="left" vertical="center"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2" xfId="0" applyNumberFormat="1" applyFont="1" applyFill="1" applyBorder="1" applyAlignment="1" applyProtection="1">
      <alignment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/>
    </xf>
    <xf numFmtId="49" fontId="8" fillId="28" borderId="33" xfId="0" applyNumberFormat="1" applyFont="1" applyFill="1" applyBorder="1" applyAlignment="1" applyProtection="1">
      <alignment vertical="center" wrapText="1"/>
      <protection hidden="1" locked="0"/>
    </xf>
    <xf numFmtId="49" fontId="8" fillId="28" borderId="34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9" fillId="0" borderId="28" xfId="0" applyFont="1" applyBorder="1" applyAlignment="1">
      <alignment/>
    </xf>
    <xf numFmtId="49" fontId="2" fillId="28" borderId="17" xfId="0" applyNumberFormat="1" applyFont="1" applyFill="1" applyBorder="1" applyAlignment="1" applyProtection="1">
      <alignment vertical="center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26" xfId="0" applyNumberFormat="1" applyFont="1" applyFill="1" applyBorder="1" applyAlignment="1" applyProtection="1">
      <alignment vertical="center" wrapText="1"/>
      <protection hidden="1" locked="0"/>
    </xf>
    <xf numFmtId="49" fontId="2" fillId="28" borderId="26" xfId="0" applyNumberFormat="1" applyFont="1" applyFill="1" applyBorder="1" applyAlignment="1" applyProtection="1">
      <alignment wrapText="1"/>
      <protection hidden="1" locked="0"/>
    </xf>
    <xf numFmtId="0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0" xfId="0" applyFont="1" applyBorder="1" applyAlignment="1">
      <alignment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8" xfId="0" applyNumberFormat="1" applyFont="1" applyBorder="1" applyAlignment="1">
      <alignment horizontal="left" vertical="center" wrapText="1"/>
    </xf>
    <xf numFmtId="49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36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49" fontId="2" fillId="28" borderId="3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19" xfId="0" applyFont="1" applyFill="1" applyBorder="1" applyAlignment="1">
      <alignment wrapText="1"/>
    </xf>
    <xf numFmtId="0" fontId="10" fillId="0" borderId="37" xfId="0" applyFont="1" applyBorder="1" applyAlignment="1">
      <alignment wrapText="1"/>
    </xf>
    <xf numFmtId="2" fontId="8" fillId="28" borderId="39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19" xfId="0" applyNumberFormat="1" applyFont="1" applyBorder="1" applyAlignment="1">
      <alignment horizontal="left" vertical="center" wrapText="1"/>
    </xf>
    <xf numFmtId="49" fontId="5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41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42" xfId="0" applyNumberFormat="1" applyFont="1" applyBorder="1" applyAlignment="1">
      <alignment horizontal="left" vertical="center" wrapText="1"/>
    </xf>
    <xf numFmtId="0" fontId="6" fillId="0" borderId="43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10" fillId="0" borderId="19" xfId="0" applyFont="1" applyBorder="1" applyAlignment="1">
      <alignment wrapText="1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1" xfId="0" applyFont="1" applyFill="1" applyBorder="1" applyAlignment="1">
      <alignment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31" xfId="0" applyNumberFormat="1" applyFont="1" applyFill="1" applyBorder="1" applyAlignment="1" applyProtection="1">
      <alignment horizontal="center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0" fontId="14" fillId="0" borderId="45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42" xfId="0" applyNumberFormat="1" applyFont="1" applyBorder="1" applyAlignment="1">
      <alignment horizontal="left" vertical="center" wrapText="1"/>
    </xf>
    <xf numFmtId="0" fontId="13" fillId="0" borderId="21" xfId="0" applyFont="1" applyBorder="1" applyAlignment="1">
      <alignment/>
    </xf>
    <xf numFmtId="2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4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0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1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2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8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51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4" xfId="0" applyFont="1" applyBorder="1" applyAlignment="1">
      <alignment horizontal="left" wrapText="1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36" xfId="0" applyFont="1" applyFill="1" applyBorder="1" applyAlignment="1">
      <alignment wrapText="1"/>
    </xf>
    <xf numFmtId="2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37" xfId="0" applyFont="1" applyFill="1" applyBorder="1" applyAlignment="1">
      <alignment wrapText="1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55" xfId="0" applyNumberFormat="1" applyFont="1" applyFill="1" applyBorder="1" applyAlignment="1" applyProtection="1">
      <alignment horizontal="left" vertical="top" wrapText="1"/>
      <protection hidden="1" locked="0"/>
    </xf>
    <xf numFmtId="169" fontId="2" fillId="0" borderId="5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8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9" xfId="0" applyNumberFormat="1" applyFont="1" applyFill="1" applyBorder="1" applyAlignment="1" applyProtection="1">
      <alignment vertical="top" wrapText="1"/>
      <protection hidden="1" locked="0"/>
    </xf>
    <xf numFmtId="0" fontId="6" fillId="0" borderId="14" xfId="0" applyFont="1" applyBorder="1" applyAlignment="1">
      <alignment/>
    </xf>
    <xf numFmtId="2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22" xfId="0" applyNumberFormat="1" applyFont="1" applyBorder="1" applyAlignment="1">
      <alignment horizontal="left" vertical="center" wrapText="1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8" xfId="0" applyNumberFormat="1" applyFont="1" applyFill="1" applyBorder="1" applyAlignment="1" applyProtection="1">
      <alignment vertical="top" wrapText="1"/>
      <protection hidden="1" locked="0"/>
    </xf>
    <xf numFmtId="49" fontId="2" fillId="28" borderId="6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3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6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zoomScalePageLayoutView="0" workbookViewId="0" topLeftCell="A1">
      <selection activeCell="A5" sqref="A5:F5"/>
    </sheetView>
  </sheetViews>
  <sheetFormatPr defaultColWidth="9.140625" defaultRowHeight="15"/>
  <cols>
    <col min="1" max="1" width="51.8515625" style="31" customWidth="1"/>
    <col min="2" max="2" width="10.28125" style="67" customWidth="1"/>
    <col min="3" max="3" width="13.140625" style="0" customWidth="1"/>
    <col min="4" max="4" width="11.28125" style="0" customWidth="1"/>
    <col min="5" max="5" width="12.7109375" style="0" customWidth="1"/>
    <col min="6" max="6" width="22.28125" style="0" customWidth="1"/>
  </cols>
  <sheetData>
    <row r="1" spans="1:6" ht="16.5" customHeight="1">
      <c r="A1" s="138"/>
      <c r="C1" s="67"/>
      <c r="D1" s="67"/>
      <c r="E1" s="236" t="s">
        <v>293</v>
      </c>
      <c r="F1" s="236"/>
    </row>
    <row r="2" spans="1:6" ht="45.75" customHeight="1">
      <c r="A2" s="138"/>
      <c r="B2" s="138"/>
      <c r="C2" s="138"/>
      <c r="D2" s="138"/>
      <c r="E2" s="236" t="s">
        <v>198</v>
      </c>
      <c r="F2" s="236"/>
    </row>
    <row r="3" spans="1:6" ht="12" customHeight="1">
      <c r="A3" s="2"/>
      <c r="B3" s="63"/>
      <c r="C3" s="2"/>
      <c r="D3" s="2"/>
      <c r="E3" s="237" t="s">
        <v>317</v>
      </c>
      <c r="F3" s="237"/>
    </row>
    <row r="4" spans="1:6" ht="12.75" customHeight="1">
      <c r="A4" s="2"/>
      <c r="B4" s="63"/>
      <c r="C4" s="2"/>
      <c r="D4" s="2"/>
      <c r="E4" s="2"/>
      <c r="F4" s="25"/>
    </row>
    <row r="5" spans="1:6" ht="48" customHeight="1">
      <c r="A5" s="234" t="s">
        <v>228</v>
      </c>
      <c r="B5" s="235"/>
      <c r="C5" s="235"/>
      <c r="D5" s="235"/>
      <c r="E5" s="235"/>
      <c r="F5" s="235"/>
    </row>
    <row r="6" spans="1:6" ht="12" customHeight="1">
      <c r="A6" s="3"/>
      <c r="B6" s="64"/>
      <c r="C6" s="3"/>
      <c r="D6" s="3"/>
      <c r="E6" s="3"/>
      <c r="F6" s="91" t="s">
        <v>218</v>
      </c>
    </row>
    <row r="7" spans="1:6" ht="30.75" customHeight="1">
      <c r="A7" s="45" t="s">
        <v>180</v>
      </c>
      <c r="B7" s="139" t="s">
        <v>176</v>
      </c>
      <c r="C7" s="139" t="s">
        <v>177</v>
      </c>
      <c r="D7" s="139" t="s">
        <v>178</v>
      </c>
      <c r="E7" s="139" t="s">
        <v>179</v>
      </c>
      <c r="F7" s="140" t="s">
        <v>197</v>
      </c>
    </row>
    <row r="8" spans="1:6" ht="12.75" customHeight="1">
      <c r="A8" s="37" t="s">
        <v>0</v>
      </c>
      <c r="B8" s="51" t="s">
        <v>181</v>
      </c>
      <c r="C8" s="6"/>
      <c r="D8" s="141"/>
      <c r="E8" s="141"/>
      <c r="F8" s="151">
        <f>F9+F13+F17+F26+F30+F34+F22</f>
        <v>156564.1</v>
      </c>
    </row>
    <row r="9" spans="1:6" ht="21.75" customHeight="1">
      <c r="A9" s="34" t="s">
        <v>81</v>
      </c>
      <c r="B9" s="52" t="s">
        <v>181</v>
      </c>
      <c r="C9" s="52" t="s">
        <v>182</v>
      </c>
      <c r="D9" s="103"/>
      <c r="E9" s="103"/>
      <c r="F9" s="152">
        <f>F10</f>
        <v>1446</v>
      </c>
    </row>
    <row r="10" spans="1:6" ht="32.25" customHeight="1">
      <c r="A10" s="19" t="s">
        <v>121</v>
      </c>
      <c r="B10" s="53"/>
      <c r="C10" s="68"/>
      <c r="D10" s="103" t="s">
        <v>123</v>
      </c>
      <c r="E10" s="103"/>
      <c r="F10" s="152">
        <f>F11</f>
        <v>1446</v>
      </c>
    </row>
    <row r="11" spans="1:6" ht="12" customHeight="1">
      <c r="A11" s="33" t="s">
        <v>6</v>
      </c>
      <c r="B11" s="54"/>
      <c r="C11" s="54"/>
      <c r="D11" s="4" t="s">
        <v>124</v>
      </c>
      <c r="E11" s="4"/>
      <c r="F11" s="152">
        <f>F12</f>
        <v>1446</v>
      </c>
    </row>
    <row r="12" spans="1:6" ht="14.25" customHeight="1">
      <c r="A12" s="19" t="s">
        <v>122</v>
      </c>
      <c r="B12" s="54"/>
      <c r="C12" s="54"/>
      <c r="D12" s="4"/>
      <c r="E12" s="4" t="s">
        <v>125</v>
      </c>
      <c r="F12" s="153">
        <v>1446</v>
      </c>
    </row>
    <row r="13" spans="1:6" ht="39.75" customHeight="1">
      <c r="A13" s="26" t="s">
        <v>94</v>
      </c>
      <c r="B13" s="54" t="s">
        <v>181</v>
      </c>
      <c r="C13" s="54" t="s">
        <v>183</v>
      </c>
      <c r="D13" s="4"/>
      <c r="E13" s="4"/>
      <c r="F13" s="152">
        <f>F14</f>
        <v>3792.8</v>
      </c>
    </row>
    <row r="14" spans="1:6" ht="36" customHeight="1">
      <c r="A14" s="30" t="s">
        <v>121</v>
      </c>
      <c r="B14" s="54"/>
      <c r="C14" s="54"/>
      <c r="D14" s="4" t="s">
        <v>123</v>
      </c>
      <c r="E14" s="4"/>
      <c r="F14" s="152">
        <f>F15</f>
        <v>3792.8</v>
      </c>
    </row>
    <row r="15" spans="1:6" ht="14.25" customHeight="1">
      <c r="A15" s="38" t="s">
        <v>7</v>
      </c>
      <c r="B15" s="54"/>
      <c r="C15" s="54"/>
      <c r="D15" s="4" t="s">
        <v>126</v>
      </c>
      <c r="E15" s="4"/>
      <c r="F15" s="152">
        <f>F16</f>
        <v>3792.8</v>
      </c>
    </row>
    <row r="16" spans="1:6" ht="14.25" customHeight="1">
      <c r="A16" s="42" t="s">
        <v>122</v>
      </c>
      <c r="B16" s="54"/>
      <c r="C16" s="54"/>
      <c r="D16" s="4"/>
      <c r="E16" s="4" t="s">
        <v>125</v>
      </c>
      <c r="F16" s="154">
        <v>3792.8</v>
      </c>
    </row>
    <row r="17" spans="1:6" ht="37.5" customHeight="1">
      <c r="A17" s="35" t="s">
        <v>134</v>
      </c>
      <c r="B17" s="50" t="s">
        <v>181</v>
      </c>
      <c r="C17" s="50" t="s">
        <v>184</v>
      </c>
      <c r="D17" s="103"/>
      <c r="E17" s="103"/>
      <c r="F17" s="152">
        <f>F18</f>
        <v>74221.3</v>
      </c>
    </row>
    <row r="18" spans="1:6" ht="36" customHeight="1">
      <c r="A18" s="19" t="s">
        <v>121</v>
      </c>
      <c r="B18" s="50"/>
      <c r="C18" s="68"/>
      <c r="D18" s="103" t="s">
        <v>123</v>
      </c>
      <c r="E18" s="103"/>
      <c r="F18" s="152">
        <f>F19</f>
        <v>74221.3</v>
      </c>
    </row>
    <row r="19" spans="1:6" ht="12.75" customHeight="1">
      <c r="A19" s="13" t="s">
        <v>7</v>
      </c>
      <c r="B19" s="54"/>
      <c r="C19" s="54"/>
      <c r="D19" s="4" t="s">
        <v>126</v>
      </c>
      <c r="E19" s="4"/>
      <c r="F19" s="152">
        <f>F20</f>
        <v>74221.3</v>
      </c>
    </row>
    <row r="20" spans="1:6" ht="12.75" customHeight="1">
      <c r="A20" s="13" t="s">
        <v>7</v>
      </c>
      <c r="B20" s="54"/>
      <c r="C20" s="54"/>
      <c r="D20" s="4" t="s">
        <v>126</v>
      </c>
      <c r="E20" s="4"/>
      <c r="F20" s="152">
        <f>F21</f>
        <v>74221.3</v>
      </c>
    </row>
    <row r="21" spans="1:6" ht="12.75" customHeight="1">
      <c r="A21" s="13" t="s">
        <v>122</v>
      </c>
      <c r="B21" s="54"/>
      <c r="C21" s="54"/>
      <c r="D21" s="4"/>
      <c r="E21" s="4" t="s">
        <v>125</v>
      </c>
      <c r="F21" s="152">
        <v>74221.3</v>
      </c>
    </row>
    <row r="22" spans="1:6" ht="12.75" customHeight="1">
      <c r="A22" s="89" t="s">
        <v>297</v>
      </c>
      <c r="B22" s="54" t="s">
        <v>181</v>
      </c>
      <c r="C22" s="71" t="s">
        <v>190</v>
      </c>
      <c r="D22" s="4"/>
      <c r="E22" s="4"/>
      <c r="F22" s="220">
        <f>F23</f>
        <v>7</v>
      </c>
    </row>
    <row r="23" spans="1:6" ht="12.75" customHeight="1">
      <c r="A23" s="89" t="s">
        <v>298</v>
      </c>
      <c r="B23" s="54"/>
      <c r="C23" s="71"/>
      <c r="D23" s="4" t="s">
        <v>300</v>
      </c>
      <c r="E23" s="4"/>
      <c r="F23" s="220">
        <f>F24</f>
        <v>7</v>
      </c>
    </row>
    <row r="24" spans="1:6" ht="12.75" customHeight="1">
      <c r="A24" s="43" t="s">
        <v>299</v>
      </c>
      <c r="B24" s="54"/>
      <c r="C24" s="71"/>
      <c r="D24" s="4" t="s">
        <v>301</v>
      </c>
      <c r="E24" s="4"/>
      <c r="F24" s="220">
        <f>F25</f>
        <v>7</v>
      </c>
    </row>
    <row r="25" spans="1:6" ht="12.75" customHeight="1">
      <c r="A25" s="13" t="s">
        <v>122</v>
      </c>
      <c r="B25" s="54"/>
      <c r="C25" s="71"/>
      <c r="D25" s="4"/>
      <c r="E25" s="4" t="s">
        <v>125</v>
      </c>
      <c r="F25" s="220">
        <v>7</v>
      </c>
    </row>
    <row r="26" spans="1:6" ht="32.25" customHeight="1">
      <c r="A26" s="96" t="s">
        <v>223</v>
      </c>
      <c r="B26" s="71" t="s">
        <v>181</v>
      </c>
      <c r="C26" s="54" t="s">
        <v>191</v>
      </c>
      <c r="D26" s="4"/>
      <c r="E26" s="4"/>
      <c r="F26" s="154">
        <f>F27</f>
        <v>13791</v>
      </c>
    </row>
    <row r="27" spans="1:6" ht="31.5" customHeight="1">
      <c r="A27" s="30" t="s">
        <v>121</v>
      </c>
      <c r="B27" s="71"/>
      <c r="C27" s="54"/>
      <c r="D27" s="4" t="s">
        <v>123</v>
      </c>
      <c r="E27" s="4"/>
      <c r="F27" s="154">
        <f>F28</f>
        <v>13791</v>
      </c>
    </row>
    <row r="28" spans="1:6" ht="13.5" customHeight="1">
      <c r="A28" s="38" t="s">
        <v>7</v>
      </c>
      <c r="B28" s="71"/>
      <c r="C28" s="54"/>
      <c r="D28" s="4" t="s">
        <v>126</v>
      </c>
      <c r="E28" s="4"/>
      <c r="F28" s="154">
        <f>F29</f>
        <v>13791</v>
      </c>
    </row>
    <row r="29" spans="1:6" ht="13.5" customHeight="1">
      <c r="A29" s="106" t="s">
        <v>122</v>
      </c>
      <c r="B29" s="71"/>
      <c r="C29" s="54"/>
      <c r="D29" s="4"/>
      <c r="E29" s="4" t="s">
        <v>125</v>
      </c>
      <c r="F29" s="155">
        <v>13791</v>
      </c>
    </row>
    <row r="30" spans="1:6" ht="14.25" customHeight="1">
      <c r="A30" s="5" t="s">
        <v>82</v>
      </c>
      <c r="B30" s="54" t="s">
        <v>181</v>
      </c>
      <c r="C30" s="54" t="s">
        <v>185</v>
      </c>
      <c r="D30" s="4"/>
      <c r="E30" s="4"/>
      <c r="F30" s="156">
        <f>F31</f>
        <v>11694.4</v>
      </c>
    </row>
    <row r="31" spans="1:6" ht="14.25" customHeight="1">
      <c r="A31" s="5" t="s">
        <v>82</v>
      </c>
      <c r="B31" s="54"/>
      <c r="C31" s="54"/>
      <c r="D31" s="4" t="s">
        <v>9</v>
      </c>
      <c r="E31" s="4"/>
      <c r="F31" s="156">
        <f>F32</f>
        <v>11694.4</v>
      </c>
    </row>
    <row r="32" spans="1:6" ht="14.25" customHeight="1">
      <c r="A32" s="20" t="s">
        <v>127</v>
      </c>
      <c r="B32" s="54"/>
      <c r="C32" s="54"/>
      <c r="D32" s="4" t="s">
        <v>128</v>
      </c>
      <c r="E32" s="4"/>
      <c r="F32" s="156">
        <f>F33</f>
        <v>11694.4</v>
      </c>
    </row>
    <row r="33" spans="1:6" ht="14.25" customHeight="1">
      <c r="A33" s="40" t="s">
        <v>88</v>
      </c>
      <c r="B33" s="54"/>
      <c r="C33" s="54"/>
      <c r="D33" s="4"/>
      <c r="E33" s="4" t="s">
        <v>89</v>
      </c>
      <c r="F33" s="153">
        <v>11694.4</v>
      </c>
    </row>
    <row r="34" spans="1:6" ht="12.75" customHeight="1">
      <c r="A34" s="44" t="s">
        <v>83</v>
      </c>
      <c r="B34" s="56" t="s">
        <v>181</v>
      </c>
      <c r="C34" s="57" t="s">
        <v>229</v>
      </c>
      <c r="D34" s="24"/>
      <c r="E34" s="24"/>
      <c r="F34" s="152">
        <f>F38+F41+F35</f>
        <v>51611.6</v>
      </c>
    </row>
    <row r="35" spans="1:6" ht="12.75" customHeight="1">
      <c r="A35" s="222" t="s">
        <v>298</v>
      </c>
      <c r="B35" s="221"/>
      <c r="C35" s="73"/>
      <c r="D35" s="8" t="s">
        <v>300</v>
      </c>
      <c r="E35" s="8"/>
      <c r="F35" s="223">
        <f>F36</f>
        <v>56.4</v>
      </c>
    </row>
    <row r="36" spans="1:6" ht="25.5" customHeight="1">
      <c r="A36" s="10" t="s">
        <v>302</v>
      </c>
      <c r="B36" s="221"/>
      <c r="C36" s="73"/>
      <c r="D36" s="8" t="s">
        <v>303</v>
      </c>
      <c r="E36" s="8"/>
      <c r="F36" s="223">
        <f>F37</f>
        <v>56.4</v>
      </c>
    </row>
    <row r="37" spans="1:6" ht="17.25" customHeight="1">
      <c r="A37" s="222" t="s">
        <v>122</v>
      </c>
      <c r="B37" s="221"/>
      <c r="C37" s="73"/>
      <c r="D37" s="8"/>
      <c r="E37" s="8" t="s">
        <v>125</v>
      </c>
      <c r="F37" s="223">
        <v>56.4</v>
      </c>
    </row>
    <row r="38" spans="1:6" ht="33.75" customHeight="1">
      <c r="A38" s="19" t="s">
        <v>121</v>
      </c>
      <c r="B38" s="66"/>
      <c r="C38" s="66"/>
      <c r="D38" s="8" t="s">
        <v>123</v>
      </c>
      <c r="E38" s="8"/>
      <c r="F38" s="157">
        <f>F39</f>
        <v>20397.8</v>
      </c>
    </row>
    <row r="39" spans="1:6" ht="18" customHeight="1">
      <c r="A39" s="75" t="s">
        <v>7</v>
      </c>
      <c r="B39" s="65"/>
      <c r="C39" s="65"/>
      <c r="D39" s="7" t="s">
        <v>126</v>
      </c>
      <c r="E39" s="7"/>
      <c r="F39" s="158">
        <f>F40</f>
        <v>20397.8</v>
      </c>
    </row>
    <row r="40" spans="1:6" ht="12.75" customHeight="1">
      <c r="A40" s="13" t="s">
        <v>122</v>
      </c>
      <c r="B40" s="66"/>
      <c r="C40" s="66"/>
      <c r="D40" s="8"/>
      <c r="E40" s="8" t="s">
        <v>125</v>
      </c>
      <c r="F40" s="152">
        <v>20397.8</v>
      </c>
    </row>
    <row r="41" spans="1:6" ht="36" customHeight="1">
      <c r="A41" s="29" t="s">
        <v>53</v>
      </c>
      <c r="B41" s="73"/>
      <c r="C41" s="73"/>
      <c r="D41" s="74" t="s">
        <v>54</v>
      </c>
      <c r="E41" s="74"/>
      <c r="F41" s="159">
        <f>F42+F44</f>
        <v>31157.399999999998</v>
      </c>
    </row>
    <row r="42" spans="1:6" ht="32.25" customHeight="1">
      <c r="A42" s="33" t="s">
        <v>55</v>
      </c>
      <c r="B42" s="58"/>
      <c r="C42" s="58"/>
      <c r="D42" s="28" t="s">
        <v>90</v>
      </c>
      <c r="E42" s="28"/>
      <c r="F42" s="158">
        <f>F43</f>
        <v>10718.8</v>
      </c>
    </row>
    <row r="43" spans="1:6" ht="17.25" customHeight="1">
      <c r="A43" s="19" t="s">
        <v>122</v>
      </c>
      <c r="B43" s="57"/>
      <c r="C43" s="57"/>
      <c r="D43" s="24"/>
      <c r="E43" s="24" t="s">
        <v>125</v>
      </c>
      <c r="F43" s="160">
        <v>10718.8</v>
      </c>
    </row>
    <row r="44" spans="1:6" ht="21.75" customHeight="1">
      <c r="A44" s="43" t="s">
        <v>1</v>
      </c>
      <c r="B44" s="57"/>
      <c r="C44" s="57"/>
      <c r="D44" s="24" t="s">
        <v>2</v>
      </c>
      <c r="E44" s="24"/>
      <c r="F44" s="161">
        <f>SUM(F45:F45)</f>
        <v>20438.6</v>
      </c>
    </row>
    <row r="45" spans="1:6" ht="13.5" customHeight="1">
      <c r="A45" s="43" t="s">
        <v>10</v>
      </c>
      <c r="B45" s="59"/>
      <c r="C45" s="60"/>
      <c r="D45" s="12" t="s">
        <v>129</v>
      </c>
      <c r="E45" s="12"/>
      <c r="F45" s="161">
        <f>SUM(F46:F46)</f>
        <v>20438.6</v>
      </c>
    </row>
    <row r="46" spans="1:6" ht="13.5" customHeight="1">
      <c r="A46" s="19" t="s">
        <v>122</v>
      </c>
      <c r="B46" s="60"/>
      <c r="C46" s="59"/>
      <c r="D46" s="11"/>
      <c r="E46" s="12" t="s">
        <v>125</v>
      </c>
      <c r="F46" s="161">
        <v>20438.6</v>
      </c>
    </row>
    <row r="47" spans="1:6" ht="12.75" customHeight="1">
      <c r="A47" s="46" t="s">
        <v>11</v>
      </c>
      <c r="B47" s="77" t="s">
        <v>182</v>
      </c>
      <c r="C47" s="76"/>
      <c r="D47" s="27"/>
      <c r="E47" s="27"/>
      <c r="F47" s="162">
        <f>F48</f>
        <v>527</v>
      </c>
    </row>
    <row r="48" spans="1:6" ht="12.75" customHeight="1">
      <c r="A48" s="13" t="s">
        <v>12</v>
      </c>
      <c r="B48" s="50" t="s">
        <v>182</v>
      </c>
      <c r="C48" s="50" t="s">
        <v>184</v>
      </c>
      <c r="D48" s="4"/>
      <c r="E48" s="4"/>
      <c r="F48" s="152">
        <f>F49</f>
        <v>527</v>
      </c>
    </row>
    <row r="49" spans="1:6" ht="23.25" customHeight="1">
      <c r="A49" s="33" t="s">
        <v>13</v>
      </c>
      <c r="B49" s="50"/>
      <c r="C49" s="50"/>
      <c r="D49" s="4" t="s">
        <v>14</v>
      </c>
      <c r="E49" s="4"/>
      <c r="F49" s="152">
        <f>F50</f>
        <v>527</v>
      </c>
    </row>
    <row r="50" spans="1:6" ht="24" customHeight="1">
      <c r="A50" s="15" t="s">
        <v>15</v>
      </c>
      <c r="B50" s="54"/>
      <c r="C50" s="54"/>
      <c r="D50" s="4" t="s">
        <v>91</v>
      </c>
      <c r="E50" s="4"/>
      <c r="F50" s="152">
        <f>F51</f>
        <v>527</v>
      </c>
    </row>
    <row r="51" spans="1:6" ht="13.5" customHeight="1">
      <c r="A51" s="19" t="s">
        <v>122</v>
      </c>
      <c r="B51" s="60"/>
      <c r="C51" s="60"/>
      <c r="D51" s="11"/>
      <c r="E51" s="12" t="s">
        <v>125</v>
      </c>
      <c r="F51" s="153">
        <v>527</v>
      </c>
    </row>
    <row r="52" spans="1:6" ht="25.5" customHeight="1">
      <c r="A52" s="37" t="s">
        <v>16</v>
      </c>
      <c r="B52" s="61" t="s">
        <v>183</v>
      </c>
      <c r="C52" s="61"/>
      <c r="D52" s="47"/>
      <c r="E52" s="47"/>
      <c r="F52" s="151">
        <f>F53+F67+F77</f>
        <v>23383.3</v>
      </c>
    </row>
    <row r="53" spans="1:6" ht="12" customHeight="1">
      <c r="A53" s="23" t="s">
        <v>69</v>
      </c>
      <c r="B53" s="50" t="s">
        <v>183</v>
      </c>
      <c r="C53" s="50" t="s">
        <v>182</v>
      </c>
      <c r="D53" s="103"/>
      <c r="E53" s="103"/>
      <c r="F53" s="152">
        <f>F54</f>
        <v>11921.9</v>
      </c>
    </row>
    <row r="54" spans="1:6" ht="12.75" customHeight="1">
      <c r="A54" s="20" t="s">
        <v>70</v>
      </c>
      <c r="B54" s="50"/>
      <c r="C54" s="68"/>
      <c r="D54" s="103" t="s">
        <v>71</v>
      </c>
      <c r="E54" s="103"/>
      <c r="F54" s="153">
        <f>F55+F57+F59+F61+F63+F65</f>
        <v>11921.9</v>
      </c>
    </row>
    <row r="55" spans="1:6" ht="48" customHeight="1">
      <c r="A55" s="22" t="s">
        <v>105</v>
      </c>
      <c r="B55" s="54"/>
      <c r="C55" s="54"/>
      <c r="D55" s="4" t="s">
        <v>104</v>
      </c>
      <c r="E55" s="4"/>
      <c r="F55" s="152">
        <f>F56</f>
        <v>1140</v>
      </c>
    </row>
    <row r="56" spans="1:6" ht="24.75" customHeight="1">
      <c r="A56" s="16" t="s">
        <v>93</v>
      </c>
      <c r="B56" s="54"/>
      <c r="C56" s="54"/>
      <c r="D56" s="4"/>
      <c r="E56" s="4" t="s">
        <v>92</v>
      </c>
      <c r="F56" s="153">
        <v>1140</v>
      </c>
    </row>
    <row r="57" spans="1:6" ht="10.5" customHeight="1">
      <c r="A57" s="18" t="s">
        <v>199</v>
      </c>
      <c r="B57" s="71"/>
      <c r="C57" s="54"/>
      <c r="D57" s="4" t="s">
        <v>200</v>
      </c>
      <c r="E57" s="4"/>
      <c r="F57" s="153">
        <f>F58</f>
        <v>7687</v>
      </c>
    </row>
    <row r="58" spans="1:6" ht="24.75" customHeight="1">
      <c r="A58" s="16" t="s">
        <v>93</v>
      </c>
      <c r="B58" s="71"/>
      <c r="C58" s="54"/>
      <c r="D58" s="4"/>
      <c r="E58" s="4" t="s">
        <v>92</v>
      </c>
      <c r="F58" s="163">
        <v>7687</v>
      </c>
    </row>
    <row r="59" spans="1:6" ht="12" customHeight="1">
      <c r="A59" s="95" t="s">
        <v>224</v>
      </c>
      <c r="B59" s="71"/>
      <c r="C59" s="54"/>
      <c r="D59" s="4" t="s">
        <v>225</v>
      </c>
      <c r="E59" s="4"/>
      <c r="F59" s="164">
        <f>F60</f>
        <v>128.9</v>
      </c>
    </row>
    <row r="60" spans="1:6" ht="11.25" customHeight="1">
      <c r="A60" s="19" t="s">
        <v>101</v>
      </c>
      <c r="B60" s="71"/>
      <c r="C60" s="54"/>
      <c r="D60" s="4"/>
      <c r="E60" s="4" t="s">
        <v>8</v>
      </c>
      <c r="F60" s="165">
        <v>128.9</v>
      </c>
    </row>
    <row r="61" spans="1:6" ht="24.75" customHeight="1">
      <c r="A61" s="16" t="s">
        <v>201</v>
      </c>
      <c r="B61" s="71"/>
      <c r="C61" s="54"/>
      <c r="D61" s="4" t="s">
        <v>202</v>
      </c>
      <c r="E61" s="4"/>
      <c r="F61" s="164">
        <f>F62</f>
        <v>2161.6</v>
      </c>
    </row>
    <row r="62" spans="1:6" ht="24.75" customHeight="1">
      <c r="A62" s="16" t="s">
        <v>93</v>
      </c>
      <c r="B62" s="71"/>
      <c r="C62" s="54"/>
      <c r="D62" s="4"/>
      <c r="E62" s="4" t="s">
        <v>92</v>
      </c>
      <c r="F62" s="166">
        <v>2161.6</v>
      </c>
    </row>
    <row r="63" spans="1:6" ht="12" customHeight="1">
      <c r="A63" s="107" t="s">
        <v>226</v>
      </c>
      <c r="B63" s="108"/>
      <c r="C63" s="54"/>
      <c r="D63" s="4" t="s">
        <v>227</v>
      </c>
      <c r="E63" s="109"/>
      <c r="F63" s="167">
        <f>F64</f>
        <v>114.5</v>
      </c>
    </row>
    <row r="64" spans="1:6" ht="24.75" customHeight="1">
      <c r="A64" s="16" t="s">
        <v>93</v>
      </c>
      <c r="B64" s="108"/>
      <c r="C64" s="54"/>
      <c r="D64" s="4"/>
      <c r="E64" s="109" t="s">
        <v>92</v>
      </c>
      <c r="F64" s="167">
        <v>114.5</v>
      </c>
    </row>
    <row r="65" spans="1:6" ht="24.75" customHeight="1">
      <c r="A65" s="18" t="s">
        <v>203</v>
      </c>
      <c r="B65" s="71"/>
      <c r="C65" s="54"/>
      <c r="D65" s="4" t="s">
        <v>204</v>
      </c>
      <c r="E65" s="4"/>
      <c r="F65" s="153">
        <f>F66</f>
        <v>689.9</v>
      </c>
    </row>
    <row r="66" spans="1:6" ht="12" customHeight="1">
      <c r="A66" s="19" t="s">
        <v>101</v>
      </c>
      <c r="B66" s="71"/>
      <c r="C66" s="54"/>
      <c r="D66" s="4"/>
      <c r="E66" s="4" t="s">
        <v>8</v>
      </c>
      <c r="F66" s="168">
        <v>689.9</v>
      </c>
    </row>
    <row r="67" spans="1:6" ht="35.25" customHeight="1">
      <c r="A67" s="35" t="s">
        <v>130</v>
      </c>
      <c r="B67" s="54" t="s">
        <v>183</v>
      </c>
      <c r="C67" s="54" t="s">
        <v>188</v>
      </c>
      <c r="D67" s="4"/>
      <c r="E67" s="4"/>
      <c r="F67" s="152">
        <f>F68+F71+F74</f>
        <v>8656.7</v>
      </c>
    </row>
    <row r="68" spans="1:6" ht="24" customHeight="1">
      <c r="A68" s="33" t="s">
        <v>17</v>
      </c>
      <c r="B68" s="54"/>
      <c r="C68" s="54"/>
      <c r="D68" s="4" t="s">
        <v>18</v>
      </c>
      <c r="E68" s="4"/>
      <c r="F68" s="152">
        <f>F69</f>
        <v>500</v>
      </c>
    </row>
    <row r="69" spans="1:6" ht="34.5" customHeight="1">
      <c r="A69" s="19" t="s">
        <v>133</v>
      </c>
      <c r="B69" s="54"/>
      <c r="C69" s="54"/>
      <c r="D69" s="4" t="s">
        <v>132</v>
      </c>
      <c r="E69" s="4"/>
      <c r="F69" s="152">
        <f>F70</f>
        <v>500</v>
      </c>
    </row>
    <row r="70" spans="1:6" ht="24.75" customHeight="1">
      <c r="A70" s="19" t="s">
        <v>93</v>
      </c>
      <c r="B70" s="54"/>
      <c r="C70" s="54"/>
      <c r="D70" s="4"/>
      <c r="E70" s="4" t="s">
        <v>92</v>
      </c>
      <c r="F70" s="152">
        <v>500</v>
      </c>
    </row>
    <row r="71" spans="1:6" ht="15.75" customHeight="1">
      <c r="A71" s="19" t="s">
        <v>230</v>
      </c>
      <c r="B71" s="90"/>
      <c r="C71" s="90"/>
      <c r="D71" s="24" t="s">
        <v>231</v>
      </c>
      <c r="E71" s="24"/>
      <c r="F71" s="169">
        <f>F72</f>
        <v>505.6</v>
      </c>
    </row>
    <row r="72" spans="1:6" ht="24.75" customHeight="1">
      <c r="A72" s="19" t="s">
        <v>232</v>
      </c>
      <c r="B72" s="90"/>
      <c r="C72" s="90"/>
      <c r="D72" s="24" t="s">
        <v>233</v>
      </c>
      <c r="E72" s="24"/>
      <c r="F72" s="169">
        <f>F73</f>
        <v>505.6</v>
      </c>
    </row>
    <row r="73" spans="1:6" ht="24.75" customHeight="1">
      <c r="A73" s="19" t="s">
        <v>93</v>
      </c>
      <c r="B73" s="94"/>
      <c r="C73" s="94"/>
      <c r="D73" s="28"/>
      <c r="E73" s="28" t="s">
        <v>92</v>
      </c>
      <c r="F73" s="170">
        <v>505.6</v>
      </c>
    </row>
    <row r="74" spans="1:6" ht="12.75" customHeight="1">
      <c r="A74" s="19" t="s">
        <v>19</v>
      </c>
      <c r="B74" s="54"/>
      <c r="C74" s="54"/>
      <c r="D74" s="4" t="s">
        <v>20</v>
      </c>
      <c r="E74" s="4"/>
      <c r="F74" s="152">
        <f>F75</f>
        <v>7651.1</v>
      </c>
    </row>
    <row r="75" spans="1:6" ht="13.5" customHeight="1">
      <c r="A75" s="33" t="s">
        <v>21</v>
      </c>
      <c r="B75" s="54"/>
      <c r="C75" s="54"/>
      <c r="D75" s="4" t="s">
        <v>131</v>
      </c>
      <c r="E75" s="4"/>
      <c r="F75" s="152">
        <f>F76</f>
        <v>7651.1</v>
      </c>
    </row>
    <row r="76" spans="1:6" ht="14.25" customHeight="1">
      <c r="A76" s="19" t="s">
        <v>87</v>
      </c>
      <c r="B76" s="54"/>
      <c r="C76" s="54"/>
      <c r="D76" s="4"/>
      <c r="E76" s="4" t="s">
        <v>5</v>
      </c>
      <c r="F76" s="153">
        <v>7651.1</v>
      </c>
    </row>
    <row r="77" spans="1:6" ht="24" customHeight="1">
      <c r="A77" s="111" t="s">
        <v>174</v>
      </c>
      <c r="B77" s="54" t="s">
        <v>183</v>
      </c>
      <c r="C77" s="54" t="s">
        <v>186</v>
      </c>
      <c r="D77" s="4"/>
      <c r="E77" s="4"/>
      <c r="F77" s="152">
        <f>F78+F80</f>
        <v>2804.7</v>
      </c>
    </row>
    <row r="78" spans="1:6" ht="34.5" customHeight="1">
      <c r="A78" s="19" t="s">
        <v>175</v>
      </c>
      <c r="B78" s="54"/>
      <c r="C78" s="54"/>
      <c r="D78" s="4" t="s">
        <v>22</v>
      </c>
      <c r="E78" s="4"/>
      <c r="F78" s="171">
        <f>F79</f>
        <v>2000.1</v>
      </c>
    </row>
    <row r="79" spans="1:6" ht="14.25" customHeight="1">
      <c r="A79" s="19" t="s">
        <v>122</v>
      </c>
      <c r="B79" s="54"/>
      <c r="C79" s="54"/>
      <c r="D79" s="4"/>
      <c r="E79" s="4" t="s">
        <v>125</v>
      </c>
      <c r="F79" s="164">
        <v>2000.1</v>
      </c>
    </row>
    <row r="80" spans="1:6" ht="23.25" customHeight="1">
      <c r="A80" s="33" t="s">
        <v>17</v>
      </c>
      <c r="B80" s="54"/>
      <c r="C80" s="54"/>
      <c r="D80" s="4" t="s">
        <v>18</v>
      </c>
      <c r="E80" s="4"/>
      <c r="F80" s="152">
        <f>F81</f>
        <v>804.6</v>
      </c>
    </row>
    <row r="81" spans="1:6" ht="35.25" customHeight="1">
      <c r="A81" s="19" t="s">
        <v>133</v>
      </c>
      <c r="B81" s="54"/>
      <c r="C81" s="54"/>
      <c r="D81" s="4" t="s">
        <v>132</v>
      </c>
      <c r="E81" s="4"/>
      <c r="F81" s="152">
        <f>F82</f>
        <v>804.6</v>
      </c>
    </row>
    <row r="82" spans="1:6" ht="25.5" customHeight="1">
      <c r="A82" s="19" t="s">
        <v>122</v>
      </c>
      <c r="B82" s="54"/>
      <c r="C82" s="54"/>
      <c r="D82" s="4"/>
      <c r="E82" s="4" t="s">
        <v>125</v>
      </c>
      <c r="F82" s="152">
        <v>804.6</v>
      </c>
    </row>
    <row r="83" spans="1:6" ht="14.25" customHeight="1">
      <c r="A83" s="110" t="s">
        <v>23</v>
      </c>
      <c r="B83" s="51" t="s">
        <v>184</v>
      </c>
      <c r="C83" s="51"/>
      <c r="D83" s="47"/>
      <c r="E83" s="47"/>
      <c r="F83" s="151">
        <f>F84+F88+F92</f>
        <v>51905.4</v>
      </c>
    </row>
    <row r="84" spans="1:6" ht="14.25" customHeight="1">
      <c r="A84" s="34" t="s">
        <v>254</v>
      </c>
      <c r="B84" s="71" t="s">
        <v>184</v>
      </c>
      <c r="C84" s="71" t="s">
        <v>192</v>
      </c>
      <c r="D84" s="4"/>
      <c r="E84" s="4"/>
      <c r="F84" s="172">
        <f>F86</f>
        <v>4</v>
      </c>
    </row>
    <row r="85" spans="1:6" ht="14.25" customHeight="1">
      <c r="A85" s="35" t="s">
        <v>255</v>
      </c>
      <c r="B85" s="71"/>
      <c r="C85" s="71"/>
      <c r="D85" s="4" t="s">
        <v>256</v>
      </c>
      <c r="E85" s="4"/>
      <c r="F85" s="172">
        <f>F87</f>
        <v>4</v>
      </c>
    </row>
    <row r="86" spans="1:6" ht="14.25" customHeight="1">
      <c r="A86" s="125" t="s">
        <v>257</v>
      </c>
      <c r="B86" s="71"/>
      <c r="C86" s="71"/>
      <c r="D86" s="4" t="s">
        <v>258</v>
      </c>
      <c r="E86" s="4"/>
      <c r="F86" s="170">
        <f>F87</f>
        <v>4</v>
      </c>
    </row>
    <row r="87" spans="1:6" ht="14.25" customHeight="1">
      <c r="A87" s="13" t="s">
        <v>88</v>
      </c>
      <c r="B87" s="71"/>
      <c r="C87" s="71"/>
      <c r="D87" s="4"/>
      <c r="E87" s="4" t="s">
        <v>89</v>
      </c>
      <c r="F87" s="169">
        <v>4</v>
      </c>
    </row>
    <row r="88" spans="1:6" ht="14.25" customHeight="1">
      <c r="A88" s="26" t="s">
        <v>259</v>
      </c>
      <c r="B88" s="57" t="s">
        <v>184</v>
      </c>
      <c r="C88" s="57" t="s">
        <v>188</v>
      </c>
      <c r="D88" s="24"/>
      <c r="E88" s="24"/>
      <c r="F88" s="160">
        <f>F89</f>
        <v>47339.6</v>
      </c>
    </row>
    <row r="89" spans="1:6" ht="14.25" customHeight="1">
      <c r="A89" s="5" t="s">
        <v>84</v>
      </c>
      <c r="B89" s="71"/>
      <c r="C89" s="71"/>
      <c r="D89" s="4" t="s">
        <v>219</v>
      </c>
      <c r="E89" s="4"/>
      <c r="F89" s="153">
        <f>F90</f>
        <v>47339.6</v>
      </c>
    </row>
    <row r="90" spans="1:6" ht="15" customHeight="1">
      <c r="A90" s="36" t="s">
        <v>235</v>
      </c>
      <c r="B90" s="56"/>
      <c r="C90" s="57"/>
      <c r="D90" s="24" t="s">
        <v>234</v>
      </c>
      <c r="E90" s="24"/>
      <c r="F90" s="160">
        <f>F91</f>
        <v>47339.6</v>
      </c>
    </row>
    <row r="91" spans="1:6" ht="13.5" customHeight="1">
      <c r="A91" s="20" t="s">
        <v>99</v>
      </c>
      <c r="B91" s="58"/>
      <c r="C91" s="58"/>
      <c r="D91" s="28"/>
      <c r="E91" s="28" t="s">
        <v>196</v>
      </c>
      <c r="F91" s="158">
        <v>47339.6</v>
      </c>
    </row>
    <row r="92" spans="1:6" ht="13.5" customHeight="1">
      <c r="A92" s="10" t="s">
        <v>24</v>
      </c>
      <c r="B92" s="57" t="s">
        <v>184</v>
      </c>
      <c r="C92" s="57" t="s">
        <v>187</v>
      </c>
      <c r="D92" s="24"/>
      <c r="E92" s="24"/>
      <c r="F92" s="160">
        <f>F93+F95+F100+F97</f>
        <v>4561.8</v>
      </c>
    </row>
    <row r="93" spans="1:6" ht="9.75" customHeight="1">
      <c r="A93" s="30" t="s">
        <v>56</v>
      </c>
      <c r="B93" s="65"/>
      <c r="C93" s="65"/>
      <c r="D93" s="7" t="s">
        <v>95</v>
      </c>
      <c r="E93" s="7"/>
      <c r="F93" s="173">
        <f>F94</f>
        <v>600</v>
      </c>
    </row>
    <row r="94" spans="1:6" ht="13.5" customHeight="1">
      <c r="A94" s="13" t="s">
        <v>122</v>
      </c>
      <c r="B94" s="54"/>
      <c r="C94" s="54"/>
      <c r="D94" s="4"/>
      <c r="E94" s="4" t="s">
        <v>125</v>
      </c>
      <c r="F94" s="153">
        <v>600</v>
      </c>
    </row>
    <row r="95" spans="1:6" ht="46.5" customHeight="1">
      <c r="A95" s="36" t="s">
        <v>171</v>
      </c>
      <c r="B95" s="54"/>
      <c r="C95" s="54"/>
      <c r="D95" s="4" t="s">
        <v>138</v>
      </c>
      <c r="E95" s="4"/>
      <c r="F95" s="152">
        <f>F96</f>
        <v>1775.1</v>
      </c>
    </row>
    <row r="96" spans="1:6" ht="13.5" customHeight="1">
      <c r="A96" s="19" t="s">
        <v>88</v>
      </c>
      <c r="B96" s="54"/>
      <c r="C96" s="54"/>
      <c r="D96" s="4"/>
      <c r="E96" s="4" t="s">
        <v>89</v>
      </c>
      <c r="F96" s="152">
        <v>1775.1</v>
      </c>
    </row>
    <row r="97" spans="1:6" ht="13.5" customHeight="1">
      <c r="A97" s="126" t="s">
        <v>261</v>
      </c>
      <c r="B97" s="215"/>
      <c r="C97" s="78"/>
      <c r="D97" s="7" t="s">
        <v>262</v>
      </c>
      <c r="E97" s="216"/>
      <c r="F97" s="217">
        <f>F98</f>
        <v>1686.7</v>
      </c>
    </row>
    <row r="98" spans="1:6" ht="22.5" customHeight="1">
      <c r="A98" s="10" t="s">
        <v>294</v>
      </c>
      <c r="B98" s="215"/>
      <c r="C98" s="78"/>
      <c r="D98" s="7" t="s">
        <v>295</v>
      </c>
      <c r="E98" s="216"/>
      <c r="F98" s="217">
        <f>F99</f>
        <v>1686.7</v>
      </c>
    </row>
    <row r="99" spans="1:6" ht="13.5" customHeight="1">
      <c r="A99" s="19" t="s">
        <v>122</v>
      </c>
      <c r="B99" s="215"/>
      <c r="C99" s="78"/>
      <c r="D99" s="7"/>
      <c r="E99" s="216" t="s">
        <v>125</v>
      </c>
      <c r="F99" s="217">
        <v>1686.7</v>
      </c>
    </row>
    <row r="100" spans="1:6" ht="13.5" customHeight="1">
      <c r="A100" s="149" t="s">
        <v>24</v>
      </c>
      <c r="B100" s="78"/>
      <c r="C100" s="78" t="s">
        <v>273</v>
      </c>
      <c r="D100" s="7"/>
      <c r="E100" s="7"/>
      <c r="F100" s="172">
        <f>F102</f>
        <v>500</v>
      </c>
    </row>
    <row r="101" spans="1:6" ht="13.5" customHeight="1">
      <c r="A101" s="150" t="s">
        <v>213</v>
      </c>
      <c r="B101" s="78"/>
      <c r="C101" s="78"/>
      <c r="D101" s="7" t="s">
        <v>214</v>
      </c>
      <c r="E101" s="7"/>
      <c r="F101" s="170">
        <f>F102</f>
        <v>500</v>
      </c>
    </row>
    <row r="102" spans="1:6" ht="13.5" customHeight="1">
      <c r="A102" s="19" t="s">
        <v>122</v>
      </c>
      <c r="B102" s="78"/>
      <c r="C102" s="78"/>
      <c r="D102" s="7"/>
      <c r="E102" s="7" t="s">
        <v>125</v>
      </c>
      <c r="F102" s="169">
        <v>500</v>
      </c>
    </row>
    <row r="103" spans="1:6" ht="13.5" customHeight="1">
      <c r="A103" s="48" t="s">
        <v>97</v>
      </c>
      <c r="B103" s="61" t="s">
        <v>190</v>
      </c>
      <c r="C103" s="61"/>
      <c r="D103" s="49"/>
      <c r="E103" s="49"/>
      <c r="F103" s="151">
        <f>F104+F117+F123+F133</f>
        <v>214357.9</v>
      </c>
    </row>
    <row r="104" spans="1:6" ht="13.5" customHeight="1">
      <c r="A104" s="5" t="s">
        <v>98</v>
      </c>
      <c r="B104" s="54" t="s">
        <v>190</v>
      </c>
      <c r="C104" s="54" t="s">
        <v>181</v>
      </c>
      <c r="D104" s="4"/>
      <c r="E104" s="4"/>
      <c r="F104" s="152">
        <f>F105+F109+F114+F107+F111</f>
        <v>117566.3</v>
      </c>
    </row>
    <row r="105" spans="1:6" ht="13.5" customHeight="1">
      <c r="A105" s="75" t="s">
        <v>283</v>
      </c>
      <c r="B105" s="78"/>
      <c r="C105" s="65"/>
      <c r="D105" s="7" t="s">
        <v>284</v>
      </c>
      <c r="E105" s="7"/>
      <c r="F105" s="204">
        <f>F106</f>
        <v>33153.8</v>
      </c>
    </row>
    <row r="106" spans="1:6" ht="13.5" customHeight="1">
      <c r="A106" s="19" t="s">
        <v>120</v>
      </c>
      <c r="B106" s="78"/>
      <c r="C106" s="65"/>
      <c r="D106" s="7"/>
      <c r="E106" s="7" t="s">
        <v>119</v>
      </c>
      <c r="F106" s="205">
        <v>33153.8</v>
      </c>
    </row>
    <row r="107" spans="1:6" ht="33" customHeight="1">
      <c r="A107" s="19" t="s">
        <v>276</v>
      </c>
      <c r="B107" s="71"/>
      <c r="C107" s="54"/>
      <c r="D107" s="4" t="s">
        <v>316</v>
      </c>
      <c r="E107" s="4"/>
      <c r="F107" s="203">
        <v>34842.7</v>
      </c>
    </row>
    <row r="108" spans="1:6" ht="33" customHeight="1">
      <c r="A108" s="19" t="s">
        <v>277</v>
      </c>
      <c r="B108" s="71"/>
      <c r="C108" s="54"/>
      <c r="D108" s="4"/>
      <c r="E108" s="4" t="s">
        <v>275</v>
      </c>
      <c r="F108" s="203">
        <v>34842.7</v>
      </c>
    </row>
    <row r="109" spans="1:6" ht="23.25" customHeight="1">
      <c r="A109" s="19" t="s">
        <v>276</v>
      </c>
      <c r="B109" s="71"/>
      <c r="C109" s="54"/>
      <c r="D109" s="4" t="s">
        <v>274</v>
      </c>
      <c r="E109" s="4"/>
      <c r="F109" s="203">
        <f>F110</f>
        <v>11614.2</v>
      </c>
    </row>
    <row r="110" spans="1:6" ht="25.5" customHeight="1">
      <c r="A110" s="19" t="s">
        <v>277</v>
      </c>
      <c r="B110" s="71"/>
      <c r="C110" s="54"/>
      <c r="D110" s="4"/>
      <c r="E110" s="4" t="s">
        <v>275</v>
      </c>
      <c r="F110" s="203">
        <v>11614.2</v>
      </c>
    </row>
    <row r="111" spans="1:6" ht="25.5" customHeight="1">
      <c r="A111" s="228" t="s">
        <v>310</v>
      </c>
      <c r="B111" s="71"/>
      <c r="C111" s="54"/>
      <c r="D111" s="4" t="s">
        <v>312</v>
      </c>
      <c r="E111" s="4"/>
      <c r="F111" s="229">
        <f>F112</f>
        <v>333.3</v>
      </c>
    </row>
    <row r="112" spans="1:6" ht="25.5" customHeight="1">
      <c r="A112" s="5" t="s">
        <v>311</v>
      </c>
      <c r="B112" s="71"/>
      <c r="C112" s="54"/>
      <c r="D112" s="4" t="s">
        <v>313</v>
      </c>
      <c r="E112" s="4"/>
      <c r="F112" s="229">
        <f>F113</f>
        <v>333.3</v>
      </c>
    </row>
    <row r="113" spans="1:6" ht="25.5" customHeight="1">
      <c r="A113" s="19" t="s">
        <v>120</v>
      </c>
      <c r="B113" s="71"/>
      <c r="C113" s="54"/>
      <c r="D113" s="4"/>
      <c r="E113" s="4" t="s">
        <v>119</v>
      </c>
      <c r="F113" s="229">
        <v>333.3</v>
      </c>
    </row>
    <row r="114" spans="1:6" ht="13.5" customHeight="1">
      <c r="A114" s="19" t="s">
        <v>25</v>
      </c>
      <c r="B114" s="54"/>
      <c r="C114" s="54"/>
      <c r="D114" s="4" t="s">
        <v>26</v>
      </c>
      <c r="E114" s="4"/>
      <c r="F114" s="152">
        <f>F115</f>
        <v>37622.3</v>
      </c>
    </row>
    <row r="115" spans="1:6" ht="13.5" customHeight="1">
      <c r="A115" s="14" t="s">
        <v>136</v>
      </c>
      <c r="B115" s="54"/>
      <c r="C115" s="54"/>
      <c r="D115" s="4" t="s">
        <v>135</v>
      </c>
      <c r="E115" s="4"/>
      <c r="F115" s="171">
        <f>F116</f>
        <v>37622.3</v>
      </c>
    </row>
    <row r="116" spans="1:6" ht="13.5" customHeight="1">
      <c r="A116" s="19" t="s">
        <v>122</v>
      </c>
      <c r="B116" s="54"/>
      <c r="C116" s="54"/>
      <c r="D116" s="4"/>
      <c r="E116" s="4" t="s">
        <v>125</v>
      </c>
      <c r="F116" s="171">
        <v>37622.3</v>
      </c>
    </row>
    <row r="117" spans="1:6" ht="13.5" customHeight="1">
      <c r="A117" s="26" t="s">
        <v>236</v>
      </c>
      <c r="B117" s="71" t="s">
        <v>190</v>
      </c>
      <c r="C117" s="54" t="s">
        <v>182</v>
      </c>
      <c r="D117" s="4"/>
      <c r="E117" s="4"/>
      <c r="F117" s="201">
        <f>F118+F121</f>
        <v>24743.2</v>
      </c>
    </row>
    <row r="118" spans="1:6" ht="12" customHeight="1">
      <c r="A118" s="202" t="s">
        <v>237</v>
      </c>
      <c r="B118" s="71"/>
      <c r="C118" s="54"/>
      <c r="D118" s="4" t="s">
        <v>238</v>
      </c>
      <c r="E118" s="4"/>
      <c r="F118" s="201">
        <f>F119</f>
        <v>23745.7</v>
      </c>
    </row>
    <row r="119" spans="1:6" ht="13.5" customHeight="1">
      <c r="A119" s="13" t="s">
        <v>239</v>
      </c>
      <c r="B119" s="71"/>
      <c r="C119" s="54"/>
      <c r="D119" s="4" t="s">
        <v>240</v>
      </c>
      <c r="E119" s="4"/>
      <c r="F119" s="201">
        <f>F120</f>
        <v>23745.7</v>
      </c>
    </row>
    <row r="120" spans="1:10" ht="13.5" customHeight="1">
      <c r="A120" s="19" t="s">
        <v>122</v>
      </c>
      <c r="B120" s="71"/>
      <c r="C120" s="54"/>
      <c r="D120" s="4"/>
      <c r="E120" s="4" t="s">
        <v>125</v>
      </c>
      <c r="F120" s="195">
        <v>23745.7</v>
      </c>
      <c r="J120" s="200"/>
    </row>
    <row r="121" spans="1:10" ht="26.25" customHeight="1">
      <c r="A121" s="43" t="s">
        <v>290</v>
      </c>
      <c r="B121" s="71"/>
      <c r="C121" s="54"/>
      <c r="D121" s="4" t="s">
        <v>291</v>
      </c>
      <c r="E121" s="109"/>
      <c r="F121" s="210">
        <f>F122</f>
        <v>997.5</v>
      </c>
      <c r="J121" s="200"/>
    </row>
    <row r="122" spans="1:10" ht="13.5" customHeight="1">
      <c r="A122" s="19" t="s">
        <v>122</v>
      </c>
      <c r="B122" s="71"/>
      <c r="C122" s="54"/>
      <c r="D122" s="4"/>
      <c r="E122" s="109" t="s">
        <v>125</v>
      </c>
      <c r="F122" s="210">
        <v>997.5</v>
      </c>
      <c r="J122" s="200"/>
    </row>
    <row r="123" spans="1:10" ht="15.75" customHeight="1">
      <c r="A123" s="26" t="s">
        <v>27</v>
      </c>
      <c r="B123" s="54" t="s">
        <v>190</v>
      </c>
      <c r="C123" s="54" t="s">
        <v>183</v>
      </c>
      <c r="D123" s="4"/>
      <c r="E123" s="4"/>
      <c r="F123" s="171">
        <f>F124</f>
        <v>42166</v>
      </c>
      <c r="J123" s="200"/>
    </row>
    <row r="124" spans="1:10" ht="15.75" customHeight="1">
      <c r="A124" s="26" t="s">
        <v>27</v>
      </c>
      <c r="B124" s="54"/>
      <c r="C124" s="54"/>
      <c r="D124" s="4" t="s">
        <v>28</v>
      </c>
      <c r="E124" s="4"/>
      <c r="F124" s="152">
        <f>F125+F127+F129+F131</f>
        <v>42166</v>
      </c>
      <c r="J124" s="200"/>
    </row>
    <row r="125" spans="1:10" ht="15.75" customHeight="1">
      <c r="A125" s="14" t="s">
        <v>29</v>
      </c>
      <c r="B125" s="54"/>
      <c r="C125" s="54"/>
      <c r="D125" s="4" t="s">
        <v>137</v>
      </c>
      <c r="E125" s="4"/>
      <c r="F125" s="152">
        <f>F126</f>
        <v>26000</v>
      </c>
      <c r="J125" s="200"/>
    </row>
    <row r="126" spans="1:10" ht="13.5" customHeight="1">
      <c r="A126" s="13" t="s">
        <v>122</v>
      </c>
      <c r="B126" s="54"/>
      <c r="C126" s="54"/>
      <c r="D126" s="4"/>
      <c r="E126" s="4" t="s">
        <v>125</v>
      </c>
      <c r="F126" s="153">
        <v>26000</v>
      </c>
      <c r="J126" s="200"/>
    </row>
    <row r="127" spans="1:10" ht="12.75" customHeight="1">
      <c r="A127" s="17" t="s">
        <v>30</v>
      </c>
      <c r="B127" s="54"/>
      <c r="C127" s="54"/>
      <c r="D127" s="4" t="s">
        <v>139</v>
      </c>
      <c r="E127" s="4"/>
      <c r="F127" s="152">
        <f>F128</f>
        <v>5151.2</v>
      </c>
      <c r="J127" s="200"/>
    </row>
    <row r="128" spans="1:10" ht="15" customHeight="1">
      <c r="A128" s="13" t="s">
        <v>122</v>
      </c>
      <c r="B128" s="54"/>
      <c r="C128" s="54"/>
      <c r="D128" s="4"/>
      <c r="E128" s="4" t="s">
        <v>125</v>
      </c>
      <c r="F128" s="153">
        <v>5151.2</v>
      </c>
      <c r="J128" s="200"/>
    </row>
    <row r="129" spans="1:10" ht="15" customHeight="1">
      <c r="A129" s="17" t="s">
        <v>31</v>
      </c>
      <c r="B129" s="54"/>
      <c r="C129" s="54"/>
      <c r="D129" s="4" t="s">
        <v>141</v>
      </c>
      <c r="E129" s="4"/>
      <c r="F129" s="152">
        <f>F130</f>
        <v>5656.6</v>
      </c>
      <c r="J129" s="200"/>
    </row>
    <row r="130" spans="1:10" ht="15" customHeight="1">
      <c r="A130" s="13" t="s">
        <v>122</v>
      </c>
      <c r="B130" s="54"/>
      <c r="C130" s="54"/>
      <c r="D130" s="4"/>
      <c r="E130" s="4" t="s">
        <v>125</v>
      </c>
      <c r="F130" s="153">
        <v>5656.6</v>
      </c>
      <c r="J130" s="200"/>
    </row>
    <row r="131" spans="1:10" ht="19.5" customHeight="1">
      <c r="A131" s="30" t="s">
        <v>142</v>
      </c>
      <c r="B131" s="54"/>
      <c r="C131" s="54"/>
      <c r="D131" s="4" t="s">
        <v>140</v>
      </c>
      <c r="E131" s="4"/>
      <c r="F131" s="152">
        <f>F132</f>
        <v>5358.2</v>
      </c>
      <c r="J131" s="200"/>
    </row>
    <row r="132" spans="1:10" ht="12" customHeight="1">
      <c r="A132" s="13" t="s">
        <v>122</v>
      </c>
      <c r="B132" s="54"/>
      <c r="C132" s="54"/>
      <c r="D132" s="4"/>
      <c r="E132" s="4" t="s">
        <v>125</v>
      </c>
      <c r="F132" s="153">
        <v>5358.2</v>
      </c>
      <c r="J132" s="200"/>
    </row>
    <row r="133" spans="1:10" ht="19.5" customHeight="1">
      <c r="A133" s="10" t="s">
        <v>85</v>
      </c>
      <c r="B133" s="54" t="s">
        <v>190</v>
      </c>
      <c r="C133" s="54" t="s">
        <v>190</v>
      </c>
      <c r="D133" s="4"/>
      <c r="E133" s="4"/>
      <c r="F133" s="152">
        <f>F134</f>
        <v>29882.4</v>
      </c>
      <c r="J133" s="200"/>
    </row>
    <row r="134" spans="1:10" ht="33" customHeight="1">
      <c r="A134" s="19" t="s">
        <v>121</v>
      </c>
      <c r="B134" s="54"/>
      <c r="C134" s="54"/>
      <c r="D134" s="4" t="s">
        <v>123</v>
      </c>
      <c r="E134" s="4"/>
      <c r="F134" s="152">
        <f>F135+F137</f>
        <v>29882.4</v>
      </c>
      <c r="J134" s="200"/>
    </row>
    <row r="135" spans="1:10" ht="10.5" customHeight="1">
      <c r="A135" s="13" t="s">
        <v>7</v>
      </c>
      <c r="B135" s="54"/>
      <c r="C135" s="54"/>
      <c r="D135" s="4" t="s">
        <v>126</v>
      </c>
      <c r="E135" s="4"/>
      <c r="F135" s="152">
        <f>F136</f>
        <v>7891</v>
      </c>
      <c r="J135" s="200"/>
    </row>
    <row r="136" spans="1:10" ht="15" customHeight="1">
      <c r="A136" s="13" t="s">
        <v>122</v>
      </c>
      <c r="B136" s="54"/>
      <c r="C136" s="54"/>
      <c r="D136" s="4"/>
      <c r="E136" s="4" t="s">
        <v>125</v>
      </c>
      <c r="F136" s="153">
        <v>7891</v>
      </c>
      <c r="J136" s="200"/>
    </row>
    <row r="137" spans="1:10" ht="15" customHeight="1">
      <c r="A137" s="13" t="s">
        <v>21</v>
      </c>
      <c r="B137" s="71"/>
      <c r="C137" s="71"/>
      <c r="D137" s="4" t="s">
        <v>195</v>
      </c>
      <c r="E137" s="4"/>
      <c r="F137" s="152">
        <f>F138</f>
        <v>21991.4</v>
      </c>
      <c r="J137" s="200"/>
    </row>
    <row r="138" spans="1:10" ht="10.5" customHeight="1">
      <c r="A138" s="19" t="s">
        <v>87</v>
      </c>
      <c r="B138" s="71"/>
      <c r="C138" s="71"/>
      <c r="D138" s="4"/>
      <c r="E138" s="4" t="s">
        <v>5</v>
      </c>
      <c r="F138" s="153">
        <v>21991.4</v>
      </c>
      <c r="J138" s="200"/>
    </row>
    <row r="139" spans="1:10" ht="15" customHeight="1">
      <c r="A139" s="62" t="s">
        <v>57</v>
      </c>
      <c r="B139" s="61" t="s">
        <v>191</v>
      </c>
      <c r="C139" s="61"/>
      <c r="D139" s="49"/>
      <c r="E139" s="49"/>
      <c r="F139" s="151">
        <f>F142</f>
        <v>434.2</v>
      </c>
      <c r="J139" s="200"/>
    </row>
    <row r="140" spans="1:10" ht="20.25" customHeight="1">
      <c r="A140" s="35" t="s">
        <v>144</v>
      </c>
      <c r="B140" s="101" t="s">
        <v>191</v>
      </c>
      <c r="C140" s="101" t="s">
        <v>183</v>
      </c>
      <c r="D140" s="8"/>
      <c r="E140" s="8"/>
      <c r="F140" s="175">
        <f>F141</f>
        <v>434.2</v>
      </c>
      <c r="J140" s="200"/>
    </row>
    <row r="141" spans="1:10" ht="15.75" customHeight="1">
      <c r="A141" s="17" t="s">
        <v>145</v>
      </c>
      <c r="B141" s="100"/>
      <c r="C141" s="100"/>
      <c r="D141" s="7" t="s">
        <v>143</v>
      </c>
      <c r="E141" s="7"/>
      <c r="F141" s="173">
        <f>F142</f>
        <v>434.2</v>
      </c>
      <c r="J141" s="200"/>
    </row>
    <row r="142" spans="1:10" ht="14.25" customHeight="1">
      <c r="A142" s="32" t="s">
        <v>58</v>
      </c>
      <c r="B142" s="54"/>
      <c r="C142" s="54"/>
      <c r="D142" s="4" t="s">
        <v>96</v>
      </c>
      <c r="E142" s="4"/>
      <c r="F142" s="152">
        <f>F143</f>
        <v>434.2</v>
      </c>
      <c r="J142" s="200"/>
    </row>
    <row r="143" spans="1:10" ht="12.75" customHeight="1">
      <c r="A143" s="13" t="s">
        <v>122</v>
      </c>
      <c r="B143" s="54"/>
      <c r="C143" s="54"/>
      <c r="D143" s="4"/>
      <c r="E143" s="4" t="s">
        <v>125</v>
      </c>
      <c r="F143" s="152">
        <v>434.2</v>
      </c>
      <c r="J143" s="200"/>
    </row>
    <row r="144" spans="1:10" ht="12" customHeight="1">
      <c r="A144" s="48" t="s">
        <v>110</v>
      </c>
      <c r="B144" s="61" t="s">
        <v>189</v>
      </c>
      <c r="C144" s="61"/>
      <c r="D144" s="6"/>
      <c r="E144" s="6"/>
      <c r="F144" s="197">
        <f>F145+F149+F167+F171+F185</f>
        <v>1425365.5000000002</v>
      </c>
      <c r="J144" s="200"/>
    </row>
    <row r="145" spans="1:10" ht="12" customHeight="1">
      <c r="A145" s="97" t="s">
        <v>32</v>
      </c>
      <c r="B145" s="50" t="s">
        <v>189</v>
      </c>
      <c r="C145" s="50" t="s">
        <v>181</v>
      </c>
      <c r="D145" s="103"/>
      <c r="E145" s="4"/>
      <c r="F145" s="171">
        <f>F146</f>
        <v>498385.9</v>
      </c>
      <c r="J145" s="200"/>
    </row>
    <row r="146" spans="1:10" ht="12" customHeight="1">
      <c r="A146" s="88" t="s">
        <v>33</v>
      </c>
      <c r="B146" s="55"/>
      <c r="C146" s="55"/>
      <c r="D146" s="9" t="s">
        <v>34</v>
      </c>
      <c r="E146" s="9"/>
      <c r="F146" s="176">
        <f>F147</f>
        <v>498385.9</v>
      </c>
      <c r="J146" s="200"/>
    </row>
    <row r="147" spans="1:10" ht="12" customHeight="1">
      <c r="A147" s="89" t="s">
        <v>21</v>
      </c>
      <c r="B147" s="57"/>
      <c r="C147" s="57"/>
      <c r="D147" s="24" t="s">
        <v>165</v>
      </c>
      <c r="E147" s="24"/>
      <c r="F147" s="160">
        <f>F148</f>
        <v>498385.9</v>
      </c>
      <c r="J147" s="200"/>
    </row>
    <row r="148" spans="1:10" ht="12" customHeight="1">
      <c r="A148" s="19" t="s">
        <v>87</v>
      </c>
      <c r="B148" s="65"/>
      <c r="C148" s="65"/>
      <c r="D148" s="7"/>
      <c r="E148" s="7" t="s">
        <v>5</v>
      </c>
      <c r="F148" s="177">
        <v>498385.9</v>
      </c>
      <c r="J148" s="200"/>
    </row>
    <row r="149" spans="1:10" ht="12" customHeight="1">
      <c r="A149" s="93" t="s">
        <v>35</v>
      </c>
      <c r="B149" s="65" t="s">
        <v>189</v>
      </c>
      <c r="C149" s="65" t="s">
        <v>182</v>
      </c>
      <c r="D149" s="7"/>
      <c r="E149" s="7"/>
      <c r="F149" s="173">
        <f>F150+F153+F156+F159+F162</f>
        <v>850245.8000000002</v>
      </c>
      <c r="J149" s="200"/>
    </row>
    <row r="150" spans="1:10" ht="24" customHeight="1">
      <c r="A150" s="21" t="s">
        <v>36</v>
      </c>
      <c r="B150" s="65"/>
      <c r="C150" s="65"/>
      <c r="D150" s="7" t="s">
        <v>37</v>
      </c>
      <c r="E150" s="7"/>
      <c r="F150" s="159">
        <f>F151</f>
        <v>552722.9</v>
      </c>
      <c r="J150" s="200"/>
    </row>
    <row r="151" spans="1:10" ht="12" customHeight="1">
      <c r="A151" s="80" t="s">
        <v>21</v>
      </c>
      <c r="B151" s="54"/>
      <c r="C151" s="54"/>
      <c r="D151" s="4" t="s">
        <v>166</v>
      </c>
      <c r="E151" s="4"/>
      <c r="F151" s="171">
        <f>F152</f>
        <v>552722.9</v>
      </c>
      <c r="J151" s="200"/>
    </row>
    <row r="152" spans="1:10" ht="12" customHeight="1">
      <c r="A152" s="19" t="s">
        <v>87</v>
      </c>
      <c r="B152" s="54"/>
      <c r="C152" s="54"/>
      <c r="D152" s="4"/>
      <c r="E152" s="4" t="s">
        <v>5</v>
      </c>
      <c r="F152" s="153">
        <v>552722.9</v>
      </c>
      <c r="J152" s="200"/>
    </row>
    <row r="153" spans="1:10" ht="12" customHeight="1">
      <c r="A153" s="19" t="s">
        <v>108</v>
      </c>
      <c r="B153" s="54"/>
      <c r="C153" s="54"/>
      <c r="D153" s="4" t="s">
        <v>107</v>
      </c>
      <c r="E153" s="4"/>
      <c r="F153" s="152">
        <f>F154</f>
        <v>97468.3</v>
      </c>
      <c r="J153" s="200"/>
    </row>
    <row r="154" spans="1:10" ht="12" customHeight="1">
      <c r="A154" s="20" t="s">
        <v>21</v>
      </c>
      <c r="B154" s="54"/>
      <c r="C154" s="54"/>
      <c r="D154" s="4" t="s">
        <v>167</v>
      </c>
      <c r="E154" s="4"/>
      <c r="F154" s="152">
        <f>F155</f>
        <v>97468.3</v>
      </c>
      <c r="J154" s="200"/>
    </row>
    <row r="155" spans="1:10" ht="12" customHeight="1">
      <c r="A155" s="19" t="s">
        <v>87</v>
      </c>
      <c r="B155" s="54"/>
      <c r="C155" s="54"/>
      <c r="D155" s="4"/>
      <c r="E155" s="4" t="s">
        <v>5</v>
      </c>
      <c r="F155" s="153">
        <v>97468.3</v>
      </c>
      <c r="J155" s="200"/>
    </row>
    <row r="156" spans="1:10" ht="12" customHeight="1">
      <c r="A156" s="19" t="s">
        <v>38</v>
      </c>
      <c r="B156" s="54"/>
      <c r="C156" s="54"/>
      <c r="D156" s="4" t="s">
        <v>39</v>
      </c>
      <c r="E156" s="4"/>
      <c r="F156" s="152">
        <f>F157</f>
        <v>170271.2</v>
      </c>
      <c r="J156" s="200"/>
    </row>
    <row r="157" spans="1:10" ht="12" customHeight="1">
      <c r="A157" s="20" t="s">
        <v>21</v>
      </c>
      <c r="B157" s="54"/>
      <c r="C157" s="54"/>
      <c r="D157" s="4" t="s">
        <v>160</v>
      </c>
      <c r="E157" s="4"/>
      <c r="F157" s="152">
        <f>F158</f>
        <v>170271.2</v>
      </c>
      <c r="J157" s="200"/>
    </row>
    <row r="158" spans="1:10" ht="12" customHeight="1">
      <c r="A158" s="19" t="s">
        <v>87</v>
      </c>
      <c r="B158" s="54"/>
      <c r="C158" s="54"/>
      <c r="D158" s="4"/>
      <c r="E158" s="4" t="s">
        <v>5</v>
      </c>
      <c r="F158" s="153">
        <v>170271.2</v>
      </c>
      <c r="J158" s="200"/>
    </row>
    <row r="159" spans="1:10" ht="12" customHeight="1">
      <c r="A159" s="23" t="s">
        <v>74</v>
      </c>
      <c r="B159" s="54"/>
      <c r="C159" s="54"/>
      <c r="D159" s="4" t="s">
        <v>75</v>
      </c>
      <c r="E159" s="4"/>
      <c r="F159" s="152">
        <f>F160</f>
        <v>19228.4</v>
      </c>
      <c r="J159" s="200"/>
    </row>
    <row r="160" spans="1:10" ht="12" customHeight="1">
      <c r="A160" s="20" t="s">
        <v>21</v>
      </c>
      <c r="B160" s="54"/>
      <c r="C160" s="54"/>
      <c r="D160" s="4" t="s">
        <v>168</v>
      </c>
      <c r="E160" s="4"/>
      <c r="F160" s="152">
        <f>F161</f>
        <v>19228.4</v>
      </c>
      <c r="J160" s="200"/>
    </row>
    <row r="161" spans="1:10" ht="12" customHeight="1">
      <c r="A161" s="19" t="s">
        <v>87</v>
      </c>
      <c r="B161" s="54"/>
      <c r="C161" s="54"/>
      <c r="D161" s="4"/>
      <c r="E161" s="4" t="s">
        <v>5</v>
      </c>
      <c r="F161" s="153">
        <v>19228.4</v>
      </c>
      <c r="J161" s="200"/>
    </row>
    <row r="162" spans="1:10" ht="12" customHeight="1">
      <c r="A162" s="131" t="s">
        <v>3</v>
      </c>
      <c r="B162" s="132"/>
      <c r="C162" s="132"/>
      <c r="D162" s="1" t="s">
        <v>4</v>
      </c>
      <c r="E162" s="133"/>
      <c r="F162" s="178">
        <f>F163+F165</f>
        <v>10555</v>
      </c>
      <c r="J162" s="200"/>
    </row>
    <row r="163" spans="1:10" ht="12" customHeight="1">
      <c r="A163" s="211" t="s">
        <v>264</v>
      </c>
      <c r="B163" s="132"/>
      <c r="C163" s="132"/>
      <c r="D163" s="1" t="s">
        <v>265</v>
      </c>
      <c r="E163" s="133"/>
      <c r="F163" s="213">
        <f>F164</f>
        <v>7753</v>
      </c>
      <c r="J163" s="200"/>
    </row>
    <row r="164" spans="1:10" ht="12" customHeight="1">
      <c r="A164" s="211" t="s">
        <v>87</v>
      </c>
      <c r="B164" s="132"/>
      <c r="C164" s="132"/>
      <c r="D164" s="134"/>
      <c r="E164" s="135" t="s">
        <v>5</v>
      </c>
      <c r="F164" s="213">
        <v>7753</v>
      </c>
      <c r="J164" s="200"/>
    </row>
    <row r="165" spans="1:10" ht="24.75" customHeight="1">
      <c r="A165" s="211" t="s">
        <v>292</v>
      </c>
      <c r="B165" s="132"/>
      <c r="C165" s="132"/>
      <c r="D165" s="134">
        <v>5221001</v>
      </c>
      <c r="E165" s="135"/>
      <c r="F165" s="213">
        <f>F166</f>
        <v>2802</v>
      </c>
      <c r="J165" s="200"/>
    </row>
    <row r="166" spans="1:10" ht="12" customHeight="1">
      <c r="A166" s="212" t="s">
        <v>87</v>
      </c>
      <c r="B166" s="132"/>
      <c r="C166" s="132"/>
      <c r="D166" s="134"/>
      <c r="E166" s="214" t="s">
        <v>5</v>
      </c>
      <c r="F166" s="213">
        <v>2802</v>
      </c>
      <c r="J166" s="200"/>
    </row>
    <row r="167" spans="1:10" ht="24" customHeight="1">
      <c r="A167" s="26" t="s">
        <v>109</v>
      </c>
      <c r="B167" s="54" t="s">
        <v>189</v>
      </c>
      <c r="C167" s="54" t="s">
        <v>190</v>
      </c>
      <c r="D167" s="4"/>
      <c r="E167" s="4"/>
      <c r="F167" s="171">
        <f>F168</f>
        <v>200</v>
      </c>
      <c r="J167" s="200"/>
    </row>
    <row r="168" spans="1:10" ht="13.5" customHeight="1">
      <c r="A168" s="32" t="s">
        <v>76</v>
      </c>
      <c r="B168" s="72"/>
      <c r="C168" s="55"/>
      <c r="D168" s="9" t="s">
        <v>77</v>
      </c>
      <c r="E168" s="9"/>
      <c r="F168" s="156">
        <f>F169</f>
        <v>200</v>
      </c>
      <c r="J168" s="200"/>
    </row>
    <row r="169" spans="1:10" ht="11.25" customHeight="1">
      <c r="A169" s="13" t="s">
        <v>21</v>
      </c>
      <c r="B169" s="90"/>
      <c r="C169" s="57"/>
      <c r="D169" s="24" t="s">
        <v>207</v>
      </c>
      <c r="E169" s="24"/>
      <c r="F169" s="154">
        <f>F170</f>
        <v>200</v>
      </c>
      <c r="J169" s="200"/>
    </row>
    <row r="170" spans="1:10" ht="12" customHeight="1">
      <c r="A170" s="29" t="s">
        <v>87</v>
      </c>
      <c r="B170" s="65"/>
      <c r="C170" s="65"/>
      <c r="D170" s="7"/>
      <c r="E170" s="7" t="s">
        <v>5</v>
      </c>
      <c r="F170" s="177">
        <v>200</v>
      </c>
      <c r="J170" s="200"/>
    </row>
    <row r="171" spans="1:10" ht="15" customHeight="1">
      <c r="A171" s="5" t="s">
        <v>40</v>
      </c>
      <c r="B171" s="54" t="s">
        <v>189</v>
      </c>
      <c r="C171" s="54" t="s">
        <v>189</v>
      </c>
      <c r="D171" s="4"/>
      <c r="E171" s="4"/>
      <c r="F171" s="179">
        <f>F172+F180</f>
        <v>24153.3</v>
      </c>
      <c r="J171" s="200"/>
    </row>
    <row r="172" spans="1:10" ht="15" customHeight="1">
      <c r="A172" s="32" t="s">
        <v>41</v>
      </c>
      <c r="B172" s="71"/>
      <c r="C172" s="71"/>
      <c r="D172" s="4" t="s">
        <v>42</v>
      </c>
      <c r="E172" s="4"/>
      <c r="F172" s="179">
        <f>F173+F178+F175</f>
        <v>14499.3</v>
      </c>
      <c r="J172" s="200"/>
    </row>
    <row r="173" spans="1:10" ht="15" customHeight="1">
      <c r="A173" s="13" t="s">
        <v>43</v>
      </c>
      <c r="B173" s="71"/>
      <c r="C173" s="71"/>
      <c r="D173" s="4" t="s">
        <v>118</v>
      </c>
      <c r="E173" s="4"/>
      <c r="F173" s="180">
        <f>F174</f>
        <v>1400</v>
      </c>
      <c r="J173" s="200"/>
    </row>
    <row r="174" spans="1:10" ht="15" customHeight="1">
      <c r="A174" s="13" t="s">
        <v>122</v>
      </c>
      <c r="B174" s="72"/>
      <c r="C174" s="72"/>
      <c r="D174" s="9"/>
      <c r="E174" s="9" t="s">
        <v>125</v>
      </c>
      <c r="F174" s="156">
        <v>1400</v>
      </c>
      <c r="J174" s="200"/>
    </row>
    <row r="175" spans="1:10" ht="15" customHeight="1">
      <c r="A175" s="13" t="s">
        <v>43</v>
      </c>
      <c r="B175" s="218"/>
      <c r="C175" s="218"/>
      <c r="D175" s="12" t="s">
        <v>296</v>
      </c>
      <c r="E175" s="12"/>
      <c r="F175" s="219">
        <f>F176+F177</f>
        <v>3871</v>
      </c>
      <c r="J175" s="200"/>
    </row>
    <row r="176" spans="1:10" ht="15" customHeight="1">
      <c r="A176" s="19" t="s">
        <v>87</v>
      </c>
      <c r="B176" s="32"/>
      <c r="C176" s="218"/>
      <c r="D176" s="12"/>
      <c r="E176" s="12" t="s">
        <v>5</v>
      </c>
      <c r="F176" s="219">
        <v>3635.5</v>
      </c>
      <c r="J176" s="200"/>
    </row>
    <row r="177" spans="1:10" ht="15" customHeight="1">
      <c r="A177" s="19" t="s">
        <v>88</v>
      </c>
      <c r="B177" s="218"/>
      <c r="C177" s="218"/>
      <c r="D177" s="12"/>
      <c r="E177" s="12" t="s">
        <v>89</v>
      </c>
      <c r="F177" s="219">
        <v>235.5</v>
      </c>
      <c r="J177" s="200"/>
    </row>
    <row r="178" spans="1:10" ht="15" customHeight="1">
      <c r="A178" s="32" t="s">
        <v>41</v>
      </c>
      <c r="B178" s="90"/>
      <c r="C178" s="90"/>
      <c r="D178" s="24" t="s">
        <v>220</v>
      </c>
      <c r="E178" s="24"/>
      <c r="F178" s="180">
        <f>F179</f>
        <v>9228.3</v>
      </c>
      <c r="J178" s="200"/>
    </row>
    <row r="179" spans="1:10" ht="15" customHeight="1">
      <c r="A179" s="19" t="s">
        <v>87</v>
      </c>
      <c r="B179" s="94"/>
      <c r="C179" s="94"/>
      <c r="D179" s="28"/>
      <c r="E179" s="28" t="s">
        <v>5</v>
      </c>
      <c r="F179" s="165">
        <v>9228.3</v>
      </c>
      <c r="J179" s="200"/>
    </row>
    <row r="180" spans="1:10" ht="15" customHeight="1">
      <c r="A180" s="29" t="s">
        <v>78</v>
      </c>
      <c r="B180" s="71"/>
      <c r="C180" s="54"/>
      <c r="D180" s="4" t="s">
        <v>79</v>
      </c>
      <c r="E180" s="4"/>
      <c r="F180" s="153">
        <f>F183+F181</f>
        <v>9654</v>
      </c>
      <c r="J180" s="200"/>
    </row>
    <row r="181" spans="1:10" ht="15" customHeight="1">
      <c r="A181" s="131" t="s">
        <v>269</v>
      </c>
      <c r="B181" s="132"/>
      <c r="C181" s="132"/>
      <c r="D181" s="137" t="s">
        <v>289</v>
      </c>
      <c r="E181" s="133"/>
      <c r="F181" s="181">
        <f>F182</f>
        <v>7154</v>
      </c>
      <c r="J181" s="200"/>
    </row>
    <row r="182" spans="1:10" ht="15" customHeight="1">
      <c r="A182" s="131" t="s">
        <v>87</v>
      </c>
      <c r="B182" s="132"/>
      <c r="C182" s="132"/>
      <c r="D182" s="134"/>
      <c r="E182" s="135" t="s">
        <v>5</v>
      </c>
      <c r="F182" s="181">
        <v>7154</v>
      </c>
      <c r="J182" s="200"/>
    </row>
    <row r="183" spans="1:10" ht="15" customHeight="1">
      <c r="A183" s="13" t="s">
        <v>21</v>
      </c>
      <c r="B183" s="71"/>
      <c r="C183" s="54"/>
      <c r="D183" s="4" t="s">
        <v>169</v>
      </c>
      <c r="E183" s="4"/>
      <c r="F183" s="153">
        <f>F184</f>
        <v>2500</v>
      </c>
      <c r="J183" s="200"/>
    </row>
    <row r="184" spans="1:10" ht="15" customHeight="1">
      <c r="A184" s="19" t="s">
        <v>87</v>
      </c>
      <c r="B184" s="71"/>
      <c r="C184" s="54"/>
      <c r="D184" s="4"/>
      <c r="E184" s="9" t="s">
        <v>5</v>
      </c>
      <c r="F184" s="156">
        <v>2500</v>
      </c>
      <c r="J184" s="200"/>
    </row>
    <row r="185" spans="1:10" ht="15" customHeight="1">
      <c r="A185" s="5" t="s">
        <v>80</v>
      </c>
      <c r="B185" s="50" t="s">
        <v>189</v>
      </c>
      <c r="C185" s="50" t="s">
        <v>188</v>
      </c>
      <c r="D185" s="103"/>
      <c r="E185" s="103"/>
      <c r="F185" s="179">
        <f>F186+F189+F192+F195</f>
        <v>52380.5</v>
      </c>
      <c r="J185" s="200"/>
    </row>
    <row r="186" spans="1:10" ht="34.5" customHeight="1">
      <c r="A186" s="19" t="s">
        <v>121</v>
      </c>
      <c r="B186" s="54"/>
      <c r="C186" s="54"/>
      <c r="D186" s="4" t="s">
        <v>123</v>
      </c>
      <c r="E186" s="4"/>
      <c r="F186" s="152">
        <f>F187</f>
        <v>9733</v>
      </c>
      <c r="J186" s="200"/>
    </row>
    <row r="187" spans="1:10" ht="15" customHeight="1">
      <c r="A187" s="13" t="s">
        <v>7</v>
      </c>
      <c r="B187" s="54"/>
      <c r="C187" s="54"/>
      <c r="D187" s="4" t="s">
        <v>126</v>
      </c>
      <c r="E187" s="4"/>
      <c r="F187" s="152">
        <f>F188</f>
        <v>9733</v>
      </c>
      <c r="J187" s="200"/>
    </row>
    <row r="188" spans="1:10" ht="15" customHeight="1">
      <c r="A188" s="13" t="s">
        <v>122</v>
      </c>
      <c r="B188" s="54"/>
      <c r="C188" s="54"/>
      <c r="D188" s="4"/>
      <c r="E188" s="4" t="s">
        <v>125</v>
      </c>
      <c r="F188" s="164">
        <v>9733</v>
      </c>
      <c r="J188" s="200"/>
    </row>
    <row r="189" spans="1:10" ht="21" customHeight="1">
      <c r="A189" s="131" t="s">
        <v>266</v>
      </c>
      <c r="B189" s="132"/>
      <c r="C189" s="132"/>
      <c r="D189" s="136" t="s">
        <v>37</v>
      </c>
      <c r="E189" s="4"/>
      <c r="F189" s="165">
        <f>F190</f>
        <v>2713</v>
      </c>
      <c r="J189" s="200"/>
    </row>
    <row r="190" spans="1:10" ht="21.75" customHeight="1">
      <c r="A190" s="131" t="s">
        <v>267</v>
      </c>
      <c r="B190" s="132"/>
      <c r="C190" s="132"/>
      <c r="D190" s="136" t="s">
        <v>268</v>
      </c>
      <c r="E190" s="4"/>
      <c r="F190" s="165">
        <f>F191</f>
        <v>2713</v>
      </c>
      <c r="J190" s="200"/>
    </row>
    <row r="191" spans="1:10" ht="14.25" customHeight="1">
      <c r="A191" s="13" t="s">
        <v>208</v>
      </c>
      <c r="B191" s="71"/>
      <c r="C191" s="54"/>
      <c r="D191" s="4"/>
      <c r="E191" s="4" t="s">
        <v>209</v>
      </c>
      <c r="F191" s="182">
        <v>2713</v>
      </c>
      <c r="J191" s="200"/>
    </row>
    <row r="192" spans="1:10" ht="13.5" customHeight="1">
      <c r="A192" s="112" t="s">
        <v>205</v>
      </c>
      <c r="B192" s="92"/>
      <c r="C192" s="66"/>
      <c r="D192" s="8" t="s">
        <v>206</v>
      </c>
      <c r="E192" s="8"/>
      <c r="F192" s="180">
        <f>F193</f>
        <v>315</v>
      </c>
      <c r="J192" s="200"/>
    </row>
    <row r="193" spans="1:10" ht="15" customHeight="1">
      <c r="A193" s="13" t="s">
        <v>241</v>
      </c>
      <c r="B193" s="71"/>
      <c r="C193" s="54"/>
      <c r="D193" s="4" t="s">
        <v>242</v>
      </c>
      <c r="E193" s="109"/>
      <c r="F193" s="183">
        <f>F194</f>
        <v>315</v>
      </c>
      <c r="J193" s="200"/>
    </row>
    <row r="194" spans="1:10" ht="15" customHeight="1">
      <c r="A194" s="19" t="s">
        <v>87</v>
      </c>
      <c r="B194" s="71"/>
      <c r="C194" s="54"/>
      <c r="D194" s="4"/>
      <c r="E194" s="109" t="s">
        <v>5</v>
      </c>
      <c r="F194" s="183">
        <v>315</v>
      </c>
      <c r="J194" s="200"/>
    </row>
    <row r="195" spans="1:10" ht="47.25" customHeight="1">
      <c r="A195" s="16" t="s">
        <v>65</v>
      </c>
      <c r="B195" s="54"/>
      <c r="C195" s="54"/>
      <c r="D195" s="4" t="s">
        <v>66</v>
      </c>
      <c r="E195" s="4"/>
      <c r="F195" s="171">
        <f>F196</f>
        <v>39619.5</v>
      </c>
      <c r="J195" s="200"/>
    </row>
    <row r="196" spans="1:10" ht="12.75" customHeight="1">
      <c r="A196" s="13" t="s">
        <v>21</v>
      </c>
      <c r="B196" s="54"/>
      <c r="C196" s="54"/>
      <c r="D196" s="4" t="s">
        <v>159</v>
      </c>
      <c r="E196" s="4"/>
      <c r="F196" s="152">
        <f>F197</f>
        <v>39619.5</v>
      </c>
      <c r="J196" s="200"/>
    </row>
    <row r="197" spans="1:10" ht="12.75" customHeight="1">
      <c r="A197" s="19" t="s">
        <v>87</v>
      </c>
      <c r="B197" s="54"/>
      <c r="C197" s="54"/>
      <c r="D197" s="4"/>
      <c r="E197" s="4" t="s">
        <v>5</v>
      </c>
      <c r="F197" s="153">
        <v>39619.5</v>
      </c>
      <c r="J197" s="200"/>
    </row>
    <row r="198" spans="1:10" ht="26.25" customHeight="1">
      <c r="A198" s="62" t="s">
        <v>106</v>
      </c>
      <c r="B198" s="51" t="s">
        <v>192</v>
      </c>
      <c r="C198" s="51"/>
      <c r="D198" s="142"/>
      <c r="E198" s="142"/>
      <c r="F198" s="184">
        <f>F199+F215</f>
        <v>71014.6</v>
      </c>
      <c r="J198" s="200"/>
    </row>
    <row r="199" spans="1:10" ht="15" customHeight="1">
      <c r="A199" s="23" t="s">
        <v>44</v>
      </c>
      <c r="B199" s="50" t="s">
        <v>192</v>
      </c>
      <c r="C199" s="50" t="s">
        <v>181</v>
      </c>
      <c r="D199" s="103"/>
      <c r="E199" s="103"/>
      <c r="F199" s="185">
        <f>F200+F206+F209+F212</f>
        <v>63464.5</v>
      </c>
      <c r="J199" s="200"/>
    </row>
    <row r="200" spans="1:10" ht="23.25" customHeight="1">
      <c r="A200" s="22" t="s">
        <v>45</v>
      </c>
      <c r="B200" s="82"/>
      <c r="C200" s="83"/>
      <c r="D200" s="98" t="s">
        <v>46</v>
      </c>
      <c r="E200" s="98"/>
      <c r="F200" s="182">
        <f>F201+F204</f>
        <v>26058.1</v>
      </c>
      <c r="J200" s="200"/>
    </row>
    <row r="201" spans="1:10" ht="23.25" customHeight="1">
      <c r="A201" s="19" t="s">
        <v>260</v>
      </c>
      <c r="B201" s="90"/>
      <c r="C201" s="57"/>
      <c r="D201" s="24" t="s">
        <v>270</v>
      </c>
      <c r="E201" s="24"/>
      <c r="F201" s="186">
        <f>F202</f>
        <v>341</v>
      </c>
      <c r="J201" s="200"/>
    </row>
    <row r="202" spans="1:10" ht="23.25" customHeight="1">
      <c r="A202" s="19" t="s">
        <v>271</v>
      </c>
      <c r="B202" s="78"/>
      <c r="C202" s="65"/>
      <c r="D202" s="7" t="s">
        <v>272</v>
      </c>
      <c r="E202" s="7"/>
      <c r="F202" s="169">
        <f>F203</f>
        <v>341</v>
      </c>
      <c r="J202" s="200"/>
    </row>
    <row r="203" spans="1:10" ht="14.25" customHeight="1">
      <c r="A203" s="19" t="s">
        <v>87</v>
      </c>
      <c r="B203" s="71"/>
      <c r="C203" s="54"/>
      <c r="D203" s="4"/>
      <c r="E203" s="4" t="s">
        <v>5</v>
      </c>
      <c r="F203" s="187">
        <v>341</v>
      </c>
      <c r="J203" s="200"/>
    </row>
    <row r="204" spans="1:10" ht="14.25" customHeight="1">
      <c r="A204" s="13" t="s">
        <v>21</v>
      </c>
      <c r="B204" s="86"/>
      <c r="C204" s="87"/>
      <c r="D204" s="99" t="s">
        <v>162</v>
      </c>
      <c r="E204" s="99"/>
      <c r="F204" s="160">
        <f>F205</f>
        <v>25717.1</v>
      </c>
      <c r="J204" s="200"/>
    </row>
    <row r="205" spans="1:10" ht="15" customHeight="1">
      <c r="A205" s="29" t="s">
        <v>87</v>
      </c>
      <c r="B205" s="84"/>
      <c r="C205" s="85"/>
      <c r="D205" s="104"/>
      <c r="E205" s="104" t="s">
        <v>5</v>
      </c>
      <c r="F205" s="188">
        <v>25717.1</v>
      </c>
      <c r="J205" s="200"/>
    </row>
    <row r="206" spans="1:10" ht="13.5" customHeight="1">
      <c r="A206" s="30" t="s">
        <v>47</v>
      </c>
      <c r="B206" s="50"/>
      <c r="C206" s="68"/>
      <c r="D206" s="103" t="s">
        <v>48</v>
      </c>
      <c r="E206" s="103"/>
      <c r="F206" s="152">
        <f>F207</f>
        <v>7861.1</v>
      </c>
      <c r="J206" s="200"/>
    </row>
    <row r="207" spans="1:10" ht="13.5" customHeight="1">
      <c r="A207" s="13" t="s">
        <v>21</v>
      </c>
      <c r="B207" s="50"/>
      <c r="C207" s="68"/>
      <c r="D207" s="103" t="s">
        <v>163</v>
      </c>
      <c r="E207" s="103"/>
      <c r="F207" s="152">
        <f>F208</f>
        <v>7861.1</v>
      </c>
      <c r="J207" s="200"/>
    </row>
    <row r="208" spans="1:10" ht="15" customHeight="1">
      <c r="A208" s="19" t="s">
        <v>87</v>
      </c>
      <c r="B208" s="50"/>
      <c r="C208" s="68"/>
      <c r="D208" s="103"/>
      <c r="E208" s="103" t="s">
        <v>5</v>
      </c>
      <c r="F208" s="158">
        <v>7861.1</v>
      </c>
      <c r="J208" s="200"/>
    </row>
    <row r="209" spans="1:10" ht="15" customHeight="1">
      <c r="A209" s="19" t="s">
        <v>72</v>
      </c>
      <c r="B209" s="54"/>
      <c r="C209" s="54"/>
      <c r="D209" s="4" t="s">
        <v>73</v>
      </c>
      <c r="E209" s="4"/>
      <c r="F209" s="152">
        <f>F210</f>
        <v>26545.3</v>
      </c>
      <c r="J209" s="200"/>
    </row>
    <row r="210" spans="1:10" ht="15" customHeight="1">
      <c r="A210" s="13" t="s">
        <v>21</v>
      </c>
      <c r="B210" s="54"/>
      <c r="C210" s="54"/>
      <c r="D210" s="4" t="s">
        <v>164</v>
      </c>
      <c r="E210" s="4"/>
      <c r="F210" s="152">
        <f>F211</f>
        <v>26545.3</v>
      </c>
      <c r="J210" s="200"/>
    </row>
    <row r="211" spans="1:10" ht="15" customHeight="1">
      <c r="A211" s="19" t="s">
        <v>87</v>
      </c>
      <c r="B211" s="54"/>
      <c r="C211" s="54"/>
      <c r="D211" s="4"/>
      <c r="E211" s="4" t="s">
        <v>5</v>
      </c>
      <c r="F211" s="177">
        <v>26545.3</v>
      </c>
      <c r="J211" s="200"/>
    </row>
    <row r="212" spans="1:10" ht="24.75" customHeight="1">
      <c r="A212" s="21" t="s">
        <v>49</v>
      </c>
      <c r="B212" s="54"/>
      <c r="C212" s="54"/>
      <c r="D212" s="4" t="s">
        <v>50</v>
      </c>
      <c r="E212" s="4"/>
      <c r="F212" s="179">
        <f>F213</f>
        <v>3000</v>
      </c>
      <c r="J212" s="200"/>
    </row>
    <row r="213" spans="1:10" ht="24" customHeight="1">
      <c r="A213" s="21" t="s">
        <v>173</v>
      </c>
      <c r="B213" s="54"/>
      <c r="C213" s="54"/>
      <c r="D213" s="4" t="s">
        <v>172</v>
      </c>
      <c r="E213" s="4"/>
      <c r="F213" s="152">
        <f>F214</f>
        <v>3000</v>
      </c>
      <c r="J213" s="200"/>
    </row>
    <row r="214" spans="1:10" ht="15" customHeight="1">
      <c r="A214" s="19" t="s">
        <v>87</v>
      </c>
      <c r="B214" s="54"/>
      <c r="C214" s="54"/>
      <c r="D214" s="4"/>
      <c r="E214" s="4" t="s">
        <v>5</v>
      </c>
      <c r="F214" s="177">
        <v>3000</v>
      </c>
      <c r="J214" s="200"/>
    </row>
    <row r="215" spans="1:10" ht="26.25" customHeight="1">
      <c r="A215" s="26" t="s">
        <v>114</v>
      </c>
      <c r="B215" s="54" t="s">
        <v>192</v>
      </c>
      <c r="C215" s="54" t="s">
        <v>184</v>
      </c>
      <c r="D215" s="4"/>
      <c r="E215" s="4"/>
      <c r="F215" s="152">
        <f>F216</f>
        <v>7550.1</v>
      </c>
      <c r="J215" s="200"/>
    </row>
    <row r="216" spans="1:10" ht="33.75" customHeight="1">
      <c r="A216" s="19" t="s">
        <v>121</v>
      </c>
      <c r="B216" s="54"/>
      <c r="C216" s="54"/>
      <c r="D216" s="4" t="s">
        <v>123</v>
      </c>
      <c r="E216" s="4"/>
      <c r="F216" s="152">
        <f>F217</f>
        <v>7550.1</v>
      </c>
      <c r="J216" s="200"/>
    </row>
    <row r="217" spans="1:6" ht="9.75" customHeight="1">
      <c r="A217" s="13" t="s">
        <v>7</v>
      </c>
      <c r="B217" s="54"/>
      <c r="C217" s="54"/>
      <c r="D217" s="4" t="s">
        <v>126</v>
      </c>
      <c r="E217" s="4"/>
      <c r="F217" s="152">
        <f>F218</f>
        <v>7550.1</v>
      </c>
    </row>
    <row r="218" spans="1:6" ht="15" customHeight="1">
      <c r="A218" s="13" t="s">
        <v>122</v>
      </c>
      <c r="B218" s="54"/>
      <c r="C218" s="54"/>
      <c r="D218" s="4"/>
      <c r="E218" s="4" t="s">
        <v>125</v>
      </c>
      <c r="F218" s="153">
        <v>7550.1</v>
      </c>
    </row>
    <row r="219" spans="1:6" ht="15" customHeight="1">
      <c r="A219" s="48" t="s">
        <v>252</v>
      </c>
      <c r="B219" s="51" t="s">
        <v>188</v>
      </c>
      <c r="C219" s="51"/>
      <c r="D219" s="142"/>
      <c r="E219" s="142"/>
      <c r="F219" s="189">
        <f>F220+F231+F243+F247+F251</f>
        <v>982685.6</v>
      </c>
    </row>
    <row r="220" spans="1:6" ht="15" customHeight="1">
      <c r="A220" s="5" t="s">
        <v>115</v>
      </c>
      <c r="B220" s="50" t="s">
        <v>188</v>
      </c>
      <c r="C220" s="50" t="s">
        <v>181</v>
      </c>
      <c r="D220" s="103"/>
      <c r="E220" s="103"/>
      <c r="F220" s="180">
        <f>F221+F228</f>
        <v>550635.2</v>
      </c>
    </row>
    <row r="221" spans="1:6" ht="15.75" customHeight="1">
      <c r="A221" s="29" t="s">
        <v>59</v>
      </c>
      <c r="B221" s="84"/>
      <c r="C221" s="85"/>
      <c r="D221" s="7" t="s">
        <v>60</v>
      </c>
      <c r="E221" s="104"/>
      <c r="F221" s="188">
        <f>F222+F224+F226</f>
        <v>457360.2</v>
      </c>
    </row>
    <row r="222" spans="1:6" ht="15" customHeight="1">
      <c r="A222" s="20" t="s">
        <v>21</v>
      </c>
      <c r="B222" s="50"/>
      <c r="C222" s="68"/>
      <c r="D222" s="4" t="s">
        <v>154</v>
      </c>
      <c r="E222" s="103"/>
      <c r="F222" s="152">
        <f>F223</f>
        <v>441102.2</v>
      </c>
    </row>
    <row r="223" spans="1:6" ht="15" customHeight="1">
      <c r="A223" s="19" t="s">
        <v>87</v>
      </c>
      <c r="B223" s="50"/>
      <c r="C223" s="68"/>
      <c r="D223" s="4"/>
      <c r="E223" s="103" t="s">
        <v>5</v>
      </c>
      <c r="F223" s="152">
        <v>441102.2</v>
      </c>
    </row>
    <row r="224" spans="1:6" ht="15" customHeight="1">
      <c r="A224" s="16" t="s">
        <v>21</v>
      </c>
      <c r="B224" s="50"/>
      <c r="C224" s="68"/>
      <c r="D224" s="4" t="s">
        <v>216</v>
      </c>
      <c r="E224" s="103"/>
      <c r="F224" s="152">
        <f>F225</f>
        <v>15689.5</v>
      </c>
    </row>
    <row r="225" spans="1:6" ht="15" customHeight="1">
      <c r="A225" s="19" t="s">
        <v>87</v>
      </c>
      <c r="B225" s="50"/>
      <c r="C225" s="68"/>
      <c r="D225" s="103"/>
      <c r="E225" s="103" t="s">
        <v>5</v>
      </c>
      <c r="F225" s="190">
        <v>15689.5</v>
      </c>
    </row>
    <row r="226" spans="1:6" ht="15" customHeight="1">
      <c r="A226" s="16" t="s">
        <v>21</v>
      </c>
      <c r="B226" s="50"/>
      <c r="C226" s="68"/>
      <c r="D226" s="103" t="s">
        <v>217</v>
      </c>
      <c r="E226" s="103"/>
      <c r="F226" s="152">
        <f>F227</f>
        <v>568.5</v>
      </c>
    </row>
    <row r="227" spans="1:6" ht="15" customHeight="1">
      <c r="A227" s="19" t="s">
        <v>87</v>
      </c>
      <c r="B227" s="50"/>
      <c r="C227" s="68"/>
      <c r="D227" s="103"/>
      <c r="E227" s="103" t="s">
        <v>5</v>
      </c>
      <c r="F227" s="191">
        <v>568.5</v>
      </c>
    </row>
    <row r="228" spans="1:6" ht="20.25" customHeight="1">
      <c r="A228" s="126" t="s">
        <v>261</v>
      </c>
      <c r="B228" s="50"/>
      <c r="C228" s="68"/>
      <c r="D228" s="4" t="s">
        <v>262</v>
      </c>
      <c r="E228" s="4"/>
      <c r="F228" s="230">
        <f>F229</f>
        <v>93275</v>
      </c>
    </row>
    <row r="229" spans="1:6" ht="24.75" customHeight="1">
      <c r="A229" s="43" t="s">
        <v>314</v>
      </c>
      <c r="B229" s="50"/>
      <c r="C229" s="68"/>
      <c r="D229" s="4" t="s">
        <v>315</v>
      </c>
      <c r="E229" s="4"/>
      <c r="F229" s="230">
        <f>F230</f>
        <v>93275</v>
      </c>
    </row>
    <row r="230" spans="1:6" ht="15" customHeight="1">
      <c r="A230" s="19" t="s">
        <v>87</v>
      </c>
      <c r="B230" s="50"/>
      <c r="C230" s="68"/>
      <c r="D230" s="4"/>
      <c r="E230" s="4" t="s">
        <v>5</v>
      </c>
      <c r="F230" s="230">
        <v>93275</v>
      </c>
    </row>
    <row r="231" spans="1:6" ht="15" customHeight="1">
      <c r="A231" s="26" t="s">
        <v>116</v>
      </c>
      <c r="B231" s="54" t="s">
        <v>188</v>
      </c>
      <c r="C231" s="54" t="s">
        <v>182</v>
      </c>
      <c r="D231" s="4"/>
      <c r="E231" s="4"/>
      <c r="F231" s="180">
        <f>F232+F235+F238+F240</f>
        <v>367893</v>
      </c>
    </row>
    <row r="232" spans="1:6" ht="15" customHeight="1">
      <c r="A232" s="19" t="s">
        <v>59</v>
      </c>
      <c r="B232" s="78"/>
      <c r="C232" s="65"/>
      <c r="D232" s="7" t="s">
        <v>60</v>
      </c>
      <c r="E232" s="7"/>
      <c r="F232" s="179">
        <f>F233</f>
        <v>232743.1</v>
      </c>
    </row>
    <row r="233" spans="1:6" ht="15" customHeight="1">
      <c r="A233" s="20" t="s">
        <v>21</v>
      </c>
      <c r="B233" s="78"/>
      <c r="C233" s="65"/>
      <c r="D233" s="7" t="s">
        <v>154</v>
      </c>
      <c r="E233" s="7"/>
      <c r="F233" s="179">
        <f>F234</f>
        <v>232743.1</v>
      </c>
    </row>
    <row r="234" spans="1:6" ht="15" customHeight="1">
      <c r="A234" s="19" t="s">
        <v>87</v>
      </c>
      <c r="B234" s="78"/>
      <c r="C234" s="65"/>
      <c r="D234" s="7"/>
      <c r="E234" s="7" t="s">
        <v>5</v>
      </c>
      <c r="F234" s="192">
        <v>232743.1</v>
      </c>
    </row>
    <row r="235" spans="1:6" ht="15" customHeight="1">
      <c r="A235" s="29" t="s">
        <v>61</v>
      </c>
      <c r="B235" s="65"/>
      <c r="C235" s="65"/>
      <c r="D235" s="7" t="s">
        <v>62</v>
      </c>
      <c r="E235" s="7"/>
      <c r="F235" s="171">
        <f>F236</f>
        <v>82882.9</v>
      </c>
    </row>
    <row r="236" spans="1:6" ht="14.25" customHeight="1">
      <c r="A236" s="20" t="s">
        <v>21</v>
      </c>
      <c r="B236" s="65"/>
      <c r="C236" s="65"/>
      <c r="D236" s="7" t="s">
        <v>155</v>
      </c>
      <c r="E236" s="7"/>
      <c r="F236" s="171">
        <f>F237</f>
        <v>82882.9</v>
      </c>
    </row>
    <row r="237" spans="1:6" ht="15" customHeight="1">
      <c r="A237" s="19" t="s">
        <v>87</v>
      </c>
      <c r="B237" s="54"/>
      <c r="C237" s="54"/>
      <c r="D237" s="4"/>
      <c r="E237" s="4" t="s">
        <v>5</v>
      </c>
      <c r="F237" s="153">
        <v>82882.9</v>
      </c>
    </row>
    <row r="238" spans="1:6" ht="33" customHeight="1">
      <c r="A238" s="19" t="s">
        <v>157</v>
      </c>
      <c r="B238" s="66"/>
      <c r="C238" s="66"/>
      <c r="D238" s="8" t="s">
        <v>156</v>
      </c>
      <c r="E238" s="8"/>
      <c r="F238" s="157">
        <f>F239</f>
        <v>4767</v>
      </c>
    </row>
    <row r="239" spans="1:6" ht="15" customHeight="1">
      <c r="A239" s="29" t="s">
        <v>87</v>
      </c>
      <c r="B239" s="65"/>
      <c r="C239" s="65"/>
      <c r="D239" s="7"/>
      <c r="E239" s="7" t="s">
        <v>5</v>
      </c>
      <c r="F239" s="177">
        <v>4767</v>
      </c>
    </row>
    <row r="240" spans="1:6" ht="15" customHeight="1">
      <c r="A240" s="126" t="s">
        <v>261</v>
      </c>
      <c r="B240" s="218"/>
      <c r="C240" s="231"/>
      <c r="D240" s="4" t="s">
        <v>262</v>
      </c>
      <c r="E240" s="4"/>
      <c r="F240" s="203">
        <f>F241</f>
        <v>47500</v>
      </c>
    </row>
    <row r="241" spans="1:6" ht="24" customHeight="1">
      <c r="A241" s="43" t="s">
        <v>314</v>
      </c>
      <c r="B241" s="232"/>
      <c r="C241" s="231"/>
      <c r="D241" s="4" t="s">
        <v>315</v>
      </c>
      <c r="E241" s="4"/>
      <c r="F241" s="203">
        <f>F242</f>
        <v>47500</v>
      </c>
    </row>
    <row r="242" spans="1:6" ht="15" customHeight="1">
      <c r="A242" s="19" t="s">
        <v>87</v>
      </c>
      <c r="B242" s="233"/>
      <c r="C242" s="231"/>
      <c r="D242" s="4"/>
      <c r="E242" s="4" t="s">
        <v>5</v>
      </c>
      <c r="F242" s="203">
        <v>47500</v>
      </c>
    </row>
    <row r="243" spans="1:6" ht="15" customHeight="1">
      <c r="A243" s="143" t="s">
        <v>221</v>
      </c>
      <c r="B243" s="71" t="s">
        <v>188</v>
      </c>
      <c r="C243" s="54" t="s">
        <v>183</v>
      </c>
      <c r="D243" s="4"/>
      <c r="E243" s="4"/>
      <c r="F243" s="180">
        <f>F244</f>
        <v>13955.6</v>
      </c>
    </row>
    <row r="244" spans="1:6" ht="15" customHeight="1">
      <c r="A244" s="19" t="s">
        <v>59</v>
      </c>
      <c r="B244" s="71"/>
      <c r="C244" s="54"/>
      <c r="D244" s="4" t="s">
        <v>60</v>
      </c>
      <c r="E244" s="4"/>
      <c r="F244" s="180">
        <f>F245</f>
        <v>13955.6</v>
      </c>
    </row>
    <row r="245" spans="1:6" ht="15" customHeight="1">
      <c r="A245" s="20" t="s">
        <v>21</v>
      </c>
      <c r="B245" s="71"/>
      <c r="C245" s="54"/>
      <c r="D245" s="4" t="s">
        <v>154</v>
      </c>
      <c r="E245" s="4"/>
      <c r="F245" s="180">
        <f>F246</f>
        <v>13955.6</v>
      </c>
    </row>
    <row r="246" spans="1:6" ht="15" customHeight="1">
      <c r="A246" s="19" t="s">
        <v>87</v>
      </c>
      <c r="B246" s="71"/>
      <c r="C246" s="54"/>
      <c r="D246" s="4"/>
      <c r="E246" s="4" t="s">
        <v>5</v>
      </c>
      <c r="F246" s="166">
        <v>13955.6</v>
      </c>
    </row>
    <row r="247" spans="1:6" ht="15" customHeight="1">
      <c r="A247" s="36" t="s">
        <v>117</v>
      </c>
      <c r="B247" s="54" t="s">
        <v>188</v>
      </c>
      <c r="C247" s="54" t="s">
        <v>184</v>
      </c>
      <c r="D247" s="4"/>
      <c r="E247" s="4"/>
      <c r="F247" s="152">
        <f>F248</f>
        <v>44833.9</v>
      </c>
    </row>
    <row r="248" spans="1:6" ht="15" customHeight="1">
      <c r="A248" s="13" t="s">
        <v>63</v>
      </c>
      <c r="B248" s="54"/>
      <c r="C248" s="54"/>
      <c r="D248" s="4" t="s">
        <v>64</v>
      </c>
      <c r="E248" s="4"/>
      <c r="F248" s="152">
        <f>F249</f>
        <v>44833.9</v>
      </c>
    </row>
    <row r="249" spans="1:6" ht="15" customHeight="1">
      <c r="A249" s="20" t="s">
        <v>21</v>
      </c>
      <c r="B249" s="55"/>
      <c r="C249" s="55"/>
      <c r="D249" s="9" t="s">
        <v>158</v>
      </c>
      <c r="E249" s="9"/>
      <c r="F249" s="176">
        <f>F250</f>
        <v>44833.9</v>
      </c>
    </row>
    <row r="250" spans="1:6" ht="15" customHeight="1">
      <c r="A250" s="19" t="s">
        <v>87</v>
      </c>
      <c r="B250" s="57"/>
      <c r="C250" s="57"/>
      <c r="D250" s="24"/>
      <c r="E250" s="24" t="s">
        <v>5</v>
      </c>
      <c r="F250" s="154">
        <v>44833.9</v>
      </c>
    </row>
    <row r="251" spans="1:6" ht="15" customHeight="1">
      <c r="A251" s="10" t="s">
        <v>253</v>
      </c>
      <c r="B251" s="54" t="s">
        <v>188</v>
      </c>
      <c r="C251" s="54" t="s">
        <v>188</v>
      </c>
      <c r="D251" s="4"/>
      <c r="E251" s="4"/>
      <c r="F251" s="152">
        <f>F252</f>
        <v>5367.9</v>
      </c>
    </row>
    <row r="252" spans="1:6" ht="34.5" customHeight="1">
      <c r="A252" s="19" t="s">
        <v>121</v>
      </c>
      <c r="B252" s="54"/>
      <c r="C252" s="54"/>
      <c r="D252" s="4" t="s">
        <v>123</v>
      </c>
      <c r="E252" s="4"/>
      <c r="F252" s="154">
        <f>F253</f>
        <v>5367.9</v>
      </c>
    </row>
    <row r="253" spans="1:6" ht="9.75" customHeight="1">
      <c r="A253" s="13" t="s">
        <v>7</v>
      </c>
      <c r="B253" s="54"/>
      <c r="C253" s="54"/>
      <c r="D253" s="4" t="s">
        <v>126</v>
      </c>
      <c r="E253" s="4"/>
      <c r="F253" s="154">
        <f>F254</f>
        <v>5367.9</v>
      </c>
    </row>
    <row r="254" spans="1:6" ht="15" customHeight="1">
      <c r="A254" s="13" t="s">
        <v>122</v>
      </c>
      <c r="B254" s="54"/>
      <c r="C254" s="54"/>
      <c r="D254" s="4"/>
      <c r="E254" s="4" t="s">
        <v>125</v>
      </c>
      <c r="F254" s="153">
        <v>5367.9</v>
      </c>
    </row>
    <row r="255" spans="1:6" ht="15" customHeight="1">
      <c r="A255" s="62" t="s">
        <v>111</v>
      </c>
      <c r="B255" s="61" t="s">
        <v>193</v>
      </c>
      <c r="C255" s="61"/>
      <c r="D255" s="49"/>
      <c r="E255" s="49"/>
      <c r="F255" s="151">
        <f>F256+F260+F281</f>
        <v>114162.1</v>
      </c>
    </row>
    <row r="256" spans="1:6" ht="15" customHeight="1">
      <c r="A256" s="26" t="s">
        <v>102</v>
      </c>
      <c r="B256" s="54" t="s">
        <v>193</v>
      </c>
      <c r="C256" s="54" t="s">
        <v>181</v>
      </c>
      <c r="D256" s="4"/>
      <c r="E256" s="4"/>
      <c r="F256" s="154">
        <f>F257</f>
        <v>2747.3</v>
      </c>
    </row>
    <row r="257" spans="1:6" ht="15" customHeight="1">
      <c r="A257" s="13" t="s">
        <v>147</v>
      </c>
      <c r="B257" s="54"/>
      <c r="C257" s="54"/>
      <c r="D257" s="4" t="s">
        <v>146</v>
      </c>
      <c r="E257" s="4"/>
      <c r="F257" s="154">
        <f>F258</f>
        <v>2747.3</v>
      </c>
    </row>
    <row r="258" spans="1:6" ht="22.5" customHeight="1">
      <c r="A258" s="19" t="s">
        <v>51</v>
      </c>
      <c r="B258" s="54"/>
      <c r="C258" s="54"/>
      <c r="D258" s="4" t="s">
        <v>148</v>
      </c>
      <c r="E258" s="4"/>
      <c r="F258" s="154">
        <f>F259</f>
        <v>2747.3</v>
      </c>
    </row>
    <row r="259" spans="1:6" ht="15" customHeight="1">
      <c r="A259" s="14" t="s">
        <v>101</v>
      </c>
      <c r="B259" s="54"/>
      <c r="C259" s="54"/>
      <c r="D259" s="4"/>
      <c r="E259" s="4" t="s">
        <v>8</v>
      </c>
      <c r="F259" s="153">
        <v>2747.3</v>
      </c>
    </row>
    <row r="260" spans="1:6" ht="15" customHeight="1">
      <c r="A260" s="36" t="s">
        <v>100</v>
      </c>
      <c r="B260" s="54" t="s">
        <v>193</v>
      </c>
      <c r="C260" s="54" t="s">
        <v>183</v>
      </c>
      <c r="D260" s="4"/>
      <c r="E260" s="4"/>
      <c r="F260" s="179">
        <f>F264+F276+F279+F261</f>
        <v>98096.8</v>
      </c>
    </row>
    <row r="261" spans="1:6" ht="15" customHeight="1">
      <c r="A261" s="36" t="s">
        <v>304</v>
      </c>
      <c r="B261" s="54"/>
      <c r="C261" s="54"/>
      <c r="D261" s="24" t="s">
        <v>306</v>
      </c>
      <c r="E261" s="224"/>
      <c r="F261" s="225">
        <f>F262</f>
        <v>29792</v>
      </c>
    </row>
    <row r="262" spans="1:6" ht="22.5" customHeight="1">
      <c r="A262" s="36" t="s">
        <v>305</v>
      </c>
      <c r="B262" s="54"/>
      <c r="C262" s="54"/>
      <c r="D262" s="24" t="s">
        <v>307</v>
      </c>
      <c r="E262" s="224"/>
      <c r="F262" s="225">
        <f>F263</f>
        <v>29792</v>
      </c>
    </row>
    <row r="263" spans="1:6" ht="15" customHeight="1">
      <c r="A263" s="19" t="s">
        <v>101</v>
      </c>
      <c r="B263" s="54"/>
      <c r="C263" s="54"/>
      <c r="D263" s="24"/>
      <c r="E263" s="224" t="s">
        <v>8</v>
      </c>
      <c r="F263" s="225">
        <v>29792</v>
      </c>
    </row>
    <row r="264" spans="1:6" ht="15" customHeight="1">
      <c r="A264" s="13" t="s">
        <v>151</v>
      </c>
      <c r="B264" s="54"/>
      <c r="C264" s="54"/>
      <c r="D264" s="4" t="s">
        <v>52</v>
      </c>
      <c r="E264" s="4"/>
      <c r="F264" s="179">
        <f>F265+F267+F272+F274</f>
        <v>65663.6</v>
      </c>
    </row>
    <row r="265" spans="1:6" ht="15" customHeight="1">
      <c r="A265" s="41" t="s">
        <v>103</v>
      </c>
      <c r="B265" s="54"/>
      <c r="C265" s="54"/>
      <c r="D265" s="4" t="s">
        <v>112</v>
      </c>
      <c r="E265" s="4"/>
      <c r="F265" s="152">
        <f>F266</f>
        <v>1410</v>
      </c>
    </row>
    <row r="266" spans="1:6" ht="11.25" customHeight="1">
      <c r="A266" s="13" t="s">
        <v>88</v>
      </c>
      <c r="B266" s="54"/>
      <c r="C266" s="54"/>
      <c r="D266" s="4"/>
      <c r="E266" s="4" t="s">
        <v>89</v>
      </c>
      <c r="F266" s="153">
        <v>1410</v>
      </c>
    </row>
    <row r="267" spans="1:6" ht="102" customHeight="1">
      <c r="A267" s="206" t="s">
        <v>285</v>
      </c>
      <c r="B267" s="78"/>
      <c r="C267" s="78"/>
      <c r="D267" s="7" t="s">
        <v>286</v>
      </c>
      <c r="E267" s="7"/>
      <c r="F267" s="207">
        <f>F268+F270</f>
        <v>6957.900000000001</v>
      </c>
    </row>
    <row r="268" spans="1:6" ht="63" customHeight="1">
      <c r="A268" s="208" t="s">
        <v>287</v>
      </c>
      <c r="B268" s="78"/>
      <c r="C268" s="78"/>
      <c r="D268" s="7" t="s">
        <v>288</v>
      </c>
      <c r="E268" s="7"/>
      <c r="F268" s="207">
        <f>F269</f>
        <v>6184.8</v>
      </c>
    </row>
    <row r="269" spans="1:6" ht="11.25" customHeight="1">
      <c r="A269" s="19" t="s">
        <v>101</v>
      </c>
      <c r="B269" s="78"/>
      <c r="C269" s="78"/>
      <c r="D269" s="7"/>
      <c r="E269" s="7" t="s">
        <v>8</v>
      </c>
      <c r="F269" s="207">
        <v>6184.8</v>
      </c>
    </row>
    <row r="270" spans="1:6" ht="36" customHeight="1">
      <c r="A270" s="19" t="s">
        <v>308</v>
      </c>
      <c r="B270" s="78"/>
      <c r="C270" s="78"/>
      <c r="D270" s="7" t="s">
        <v>309</v>
      </c>
      <c r="E270" s="216"/>
      <c r="F270" s="227">
        <f>F271</f>
        <v>773.1</v>
      </c>
    </row>
    <row r="271" spans="1:6" ht="18" customHeight="1">
      <c r="A271" s="19" t="s">
        <v>101</v>
      </c>
      <c r="B271" s="54"/>
      <c r="C271" s="54"/>
      <c r="D271" s="7"/>
      <c r="E271" s="7" t="s">
        <v>8</v>
      </c>
      <c r="F271" s="226">
        <v>773.1</v>
      </c>
    </row>
    <row r="272" spans="1:6" ht="21.75" customHeight="1">
      <c r="A272" s="19" t="s">
        <v>278</v>
      </c>
      <c r="B272" s="54"/>
      <c r="C272" s="54"/>
      <c r="D272" s="4" t="s">
        <v>113</v>
      </c>
      <c r="E272" s="4"/>
      <c r="F272" s="152">
        <f>F273</f>
        <v>49617</v>
      </c>
    </row>
    <row r="273" spans="1:6" ht="9.75" customHeight="1">
      <c r="A273" s="19" t="s">
        <v>101</v>
      </c>
      <c r="B273" s="54"/>
      <c r="C273" s="54"/>
      <c r="D273" s="4"/>
      <c r="E273" s="4" t="s">
        <v>8</v>
      </c>
      <c r="F273" s="153">
        <v>49617</v>
      </c>
    </row>
    <row r="274" spans="1:6" ht="11.25" customHeight="1">
      <c r="A274" s="130" t="s">
        <v>279</v>
      </c>
      <c r="B274" s="54"/>
      <c r="C274" s="54"/>
      <c r="D274" s="4" t="s">
        <v>222</v>
      </c>
      <c r="E274" s="4"/>
      <c r="F274" s="179">
        <f>F275</f>
        <v>7678.7</v>
      </c>
    </row>
    <row r="275" spans="1:6" ht="10.5" customHeight="1">
      <c r="A275" s="19" t="s">
        <v>101</v>
      </c>
      <c r="B275" s="54"/>
      <c r="C275" s="54"/>
      <c r="D275" s="4"/>
      <c r="E275" s="4" t="s">
        <v>8</v>
      </c>
      <c r="F275" s="156">
        <v>7678.7</v>
      </c>
    </row>
    <row r="276" spans="1:6" ht="10.5" customHeight="1">
      <c r="A276" s="126" t="s">
        <v>261</v>
      </c>
      <c r="B276" s="55"/>
      <c r="C276" s="55"/>
      <c r="D276" s="9" t="s">
        <v>262</v>
      </c>
      <c r="E276" s="129"/>
      <c r="F276" s="193">
        <f>F277</f>
        <v>463.9</v>
      </c>
    </row>
    <row r="277" spans="1:6" ht="33" customHeight="1">
      <c r="A277" s="127" t="s">
        <v>280</v>
      </c>
      <c r="B277" s="55"/>
      <c r="C277" s="55"/>
      <c r="D277" s="9" t="s">
        <v>263</v>
      </c>
      <c r="E277" s="9"/>
      <c r="F277" s="194">
        <f>F278</f>
        <v>463.9</v>
      </c>
    </row>
    <row r="278" spans="1:6" ht="10.5" customHeight="1">
      <c r="A278" s="128" t="s">
        <v>101</v>
      </c>
      <c r="B278" s="55"/>
      <c r="C278" s="55"/>
      <c r="D278" s="9"/>
      <c r="E278" s="9" t="s">
        <v>8</v>
      </c>
      <c r="F278" s="195">
        <v>463.9</v>
      </c>
    </row>
    <row r="279" spans="1:6" ht="13.5" customHeight="1">
      <c r="A279" s="81" t="s">
        <v>213</v>
      </c>
      <c r="B279" s="72"/>
      <c r="C279" s="72"/>
      <c r="D279" s="9" t="s">
        <v>214</v>
      </c>
      <c r="E279" s="9"/>
      <c r="F279" s="164">
        <f>F280</f>
        <v>2177.3</v>
      </c>
    </row>
    <row r="280" spans="1:6" ht="14.25" customHeight="1">
      <c r="A280" s="79" t="s">
        <v>150</v>
      </c>
      <c r="B280" s="72"/>
      <c r="C280" s="72"/>
      <c r="D280" s="9"/>
      <c r="E280" s="9" t="s">
        <v>149</v>
      </c>
      <c r="F280" s="163">
        <v>2177.3</v>
      </c>
    </row>
    <row r="281" spans="1:6" ht="11.25" customHeight="1">
      <c r="A281" s="39" t="s">
        <v>170</v>
      </c>
      <c r="B281" s="50" t="s">
        <v>193</v>
      </c>
      <c r="C281" s="50" t="s">
        <v>184</v>
      </c>
      <c r="D281" s="103"/>
      <c r="E281" s="103"/>
      <c r="F281" s="153">
        <f>F285+F282</f>
        <v>13318</v>
      </c>
    </row>
    <row r="282" spans="1:6" ht="12.75" customHeight="1">
      <c r="A282" s="13" t="s">
        <v>151</v>
      </c>
      <c r="B282" s="54"/>
      <c r="C282" s="54"/>
      <c r="D282" s="4" t="s">
        <v>52</v>
      </c>
      <c r="E282" s="103"/>
      <c r="F282" s="153">
        <f>F283</f>
        <v>1824</v>
      </c>
    </row>
    <row r="283" spans="1:6" ht="47.25" customHeight="1">
      <c r="A283" s="19" t="s">
        <v>153</v>
      </c>
      <c r="B283" s="54"/>
      <c r="C283" s="54"/>
      <c r="D283" s="4" t="s">
        <v>152</v>
      </c>
      <c r="E283" s="4"/>
      <c r="F283" s="152">
        <f>F284</f>
        <v>1824</v>
      </c>
    </row>
    <row r="284" spans="1:6" ht="11.25" customHeight="1">
      <c r="A284" s="19" t="s">
        <v>120</v>
      </c>
      <c r="B284" s="54"/>
      <c r="C284" s="54"/>
      <c r="D284" s="4"/>
      <c r="E284" s="4" t="s">
        <v>119</v>
      </c>
      <c r="F284" s="153">
        <v>1824</v>
      </c>
    </row>
    <row r="285" spans="1:6" ht="14.25" customHeight="1">
      <c r="A285" s="13" t="s">
        <v>3</v>
      </c>
      <c r="B285" s="102"/>
      <c r="C285" s="102"/>
      <c r="D285" s="105" t="s">
        <v>4</v>
      </c>
      <c r="E285" s="105"/>
      <c r="F285" s="157">
        <f>F286</f>
        <v>11494</v>
      </c>
    </row>
    <row r="286" spans="1:6" ht="58.5" customHeight="1">
      <c r="A286" s="144" t="s">
        <v>281</v>
      </c>
      <c r="B286" s="57"/>
      <c r="C286" s="57"/>
      <c r="D286" s="24" t="s">
        <v>215</v>
      </c>
      <c r="E286" s="24"/>
      <c r="F286" s="168">
        <f>F287</f>
        <v>11494</v>
      </c>
    </row>
    <row r="287" spans="1:6" ht="12.75" customHeight="1">
      <c r="A287" s="19" t="s">
        <v>101</v>
      </c>
      <c r="B287" s="57"/>
      <c r="C287" s="57"/>
      <c r="D287" s="24"/>
      <c r="E287" s="24" t="s">
        <v>8</v>
      </c>
      <c r="F287" s="168">
        <v>11494</v>
      </c>
    </row>
    <row r="288" spans="1:6" ht="11.25" customHeight="1">
      <c r="A288" s="124" t="s">
        <v>86</v>
      </c>
      <c r="B288" s="114" t="s">
        <v>185</v>
      </c>
      <c r="C288" s="115"/>
      <c r="D288" s="7"/>
      <c r="E288" s="7"/>
      <c r="F288" s="199">
        <f>F289+F296</f>
        <v>78100.59999999999</v>
      </c>
    </row>
    <row r="289" spans="1:6" ht="11.25" customHeight="1">
      <c r="A289" s="5" t="s">
        <v>243</v>
      </c>
      <c r="B289" s="78" t="s">
        <v>185</v>
      </c>
      <c r="C289" s="65" t="s">
        <v>181</v>
      </c>
      <c r="D289" s="7"/>
      <c r="E289" s="7"/>
      <c r="F289" s="179">
        <f>F290+F293</f>
        <v>73120.59999999999</v>
      </c>
    </row>
    <row r="290" spans="1:6" ht="11.25" customHeight="1">
      <c r="A290" s="19" t="s">
        <v>67</v>
      </c>
      <c r="B290" s="78"/>
      <c r="C290" s="65"/>
      <c r="D290" s="7" t="s">
        <v>68</v>
      </c>
      <c r="E290" s="7"/>
      <c r="F290" s="160">
        <f>F291</f>
        <v>70256.4</v>
      </c>
    </row>
    <row r="291" spans="1:6" ht="11.25" customHeight="1">
      <c r="A291" s="20" t="s">
        <v>21</v>
      </c>
      <c r="B291" s="78"/>
      <c r="C291" s="65"/>
      <c r="D291" s="7" t="s">
        <v>161</v>
      </c>
      <c r="E291" s="7"/>
      <c r="F291" s="160">
        <f>F292</f>
        <v>70256.4</v>
      </c>
    </row>
    <row r="292" spans="1:6" ht="11.25" customHeight="1">
      <c r="A292" s="19" t="s">
        <v>87</v>
      </c>
      <c r="B292" s="78"/>
      <c r="C292" s="65"/>
      <c r="D292" s="7"/>
      <c r="E292" s="7" t="s">
        <v>5</v>
      </c>
      <c r="F292" s="177">
        <v>70256.4</v>
      </c>
    </row>
    <row r="293" spans="1:6" ht="24" customHeight="1">
      <c r="A293" s="16" t="s">
        <v>210</v>
      </c>
      <c r="B293" s="78"/>
      <c r="C293" s="65"/>
      <c r="D293" s="7" t="s">
        <v>211</v>
      </c>
      <c r="E293" s="7"/>
      <c r="F293" s="175">
        <f>F294</f>
        <v>2864.2</v>
      </c>
    </row>
    <row r="294" spans="1:6" ht="11.25" customHeight="1">
      <c r="A294" s="18" t="s">
        <v>244</v>
      </c>
      <c r="B294" s="78"/>
      <c r="C294" s="65"/>
      <c r="D294" s="7" t="s">
        <v>212</v>
      </c>
      <c r="E294" s="7"/>
      <c r="F294" s="175">
        <f>F295</f>
        <v>2864.2</v>
      </c>
    </row>
    <row r="295" spans="1:6" ht="11.25" customHeight="1">
      <c r="A295" s="13" t="s">
        <v>122</v>
      </c>
      <c r="B295" s="78"/>
      <c r="C295" s="65"/>
      <c r="D295" s="7"/>
      <c r="E295" s="7" t="s">
        <v>125</v>
      </c>
      <c r="F295" s="177">
        <v>2864.2</v>
      </c>
    </row>
    <row r="296" spans="1:6" ht="11.25" customHeight="1">
      <c r="A296" s="10" t="s">
        <v>245</v>
      </c>
      <c r="B296" s="78" t="s">
        <v>185</v>
      </c>
      <c r="C296" s="65" t="s">
        <v>190</v>
      </c>
      <c r="D296" s="7"/>
      <c r="E296" s="7"/>
      <c r="F296" s="175">
        <f>F297</f>
        <v>4980</v>
      </c>
    </row>
    <row r="297" spans="1:6" ht="11.25" customHeight="1">
      <c r="A297" s="19" t="s">
        <v>121</v>
      </c>
      <c r="B297" s="71"/>
      <c r="C297" s="54"/>
      <c r="D297" s="4" t="s">
        <v>123</v>
      </c>
      <c r="E297" s="4"/>
      <c r="F297" s="175">
        <f>F298</f>
        <v>4980</v>
      </c>
    </row>
    <row r="298" spans="1:6" ht="11.25" customHeight="1">
      <c r="A298" s="13" t="s">
        <v>7</v>
      </c>
      <c r="B298" s="71"/>
      <c r="C298" s="54"/>
      <c r="D298" s="4" t="s">
        <v>126</v>
      </c>
      <c r="E298" s="4"/>
      <c r="F298" s="175">
        <f>F299</f>
        <v>4980</v>
      </c>
    </row>
    <row r="299" spans="1:6" ht="11.25" customHeight="1">
      <c r="A299" s="13" t="s">
        <v>122</v>
      </c>
      <c r="B299" s="71"/>
      <c r="C299" s="54"/>
      <c r="D299" s="4"/>
      <c r="E299" s="4" t="s">
        <v>125</v>
      </c>
      <c r="F299" s="166">
        <v>4980</v>
      </c>
    </row>
    <row r="300" spans="1:6" ht="11.25" customHeight="1">
      <c r="A300" s="119" t="s">
        <v>246</v>
      </c>
      <c r="B300" s="120" t="s">
        <v>229</v>
      </c>
      <c r="C300" s="121"/>
      <c r="D300" s="122"/>
      <c r="E300" s="123"/>
      <c r="F300" s="198">
        <f>F301</f>
        <v>30000</v>
      </c>
    </row>
    <row r="301" spans="1:6" ht="22.5" customHeight="1">
      <c r="A301" s="36" t="s">
        <v>247</v>
      </c>
      <c r="B301" s="116" t="s">
        <v>229</v>
      </c>
      <c r="C301" s="117" t="s">
        <v>181</v>
      </c>
      <c r="D301" s="12"/>
      <c r="E301" s="118"/>
      <c r="F301" s="196">
        <f>F302</f>
        <v>30000</v>
      </c>
    </row>
    <row r="302" spans="1:6" ht="11.25" customHeight="1">
      <c r="A302" s="32" t="s">
        <v>248</v>
      </c>
      <c r="B302" s="71"/>
      <c r="C302" s="71"/>
      <c r="D302" s="4" t="s">
        <v>249</v>
      </c>
      <c r="E302" s="4"/>
      <c r="F302" s="196">
        <f>F303</f>
        <v>30000</v>
      </c>
    </row>
    <row r="303" spans="1:6" ht="11.25" customHeight="1">
      <c r="A303" s="19" t="s">
        <v>250</v>
      </c>
      <c r="B303" s="71"/>
      <c r="C303" s="71"/>
      <c r="D303" s="4" t="s">
        <v>251</v>
      </c>
      <c r="E303" s="4"/>
      <c r="F303" s="196">
        <f>F304</f>
        <v>30000</v>
      </c>
    </row>
    <row r="304" spans="1:6" ht="11.25" customHeight="1">
      <c r="A304" s="19" t="s">
        <v>88</v>
      </c>
      <c r="B304" s="71"/>
      <c r="C304" s="71"/>
      <c r="D304" s="4"/>
      <c r="E304" s="4" t="s">
        <v>89</v>
      </c>
      <c r="F304" s="174">
        <v>30000</v>
      </c>
    </row>
    <row r="305" spans="1:6" ht="17.25" customHeight="1">
      <c r="A305" s="69" t="s">
        <v>194</v>
      </c>
      <c r="B305" s="61"/>
      <c r="C305" s="70"/>
      <c r="D305" s="4"/>
      <c r="E305" s="4"/>
      <c r="F305" s="113">
        <f>F8+F47+F52+F83+F103+F139+F144+F198+F219+F255+F288+F300</f>
        <v>3148500.3000000003</v>
      </c>
    </row>
    <row r="306" spans="1:6" ht="36" customHeight="1">
      <c r="A306" s="209" t="s">
        <v>282</v>
      </c>
      <c r="B306" s="145"/>
      <c r="C306" s="146"/>
      <c r="D306" s="147"/>
      <c r="E306" s="147"/>
      <c r="F306" s="148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2011-08-04T12:28:01Z</cp:lastPrinted>
  <dcterms:created xsi:type="dcterms:W3CDTF">2007-06-21T04:52:44Z</dcterms:created>
  <dcterms:modified xsi:type="dcterms:W3CDTF">2012-04-12T12:32:28Z</dcterms:modified>
  <cp:category/>
  <cp:version/>
  <cp:contentType/>
  <cp:contentStatus/>
</cp:coreProperties>
</file>