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2011'!$11:$12</definedName>
  </definedNames>
  <calcPr fullCalcOnLoad="1"/>
</workbook>
</file>

<file path=xl/sharedStrings.xml><?xml version="1.0" encoding="utf-8"?>
<sst xmlns="http://schemas.openxmlformats.org/spreadsheetml/2006/main" count="98" uniqueCount="98">
  <si>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</si>
  <si>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</si>
  <si>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</si>
  <si>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</si>
  <si>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</si>
  <si>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</si>
  <si>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</si>
  <si>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</si>
  <si>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</si>
  <si>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</si>
  <si>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</si>
  <si>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</si>
  <si>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</si>
  <si>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00030000000000000000 </t>
  </si>
  <si>
    <t xml:space="preserve"> </t>
  </si>
  <si>
    <t>1</t>
  </si>
  <si>
    <t>00011109044040000120</t>
  </si>
  <si>
    <t>00020203000000000151 </t>
  </si>
  <si>
    <t>Иные межбюджетные трансферты</t>
  </si>
  <si>
    <t>Московской области</t>
  </si>
  <si>
    <t xml:space="preserve">городского округа Электросталь </t>
  </si>
  <si>
    <t xml:space="preserve">Налоги на прибыль, доходы </t>
  </si>
  <si>
    <t>18210102000010000110 </t>
  </si>
  <si>
    <t>18210502000020000110 </t>
  </si>
  <si>
    <t>18210503000010000110 </t>
  </si>
  <si>
    <t>Единый сельскохозяйственный налог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</si>
  <si>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</si>
  <si>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</si>
  <si>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</si>
  <si>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</si>
  <si>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</si>
  <si>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</si>
  <si>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</si>
  <si>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</si>
  <si>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</si>
  <si>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</si>
  <si>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</si>
  <si>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</si>
  <si>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</si>
  <si>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</si>
  <si>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</si>
  <si>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</si>
  <si>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</si>
  <si>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</si>
  <si>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</si>
  <si>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</si>
  <si>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Итого неналоговых доходов</t>
  </si>
  <si>
    <t>БЕЗВОЗМЕЗДНЫЕ ПОСТУПЛЕНИЯ</t>
  </si>
  <si>
    <t>00020201000000000151</t>
  </si>
  <si>
    <t>00020204000000000151</t>
  </si>
  <si>
    <t>00085000000000000000 </t>
  </si>
  <si>
    <t>ВСЕГО ДОХОДОВ :</t>
  </si>
  <si>
    <t>Наименование</t>
  </si>
  <si>
    <t>тыс.руб.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</si>
  <si>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</si>
  <si>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</si>
  <si>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</si>
  <si>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</si>
  <si>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</si>
  <si>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</si>
  <si>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</si>
  <si>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</si>
  <si>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</si>
  <si>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</si>
  <si>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</si>
  <si>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</si>
  <si>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</si>
  <si>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</si>
  <si>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</si>
  <si>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Субсидии бюджетам  субъектов Российской Федерации и муниципальных образований (межбюджетные субсидии)</t>
  </si>
  <si>
    <t>1.  ДОХОДЫ</t>
  </si>
  <si>
    <t>Налог на доходы физических лиц</t>
  </si>
  <si>
    <t>НАЛОГОВЫЕ И НЕНАЛОГОВЫЕ ДОХОДЫ</t>
  </si>
  <si>
    <t>% исполнения</t>
  </si>
  <si>
    <t xml:space="preserve">к постановлению Администрации </t>
  </si>
  <si>
    <t>00211105024040000120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</si>
  <si>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b/>
        <sz val="9"/>
        <rFont val="Times New Roman"/>
        <family val="1"/>
      </rPr>
      <t>не разграничена</t>
    </r>
    <r>
      <rPr>
        <sz val="9"/>
        <rFont val="Times New Roman"/>
        <family val="1"/>
      </rPr>
      <t xml:space="preserve">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</si>
  <si>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 от сдачи в </t>
    </r>
    <r>
      <rPr>
        <b/>
        <sz val="9"/>
        <rFont val="Times New Roman"/>
        <family val="1"/>
      </rPr>
      <t>аренду имущества</t>
    </r>
    <r>
      <rPr>
        <sz val="9"/>
        <rFont val="Times New Roman"/>
        <family val="1"/>
      </rPr>
      <t>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  </r>
  </si>
  <si>
    <t>Назначено на  2011 год</t>
  </si>
  <si>
    <t>00021904000040000151</t>
  </si>
  <si>
    <t xml:space="preserve">Возврат остатков субсидий и субвенций прошлых лет </t>
  </si>
  <si>
    <t>00020704000040000180</t>
  </si>
  <si>
    <t>Прочие безвозмездные постепления в бюджеты городских округов</t>
  </si>
  <si>
    <t xml:space="preserve">в том числе дополнительный норматив </t>
  </si>
  <si>
    <t>04811201000010000120 </t>
  </si>
  <si>
    <t>00211406012040000430</t>
  </si>
  <si>
    <t>Прочие неналоговые доходы, в том числе</t>
  </si>
  <si>
    <t>00011705040040000180</t>
  </si>
  <si>
    <t>ДОХОДЫ ОТ ПРИНОСЯЩЕЙ ДОХОД ДЕЯТЕЛЬНОСТИ</t>
  </si>
  <si>
    <t>00011303040040000130 </t>
  </si>
  <si>
    <t>00211105010040000120</t>
  </si>
  <si>
    <t>Прочие неналоговые доходы бюджетов городских округов</t>
  </si>
  <si>
    <r>
      <t xml:space="preserve">Доходы, получаемые в виде арендной платы за земли </t>
    </r>
    <r>
      <rPr>
        <b/>
        <sz val="9"/>
        <rFont val="Times New Roman"/>
        <family val="1"/>
      </rPr>
      <t>после разграничения</t>
    </r>
    <r>
      <rPr>
        <sz val="9"/>
        <rFont val="Times New Roman"/>
        <family val="1"/>
      </rPr>
      <t xml:space="preserve">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  </r>
  </si>
  <si>
    <t>Единый налог на вмененный доход для отдельных видов деятельности</t>
  </si>
  <si>
    <t>Бюджет городского округа Электросталь Московской области за 2011 год</t>
  </si>
  <si>
    <t>Исполнено                за 
2011 год</t>
  </si>
  <si>
    <t>от 16.03.2012 № 219/6</t>
  </si>
  <si>
    <t>Приложение №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</si>
</sst>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#,##0&quot;р.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0" borderId="15" xfId="0" applyNumberFormat="1" applyFont="1" applyBorder="1" applyAlignment="1">
      <alignment vertical="top"/>
    </xf>
    <xf numFmtId="49" fontId="5" fillId="0" borderId="13" xfId="0" applyNumberFormat="1" applyFont="1" applyFill="1" applyBorder="1" applyAlignment="1">
      <alignment vertical="top"/>
    </xf>
    <xf numFmtId="49" fontId="5" fillId="0" borderId="15" xfId="0" applyNumberFormat="1" applyFont="1" applyFill="1" applyBorder="1" applyAlignment="1">
      <alignment vertical="top"/>
    </xf>
    <xf numFmtId="167" fontId="0" fillId="0" borderId="0" xfId="0" applyNumberFormat="1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right" vertical="top"/>
    </xf>
    <xf numFmtId="167" fontId="5" fillId="0" borderId="11" xfId="0" applyNumberFormat="1" applyFont="1" applyBorder="1" applyAlignment="1">
      <alignment horizontal="right" vertical="top"/>
    </xf>
    <xf numFmtId="167" fontId="6" fillId="0" borderId="12" xfId="0" applyNumberFormat="1" applyFont="1" applyBorder="1" applyAlignment="1">
      <alignment horizontal="right" vertical="top"/>
    </xf>
    <xf numFmtId="167" fontId="8" fillId="0" borderId="17" xfId="0" applyNumberFormat="1" applyFont="1" applyBorder="1" applyAlignment="1">
      <alignment horizontal="right" vertical="top" wrapText="1"/>
    </xf>
    <xf numFmtId="167" fontId="8" fillId="0" borderId="17" xfId="0" applyNumberFormat="1" applyFont="1" applyBorder="1" applyAlignment="1">
      <alignment horizontal="right" vertical="top"/>
    </xf>
    <xf numFmtId="167" fontId="6" fillId="0" borderId="17" xfId="0" applyNumberFormat="1" applyFont="1" applyBorder="1" applyAlignment="1">
      <alignment horizontal="right" vertical="top" wrapText="1"/>
    </xf>
    <xf numFmtId="167" fontId="8" fillId="0" borderId="17" xfId="55" applyNumberFormat="1" applyFont="1" applyBorder="1" applyAlignment="1">
      <alignment horizontal="right" vertical="top" wrapText="1"/>
    </xf>
    <xf numFmtId="167" fontId="6" fillId="0" borderId="18" xfId="0" applyNumberFormat="1" applyFont="1" applyBorder="1" applyAlignment="1">
      <alignment horizontal="right" vertical="top" wrapText="1"/>
    </xf>
    <xf numFmtId="166" fontId="6" fillId="0" borderId="19" xfId="0" applyNumberFormat="1" applyFont="1" applyBorder="1" applyAlignment="1">
      <alignment vertical="top"/>
    </xf>
    <xf numFmtId="166" fontId="6" fillId="0" borderId="20" xfId="0" applyNumberFormat="1" applyFont="1" applyBorder="1" applyAlignment="1">
      <alignment vertical="top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7" fontId="6" fillId="0" borderId="2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vertical="top"/>
    </xf>
    <xf numFmtId="167" fontId="8" fillId="0" borderId="18" xfId="0" applyNumberFormat="1" applyFont="1" applyBorder="1" applyAlignment="1">
      <alignment horizontal="right" vertical="top" wrapText="1"/>
    </xf>
    <xf numFmtId="0" fontId="8" fillId="0" borderId="11" xfId="0" applyNumberFormat="1" applyFont="1" applyBorder="1" applyAlignment="1">
      <alignment horizontal="justify" vertical="top" wrapText="1"/>
    </xf>
    <xf numFmtId="49" fontId="5" fillId="0" borderId="1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/>
    </xf>
    <xf numFmtId="49" fontId="6" fillId="0" borderId="25" xfId="0" applyNumberFormat="1" applyFont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0" fontId="6" fillId="0" borderId="23" xfId="0" applyNumberFormat="1" applyFont="1" applyBorder="1" applyAlignment="1">
      <alignment horizontal="left" vertical="top" wrapText="1"/>
    </xf>
    <xf numFmtId="167" fontId="6" fillId="0" borderId="23" xfId="0" applyNumberFormat="1" applyFont="1" applyBorder="1" applyAlignment="1">
      <alignment horizontal="right" vertical="top"/>
    </xf>
    <xf numFmtId="166" fontId="6" fillId="0" borderId="24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20.875" style="12" customWidth="1"/>
    <col min="2" max="2" width="54.125" style="13" customWidth="1"/>
    <col min="3" max="3" width="11.25390625" style="13" customWidth="1"/>
    <col min="4" max="4" width="10.625" style="13" customWidth="1"/>
    <col min="5" max="5" width="10.875" style="13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1" spans="3:7" ht="12.75">
      <c r="C1" s="69" t="s">
        <v>97</v>
      </c>
      <c r="D1" s="69"/>
      <c r="E1" s="69"/>
      <c r="F1" s="22"/>
      <c r="G1" s="22"/>
    </row>
    <row r="2" spans="3:7" ht="12.75">
      <c r="C2" s="69" t="s">
        <v>74</v>
      </c>
      <c r="D2" s="69"/>
      <c r="E2" s="69"/>
      <c r="F2" s="22"/>
      <c r="G2" s="22"/>
    </row>
    <row r="3" spans="3:7" ht="12.75">
      <c r="C3" s="69" t="s">
        <v>20</v>
      </c>
      <c r="D3" s="69"/>
      <c r="E3" s="69"/>
      <c r="F3" s="22"/>
      <c r="G3" s="22"/>
    </row>
    <row r="4" spans="3:7" ht="12.75">
      <c r="C4" s="69" t="s">
        <v>19</v>
      </c>
      <c r="D4" s="69"/>
      <c r="E4" s="69"/>
      <c r="F4" s="22"/>
      <c r="G4" s="22"/>
    </row>
    <row r="5" spans="3:7" ht="12.75">
      <c r="C5" s="70" t="s">
        <v>96</v>
      </c>
      <c r="D5" s="70"/>
      <c r="E5" s="70"/>
      <c r="F5" s="22"/>
      <c r="G5" s="22"/>
    </row>
    <row r="6" ht="12.75">
      <c r="E6" s="14"/>
    </row>
    <row r="8" spans="1:12" ht="15.75">
      <c r="A8" s="68" t="s">
        <v>94</v>
      </c>
      <c r="B8" s="68"/>
      <c r="C8" s="68"/>
      <c r="D8" s="68"/>
      <c r="E8" s="68"/>
      <c r="F8" s="11"/>
      <c r="G8" s="3"/>
      <c r="H8" s="4"/>
      <c r="I8" s="4"/>
      <c r="J8" s="4"/>
      <c r="K8" s="5"/>
      <c r="L8" s="5"/>
    </row>
    <row r="9" spans="1:12" ht="12.75" customHeight="1">
      <c r="A9" s="24"/>
      <c r="B9" s="24"/>
      <c r="C9" s="24"/>
      <c r="D9" s="24"/>
      <c r="E9" s="24"/>
      <c r="F9" s="11"/>
      <c r="G9" s="3"/>
      <c r="H9" s="4"/>
      <c r="I9" s="4"/>
      <c r="J9" s="4"/>
      <c r="K9" s="5"/>
      <c r="L9" s="5"/>
    </row>
    <row r="10" spans="1:19" s="2" customFormat="1" ht="15" customHeight="1" thickBot="1">
      <c r="A10" s="12"/>
      <c r="B10" s="15"/>
      <c r="C10" s="15"/>
      <c r="D10" s="15"/>
      <c r="E10" s="23" t="s">
        <v>53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2" customFormat="1" ht="40.5" customHeight="1" thickBot="1">
      <c r="A11" s="54" t="s">
        <v>0</v>
      </c>
      <c r="B11" s="55" t="s">
        <v>52</v>
      </c>
      <c r="C11" s="55" t="s">
        <v>78</v>
      </c>
      <c r="D11" s="55" t="s">
        <v>95</v>
      </c>
      <c r="E11" s="56" t="s">
        <v>73</v>
      </c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6" ht="11.25" customHeight="1">
      <c r="A12" s="50" t="s">
        <v>15</v>
      </c>
      <c r="B12" s="51">
        <v>2</v>
      </c>
      <c r="C12" s="52">
        <v>3</v>
      </c>
      <c r="D12" s="52">
        <v>4</v>
      </c>
      <c r="E12" s="53">
        <v>5</v>
      </c>
      <c r="F12" s="17"/>
    </row>
    <row r="13" spans="1:6" ht="16.5" customHeight="1">
      <c r="A13" s="31"/>
      <c r="B13" s="30" t="s">
        <v>70</v>
      </c>
      <c r="C13" s="39"/>
      <c r="D13" s="39"/>
      <c r="E13" s="32"/>
      <c r="F13" s="17"/>
    </row>
    <row r="14" spans="1:7" ht="12.75">
      <c r="A14" s="33" t="s">
        <v>1</v>
      </c>
      <c r="B14" s="25" t="s">
        <v>72</v>
      </c>
      <c r="C14" s="40">
        <f>C29+C47</f>
        <v>1324365</v>
      </c>
      <c r="D14" s="40">
        <f>D29+D47</f>
        <v>1343185.82</v>
      </c>
      <c r="E14" s="48">
        <f>D14/C14*100</f>
        <v>101.42112031048842</v>
      </c>
      <c r="F14" s="18"/>
      <c r="G14" s="9"/>
    </row>
    <row r="15" spans="1:6" ht="12.75">
      <c r="A15" s="34" t="s">
        <v>2</v>
      </c>
      <c r="B15" s="25" t="s">
        <v>21</v>
      </c>
      <c r="C15" s="40">
        <f>C16</f>
        <v>650694</v>
      </c>
      <c r="D15" s="40">
        <f>D16</f>
        <v>647977.8</v>
      </c>
      <c r="E15" s="40">
        <f>E16</f>
        <v>99.58256876504163</v>
      </c>
      <c r="F15" s="19"/>
    </row>
    <row r="16" spans="1:6" ht="14.25" customHeight="1">
      <c r="A16" s="34" t="s">
        <v>22</v>
      </c>
      <c r="B16" s="28" t="s">
        <v>71</v>
      </c>
      <c r="C16" s="41">
        <v>650694</v>
      </c>
      <c r="D16" s="43">
        <v>647977.8</v>
      </c>
      <c r="E16" s="48">
        <f aca="true" t="shared" si="0" ref="E16:E56">D16/C16*100</f>
        <v>99.58256876504163</v>
      </c>
      <c r="F16" s="19"/>
    </row>
    <row r="17" spans="1:6" ht="12" customHeight="1">
      <c r="A17" s="34"/>
      <c r="B17" s="28" t="s">
        <v>83</v>
      </c>
      <c r="C17" s="41">
        <v>25026.7</v>
      </c>
      <c r="D17" s="43">
        <v>24922.2</v>
      </c>
      <c r="E17" s="48">
        <f t="shared" si="0"/>
        <v>99.58244594772782</v>
      </c>
      <c r="F17" s="19"/>
    </row>
    <row r="18" spans="1:7" ht="12.75">
      <c r="A18" s="33" t="s">
        <v>3</v>
      </c>
      <c r="B18" s="26" t="s">
        <v>59</v>
      </c>
      <c r="C18" s="40">
        <f>C19+C20</f>
        <v>124470</v>
      </c>
      <c r="D18" s="40">
        <f>D19+D20</f>
        <v>124022.09999999999</v>
      </c>
      <c r="E18" s="48">
        <f t="shared" si="0"/>
        <v>99.6401542540371</v>
      </c>
      <c r="F18" s="19"/>
      <c r="G18" s="7"/>
    </row>
    <row r="19" spans="1:7" ht="13.5" customHeight="1">
      <c r="A19" s="35" t="s">
        <v>23</v>
      </c>
      <c r="B19" s="27" t="s">
        <v>93</v>
      </c>
      <c r="C19" s="41">
        <v>124470</v>
      </c>
      <c r="D19" s="44">
        <v>124021.7</v>
      </c>
      <c r="E19" s="48">
        <f t="shared" si="0"/>
        <v>99.63983289145979</v>
      </c>
      <c r="F19" s="19"/>
      <c r="G19" s="6"/>
    </row>
    <row r="20" spans="1:7" ht="12.75">
      <c r="A20" s="34" t="s">
        <v>24</v>
      </c>
      <c r="B20" s="28" t="s">
        <v>25</v>
      </c>
      <c r="C20" s="41">
        <v>0</v>
      </c>
      <c r="D20" s="43">
        <v>0.4</v>
      </c>
      <c r="E20" s="48">
        <v>0</v>
      </c>
      <c r="F20" s="19"/>
      <c r="G20" s="8"/>
    </row>
    <row r="21" spans="1:7" ht="12.75">
      <c r="A21" s="33" t="s">
        <v>4</v>
      </c>
      <c r="B21" s="26" t="s">
        <v>60</v>
      </c>
      <c r="C21" s="40">
        <f>C22+C23</f>
        <v>175500</v>
      </c>
      <c r="D21" s="40">
        <f>D22+D23</f>
        <v>174687.1</v>
      </c>
      <c r="E21" s="48">
        <f t="shared" si="0"/>
        <v>99.53680911680912</v>
      </c>
      <c r="F21" s="19"/>
      <c r="G21" s="7"/>
    </row>
    <row r="22" spans="1:7" ht="37.5" customHeight="1">
      <c r="A22" s="35" t="s">
        <v>26</v>
      </c>
      <c r="B22" s="60" t="s">
        <v>27</v>
      </c>
      <c r="C22" s="41">
        <v>3500</v>
      </c>
      <c r="D22" s="43">
        <v>3087.4</v>
      </c>
      <c r="E22" s="48">
        <f t="shared" si="0"/>
        <v>88.21142857142857</v>
      </c>
      <c r="F22" s="19"/>
      <c r="G22" s="6"/>
    </row>
    <row r="23" spans="1:6" ht="12.75" customHeight="1">
      <c r="A23" s="34" t="s">
        <v>28</v>
      </c>
      <c r="B23" s="28" t="s">
        <v>58</v>
      </c>
      <c r="C23" s="41">
        <v>172000</v>
      </c>
      <c r="D23" s="43">
        <v>171599.7</v>
      </c>
      <c r="E23" s="48">
        <f t="shared" si="0"/>
        <v>99.76726744186047</v>
      </c>
      <c r="F23" s="19"/>
    </row>
    <row r="24" spans="1:6" ht="15" customHeight="1">
      <c r="A24" s="33" t="s">
        <v>5</v>
      </c>
      <c r="B24" s="26" t="s">
        <v>29</v>
      </c>
      <c r="C24" s="40">
        <f>C25+C26+C27</f>
        <v>35650</v>
      </c>
      <c r="D24" s="40">
        <f>D25+D26+D27</f>
        <v>34914.2</v>
      </c>
      <c r="E24" s="48">
        <f t="shared" si="0"/>
        <v>97.9360448807854</v>
      </c>
      <c r="F24" s="19"/>
    </row>
    <row r="25" spans="1:7" ht="36.75" customHeight="1">
      <c r="A25" s="35" t="s">
        <v>30</v>
      </c>
      <c r="B25" s="60" t="s">
        <v>31</v>
      </c>
      <c r="C25" s="41">
        <v>7364</v>
      </c>
      <c r="D25" s="43">
        <v>6523.1</v>
      </c>
      <c r="E25" s="48">
        <f t="shared" si="0"/>
        <v>88.58093427485063</v>
      </c>
      <c r="F25" s="19"/>
      <c r="G25" s="7"/>
    </row>
    <row r="26" spans="1:6" ht="63" customHeight="1">
      <c r="A26" s="35" t="s">
        <v>32</v>
      </c>
      <c r="B26" s="60" t="s">
        <v>54</v>
      </c>
      <c r="C26" s="41">
        <v>27508</v>
      </c>
      <c r="D26" s="46">
        <v>27297.6</v>
      </c>
      <c r="E26" s="48">
        <f t="shared" si="0"/>
        <v>99.23513159808056</v>
      </c>
      <c r="F26" s="19"/>
    </row>
    <row r="27" spans="1:7" ht="24.75" customHeight="1">
      <c r="A27" s="35" t="s">
        <v>33</v>
      </c>
      <c r="B27" s="60" t="s">
        <v>34</v>
      </c>
      <c r="C27" s="41">
        <v>778</v>
      </c>
      <c r="D27" s="43">
        <v>1093.5</v>
      </c>
      <c r="E27" s="48">
        <f t="shared" si="0"/>
        <v>140.55269922879177</v>
      </c>
      <c r="F27" s="19"/>
      <c r="G27" s="7"/>
    </row>
    <row r="28" spans="1:7" ht="26.25" customHeight="1">
      <c r="A28" s="33" t="s">
        <v>6</v>
      </c>
      <c r="B28" s="26" t="s">
        <v>61</v>
      </c>
      <c r="C28" s="40">
        <v>195</v>
      </c>
      <c r="D28" s="40">
        <v>198.3</v>
      </c>
      <c r="E28" s="48">
        <f t="shared" si="0"/>
        <v>101.69230769230771</v>
      </c>
      <c r="F28" s="19"/>
      <c r="G28" s="7"/>
    </row>
    <row r="29" spans="1:6" ht="16.5" customHeight="1">
      <c r="A29" s="33"/>
      <c r="B29" s="57" t="s">
        <v>35</v>
      </c>
      <c r="C29" s="40">
        <f>C28+C24+C21+C18+C15</f>
        <v>986509</v>
      </c>
      <c r="D29" s="40">
        <f>D28+D24+D21+D18+D15</f>
        <v>981799.5</v>
      </c>
      <c r="E29" s="48">
        <f t="shared" si="0"/>
        <v>99.52260952510316</v>
      </c>
      <c r="F29" s="19"/>
    </row>
    <row r="30" spans="1:6" ht="26.25" customHeight="1">
      <c r="A30" s="33" t="s">
        <v>7</v>
      </c>
      <c r="B30" s="26" t="s">
        <v>36</v>
      </c>
      <c r="C30" s="40">
        <f>C31+C32+C33+C34+C35</f>
        <v>157878</v>
      </c>
      <c r="D30" s="40">
        <f>D31+D32+D33+D34+D35</f>
        <v>166595.52000000002</v>
      </c>
      <c r="E30" s="48">
        <f>D30/C30*100</f>
        <v>105.52168129821762</v>
      </c>
      <c r="F30" s="19"/>
    </row>
    <row r="31" spans="1:7" ht="60.75" customHeight="1">
      <c r="A31" s="61" t="s">
        <v>90</v>
      </c>
      <c r="B31" s="60" t="s">
        <v>76</v>
      </c>
      <c r="C31" s="41">
        <v>86500</v>
      </c>
      <c r="D31" s="43">
        <v>90532.1</v>
      </c>
      <c r="E31" s="48">
        <f t="shared" si="0"/>
        <v>104.66138728323699</v>
      </c>
      <c r="F31" s="19"/>
      <c r="G31" s="6"/>
    </row>
    <row r="32" spans="1:7" ht="60" customHeight="1">
      <c r="A32" s="61" t="s">
        <v>75</v>
      </c>
      <c r="B32" s="60" t="s">
        <v>92</v>
      </c>
      <c r="C32" s="41">
        <v>1728</v>
      </c>
      <c r="D32" s="43">
        <v>707.7</v>
      </c>
      <c r="E32" s="48">
        <f t="shared" si="0"/>
        <v>40.954861111111114</v>
      </c>
      <c r="F32" s="19"/>
      <c r="G32" s="6"/>
    </row>
    <row r="33" spans="1:6" ht="48.75" customHeight="1">
      <c r="A33" s="35" t="s">
        <v>37</v>
      </c>
      <c r="B33" s="60" t="s">
        <v>77</v>
      </c>
      <c r="C33" s="41">
        <v>56000</v>
      </c>
      <c r="D33" s="43">
        <v>60642.62</v>
      </c>
      <c r="E33" s="48">
        <f t="shared" si="0"/>
        <v>108.29039285714286</v>
      </c>
      <c r="F33" s="19"/>
    </row>
    <row r="34" spans="1:7" ht="39" customHeight="1">
      <c r="A34" s="34" t="s">
        <v>38</v>
      </c>
      <c r="B34" s="60" t="s">
        <v>39</v>
      </c>
      <c r="C34" s="41">
        <v>1950</v>
      </c>
      <c r="D34" s="43">
        <v>2202.7</v>
      </c>
      <c r="E34" s="48">
        <f t="shared" si="0"/>
        <v>112.95897435897434</v>
      </c>
      <c r="F34" s="19"/>
      <c r="G34" s="7"/>
    </row>
    <row r="35" spans="1:7" ht="49.5" customHeight="1">
      <c r="A35" s="34" t="s">
        <v>16</v>
      </c>
      <c r="B35" s="60" t="s">
        <v>40</v>
      </c>
      <c r="C35" s="41">
        <v>11700</v>
      </c>
      <c r="D35" s="43">
        <v>12510.4</v>
      </c>
      <c r="E35" s="48">
        <f t="shared" si="0"/>
        <v>106.92649572649573</v>
      </c>
      <c r="F35" s="19"/>
      <c r="G35" s="7"/>
    </row>
    <row r="36" spans="1:7" ht="15" customHeight="1">
      <c r="A36" s="33" t="s">
        <v>8</v>
      </c>
      <c r="B36" s="26" t="s">
        <v>62</v>
      </c>
      <c r="C36" s="40">
        <f>C37</f>
        <v>9443</v>
      </c>
      <c r="D36" s="40">
        <f>D37</f>
        <v>9470.3</v>
      </c>
      <c r="E36" s="48">
        <f t="shared" si="0"/>
        <v>100.28910303928835</v>
      </c>
      <c r="F36" s="19"/>
      <c r="G36" s="7"/>
    </row>
    <row r="37" spans="1:7" ht="12.75">
      <c r="A37" s="34" t="s">
        <v>84</v>
      </c>
      <c r="B37" s="28" t="s">
        <v>64</v>
      </c>
      <c r="C37" s="41">
        <v>9443</v>
      </c>
      <c r="D37" s="43">
        <v>9470.3</v>
      </c>
      <c r="E37" s="48">
        <f t="shared" si="0"/>
        <v>100.28910303928835</v>
      </c>
      <c r="F37" s="19"/>
      <c r="G37" s="6"/>
    </row>
    <row r="38" spans="1:7" ht="27.75" customHeight="1">
      <c r="A38" s="33" t="s">
        <v>9</v>
      </c>
      <c r="B38" s="26" t="s">
        <v>63</v>
      </c>
      <c r="C38" s="40">
        <f>C39</f>
        <v>5725</v>
      </c>
      <c r="D38" s="40">
        <f>D39</f>
        <v>5817.4</v>
      </c>
      <c r="E38" s="48">
        <f t="shared" si="0"/>
        <v>101.61397379912663</v>
      </c>
      <c r="F38" s="19"/>
      <c r="G38" s="6"/>
    </row>
    <row r="39" spans="1:6" ht="26.25" customHeight="1">
      <c r="A39" s="35" t="s">
        <v>89</v>
      </c>
      <c r="B39" s="60" t="s">
        <v>41</v>
      </c>
      <c r="C39" s="41">
        <v>5725</v>
      </c>
      <c r="D39" s="43">
        <v>5817.4</v>
      </c>
      <c r="E39" s="48">
        <f t="shared" si="0"/>
        <v>101.61397379912663</v>
      </c>
      <c r="F39" s="19"/>
    </row>
    <row r="40" spans="1:6" ht="15.75" customHeight="1">
      <c r="A40" s="33" t="s">
        <v>10</v>
      </c>
      <c r="B40" s="26" t="s">
        <v>65</v>
      </c>
      <c r="C40" s="40">
        <f>C42+C41+C43</f>
        <v>136431</v>
      </c>
      <c r="D40" s="40">
        <f>D42+D41+D43</f>
        <v>149366.9</v>
      </c>
      <c r="E40" s="48">
        <f t="shared" si="0"/>
        <v>109.4816427351555</v>
      </c>
      <c r="F40" s="19"/>
    </row>
    <row r="41" spans="1:7" ht="25.5" customHeight="1">
      <c r="A41" s="36" t="s">
        <v>42</v>
      </c>
      <c r="B41" s="60" t="s">
        <v>43</v>
      </c>
      <c r="C41" s="41">
        <v>32775</v>
      </c>
      <c r="D41" s="43">
        <v>35286.5</v>
      </c>
      <c r="E41" s="48">
        <f t="shared" si="0"/>
        <v>107.66285278413426</v>
      </c>
      <c r="F41" s="19"/>
      <c r="G41" s="6"/>
    </row>
    <row r="42" spans="1:6" ht="60.75" customHeight="1">
      <c r="A42" s="37" t="s">
        <v>44</v>
      </c>
      <c r="B42" s="60" t="s">
        <v>55</v>
      </c>
      <c r="C42" s="41">
        <v>82306</v>
      </c>
      <c r="D42" s="43">
        <v>88636.8</v>
      </c>
      <c r="E42" s="48">
        <f t="shared" si="0"/>
        <v>107.69178431706072</v>
      </c>
      <c r="F42" s="19"/>
    </row>
    <row r="43" spans="1:6" ht="38.25" customHeight="1">
      <c r="A43" s="35" t="s">
        <v>85</v>
      </c>
      <c r="B43" s="60" t="s">
        <v>45</v>
      </c>
      <c r="C43" s="41">
        <v>21350</v>
      </c>
      <c r="D43" s="43">
        <v>25443.6</v>
      </c>
      <c r="E43" s="48">
        <f t="shared" si="0"/>
        <v>119.17377049180327</v>
      </c>
      <c r="F43" s="19"/>
    </row>
    <row r="44" spans="1:6" ht="14.25" customHeight="1">
      <c r="A44" s="33" t="s">
        <v>11</v>
      </c>
      <c r="B44" s="26" t="s">
        <v>66</v>
      </c>
      <c r="C44" s="40">
        <v>14679</v>
      </c>
      <c r="D44" s="45">
        <v>15270.2</v>
      </c>
      <c r="E44" s="48">
        <f t="shared" si="0"/>
        <v>104.02752231078412</v>
      </c>
      <c r="F44" s="19"/>
    </row>
    <row r="45" spans="1:6" ht="18" customHeight="1">
      <c r="A45" s="33" t="s">
        <v>67</v>
      </c>
      <c r="B45" s="26" t="s">
        <v>86</v>
      </c>
      <c r="C45" s="40">
        <f>C46</f>
        <v>13700</v>
      </c>
      <c r="D45" s="40">
        <v>14866</v>
      </c>
      <c r="E45" s="48">
        <f t="shared" si="0"/>
        <v>108.51094890510949</v>
      </c>
      <c r="F45" s="19"/>
    </row>
    <row r="46" spans="1:7" ht="15.75" customHeight="1">
      <c r="A46" s="34" t="s">
        <v>87</v>
      </c>
      <c r="B46" s="28" t="s">
        <v>91</v>
      </c>
      <c r="C46" s="41">
        <v>13700</v>
      </c>
      <c r="D46" s="43">
        <v>15476.6</v>
      </c>
      <c r="E46" s="48">
        <f t="shared" si="0"/>
        <v>112.96788321167884</v>
      </c>
      <c r="F46" s="19"/>
      <c r="G46" s="7"/>
    </row>
    <row r="47" spans="1:7" ht="16.5" customHeight="1">
      <c r="A47" s="34"/>
      <c r="B47" s="57" t="s">
        <v>46</v>
      </c>
      <c r="C47" s="40">
        <f>C45+C44+C40+C38+C36+C30</f>
        <v>337856</v>
      </c>
      <c r="D47" s="40">
        <f>D45+D44+D40+D38+D36+D30</f>
        <v>361386.32</v>
      </c>
      <c r="E47" s="48">
        <f t="shared" si="0"/>
        <v>106.96460030308769</v>
      </c>
      <c r="F47" s="19"/>
      <c r="G47" s="6"/>
    </row>
    <row r="48" spans="1:7" ht="15.75" customHeight="1">
      <c r="A48" s="33" t="s">
        <v>12</v>
      </c>
      <c r="B48" s="26" t="s">
        <v>47</v>
      </c>
      <c r="C48" s="40">
        <f>C49+C50+C51+C52+C53+C54</f>
        <v>1109318.4500000002</v>
      </c>
      <c r="D48" s="40">
        <f>D49+D50+D51+D52+D53+D54</f>
        <v>947543.6</v>
      </c>
      <c r="E48" s="48">
        <f t="shared" si="0"/>
        <v>85.4167349330573</v>
      </c>
      <c r="F48" s="19"/>
      <c r="G48" s="38"/>
    </row>
    <row r="49" spans="1:7" ht="27" customHeight="1">
      <c r="A49" s="34" t="s">
        <v>48</v>
      </c>
      <c r="B49" s="60" t="s">
        <v>56</v>
      </c>
      <c r="C49" s="41">
        <v>37162</v>
      </c>
      <c r="D49" s="43">
        <v>37161.4</v>
      </c>
      <c r="E49" s="48">
        <f t="shared" si="0"/>
        <v>99.99838544750014</v>
      </c>
      <c r="F49" s="19"/>
      <c r="G49" s="7"/>
    </row>
    <row r="50" spans="1:7" ht="25.5" customHeight="1">
      <c r="A50" s="35" t="s">
        <v>68</v>
      </c>
      <c r="B50" s="60" t="s">
        <v>69</v>
      </c>
      <c r="C50" s="41">
        <v>311294</v>
      </c>
      <c r="D50" s="43">
        <v>206439.8</v>
      </c>
      <c r="E50" s="48">
        <f t="shared" si="0"/>
        <v>66.31666527462784</v>
      </c>
      <c r="F50" s="19"/>
      <c r="G50" s="7"/>
    </row>
    <row r="51" spans="1:6" ht="26.25" customHeight="1">
      <c r="A51" s="35" t="s">
        <v>17</v>
      </c>
      <c r="B51" s="60" t="s">
        <v>57</v>
      </c>
      <c r="C51" s="41">
        <v>672089.8</v>
      </c>
      <c r="D51" s="43">
        <v>639158</v>
      </c>
      <c r="E51" s="48">
        <f t="shared" si="0"/>
        <v>95.10008930354246</v>
      </c>
      <c r="F51" s="19"/>
    </row>
    <row r="52" spans="1:7" ht="13.5" customHeight="1">
      <c r="A52" s="35" t="s">
        <v>49</v>
      </c>
      <c r="B52" s="60" t="s">
        <v>18</v>
      </c>
      <c r="C52" s="41">
        <v>83873.8</v>
      </c>
      <c r="D52" s="43">
        <v>63735.5</v>
      </c>
      <c r="E52" s="48">
        <f t="shared" si="0"/>
        <v>75.98976080730812</v>
      </c>
      <c r="F52" s="19"/>
      <c r="G52" s="7"/>
    </row>
    <row r="53" spans="1:7" ht="15" customHeight="1">
      <c r="A53" s="62" t="s">
        <v>81</v>
      </c>
      <c r="B53" s="60" t="s">
        <v>82</v>
      </c>
      <c r="C53" s="58">
        <v>4898.85</v>
      </c>
      <c r="D53" s="59">
        <v>4898.9</v>
      </c>
      <c r="E53" s="49">
        <f t="shared" si="0"/>
        <v>100.00102064770302</v>
      </c>
      <c r="F53" s="19"/>
      <c r="G53" s="7"/>
    </row>
    <row r="54" spans="1:7" ht="13.5" customHeight="1">
      <c r="A54" s="62" t="s">
        <v>79</v>
      </c>
      <c r="B54" s="60" t="s">
        <v>80</v>
      </c>
      <c r="C54" s="58">
        <v>0</v>
      </c>
      <c r="D54" s="59">
        <v>-3850</v>
      </c>
      <c r="E54" s="49">
        <v>0</v>
      </c>
      <c r="F54" s="19"/>
      <c r="G54" s="7"/>
    </row>
    <row r="55" spans="1:6" ht="16.5" customHeight="1" thickBot="1">
      <c r="A55" s="63" t="s">
        <v>13</v>
      </c>
      <c r="B55" s="29" t="s">
        <v>88</v>
      </c>
      <c r="C55" s="42">
        <v>835716.3</v>
      </c>
      <c r="D55" s="47">
        <v>801962.2</v>
      </c>
      <c r="E55" s="49">
        <f t="shared" si="0"/>
        <v>95.96105759813467</v>
      </c>
      <c r="F55" s="19"/>
    </row>
    <row r="56" spans="1:7" ht="18" customHeight="1" thickBot="1">
      <c r="A56" s="64" t="s">
        <v>50</v>
      </c>
      <c r="B56" s="65" t="s">
        <v>51</v>
      </c>
      <c r="C56" s="66">
        <f>C29+C47+C48+C55</f>
        <v>3269399.75</v>
      </c>
      <c r="D56" s="66">
        <f>D29+D47+D48+D55</f>
        <v>3092691.62</v>
      </c>
      <c r="E56" s="67">
        <f t="shared" si="0"/>
        <v>94.59508951146155</v>
      </c>
      <c r="F56" s="19"/>
      <c r="G56" s="6"/>
    </row>
    <row r="57" spans="1:6" ht="12.75">
      <c r="A57" s="20"/>
      <c r="B57" s="21"/>
      <c r="C57" s="21"/>
      <c r="D57" s="21"/>
      <c r="E57" s="21"/>
      <c r="F57" s="10"/>
    </row>
    <row r="58" ht="12.75">
      <c r="F58" s="10"/>
    </row>
    <row r="59" ht="12.75">
      <c r="A59" s="13"/>
    </row>
    <row r="60" ht="12.75">
      <c r="B60" s="13" t="s">
        <v>14</v>
      </c>
    </row>
  </sheetData>
  <sheetProtection/>
  <mergeCells count="6">
    <mergeCell ref="C1:E1"/>
    <mergeCell ref="A8:E8"/>
    <mergeCell ref="C2:E2"/>
    <mergeCell ref="C3:E3"/>
    <mergeCell ref="C4:E4"/>
    <mergeCell ref="C5:E5"/>
  </mergeCells>
  <printOptions horizontalCentered="1"/>
  <pageMargins left="0.3937007874015748" right="0.2755905511811024" top="0.1968503937007874" bottom="0.3937007874015748" header="0.1968503937007874" footer="0.3937007874015748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2012-02-20T06:54:41Z</cp:lastPrinted>
  <dcterms:created xsi:type="dcterms:W3CDTF">2000-03-06T12:32:30Z</dcterms:created>
  <dcterms:modified xsi:type="dcterms:W3CDTF">2012-04-10T06:23:15Z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