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3год" sheetId="1" r:id="rId1"/>
  </sheets>
  <definedNames>
    <definedName name="_xlnm.Print_Area" localSheetId="0">'Расходы  на 2013год'!$A$1:$F$361</definedName>
  </definedNames>
  <calcPr fullCalcOnLoad="1"/>
</workbook>
</file>

<file path=xl/sharedStrings.xml><?xml version="1.0" encoding="utf-8"?>
<sst xmlns="http://schemas.openxmlformats.org/spreadsheetml/2006/main" count="723" uniqueCount="333">
  <si>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</si>
  <si>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</si>
  <si>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</si>
  <si>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</si>
  <si>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</si>
  <si>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Глава муниципального образования</t>
  </si>
  <si>
    <t>Центральный аппарат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</si>
  <si>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</si>
  <si>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</si>
  <si>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</si>
  <si>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</si>
  <si>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</si>
  <si>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</si>
  <si>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</si>
  <si>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</si>
  <si>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</si>
  <si>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</si>
  <si>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</si>
  <si>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</si>
  <si>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</si>
  <si>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</si>
  <si>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</si>
  <si>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</si>
  <si>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</si>
  <si>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</si>
  <si>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</si>
  <si>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</si>
  <si>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</si>
  <si>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</si>
  <si>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</si>
  <si>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</si>
  <si>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</si>
  <si>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</si>
  <si>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</si>
  <si>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</si>
  <si>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</si>
  <si>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</si>
  <si>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</si>
  <si>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</si>
  <si>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</si>
  <si>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</si>
  <si>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4400000</t>
  </si>
  <si>
    <t>Музеи и постоянные выставки</t>
  </si>
  <si>
    <t>4410000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</si>
  <si>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</si>
  <si>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</si>
  <si>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</si>
  <si>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</si>
  <si>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</si>
  <si>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</si>
  <si>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</si>
  <si>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</si>
  <si>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</si>
  <si>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</si>
  <si>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</si>
  <si>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</si>
  <si>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</si>
  <si>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</si>
  <si>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</si>
  <si>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</si>
  <si>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</si>
  <si>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</si>
  <si>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</si>
  <si>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</si>
  <si>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</si>
  <si>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</si>
  <si>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</si>
  <si>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</si>
  <si>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</si>
  <si>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</si>
  <si>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</si>
  <si>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</si>
  <si>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</si>
  <si>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</si>
  <si>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</si>
  <si>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</si>
  <si>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</si>
  <si>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</si>
  <si>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</si>
  <si>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</si>
  <si>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</si>
  <si>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</si>
  <si>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</si>
  <si>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</si>
  <si>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4220000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</si>
  <si>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</si>
  <si>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</si>
  <si>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</si>
  <si>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</si>
  <si>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</si>
  <si>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</si>
  <si>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</si>
  <si>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</si>
  <si>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</si>
  <si>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</si>
  <si>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</si>
  <si>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</si>
  <si>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</si>
  <si>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</si>
  <si>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</si>
  <si>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</si>
  <si>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</si>
  <si>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</si>
  <si>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</si>
  <si>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</si>
  <si>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</si>
  <si>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</si>
  <si>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</si>
  <si>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</si>
  <si>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</si>
  <si>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</si>
  <si>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</si>
  <si>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</si>
  <si>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</si>
  <si>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</si>
  <si>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</si>
  <si>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</si>
  <si>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</si>
  <si>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</si>
  <si>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</si>
  <si>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</si>
  <si>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</si>
  <si>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</si>
  <si>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</si>
  <si>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</si>
  <si>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</si>
  <si>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</si>
  <si>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</si>
  <si>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</si>
  <si>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</si>
  <si>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</si>
  <si>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</si>
  <si>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</si>
  <si>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</si>
  <si>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</si>
  <si>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</si>
  <si>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</si>
  <si>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</si>
  <si>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</si>
  <si>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</si>
  <si>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</si>
  <si>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</si>
  <si>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</si>
  <si>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</si>
  <si>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</si>
  <si>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</si>
  <si>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</si>
  <si>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План на год</t>
  </si>
  <si>
    <t>к решению  Совета  депутатов городского округа Электросталь Московской области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</si>
  <si>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</si>
  <si>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</si>
  <si>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</si>
  <si>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</si>
  <si>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</si>
  <si>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</si>
  <si>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</si>
  <si>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</si>
  <si>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</si>
  <si>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</si>
  <si>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</si>
  <si>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</si>
  <si>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</si>
  <si>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</si>
  <si>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</si>
  <si>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</si>
  <si>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</si>
  <si>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</si>
  <si>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</si>
  <si>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</si>
  <si>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</si>
  <si>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</si>
  <si>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</si>
  <si>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</si>
  <si>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</si>
  <si>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</si>
  <si>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</si>
  <si>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</si>
  <si>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</si>
  <si>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</si>
  <si>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</si>
  <si>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</si>
  <si>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</si>
  <si>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</si>
  <si>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</si>
  <si>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</si>
  <si>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Школы, детские сады, школы начальные, неполные средние и средние</t>
  </si>
  <si>
    <t xml:space="preserve">Руководство и управление в сфере установленных функций 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</si>
  <si>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</si>
  <si>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</si>
  <si>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</si>
  <si>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</si>
  <si>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 xml:space="preserve">Целевые программы муниципальных образований </t>
  </si>
  <si>
    <t>7950002</t>
  </si>
  <si>
    <t>1020000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</si>
  <si>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</si>
  <si>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</si>
  <si>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</si>
  <si>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Оказание других видов социальной помощи</t>
  </si>
  <si>
    <t>7950001</t>
  </si>
  <si>
    <t>7950005</t>
  </si>
  <si>
    <t> Здравоохранение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</si>
  <si>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</si>
  <si>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</si>
  <si>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</si>
  <si>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</si>
  <si>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</si>
  <si>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Мобилизационная и вневойсковая подготовка</t>
  </si>
  <si>
    <t>Осуществление первичного воинского учета на территориях,где 
отсутствуют военные комиссариаты</t>
  </si>
  <si>
    <t>810</t>
  </si>
  <si>
    <t>Субсидии некоммерчиским организациям (за исключением муниципальных учреждений)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</si>
  <si>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</si>
  <si>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</si>
  <si>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</si>
  <si>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Оплата труда работников централизованных бухгалтерий (оказание муниципальных услуг)</t>
  </si>
  <si>
    <t>Субсидии бюджетным учреждениям</t>
  </si>
  <si>
    <t>4213013</t>
  </si>
  <si>
    <t>630</t>
  </si>
  <si>
    <t>4360000</t>
  </si>
  <si>
    <t>244</t>
  </si>
  <si>
    <t>321</t>
  </si>
  <si>
    <t>4521002</t>
  </si>
  <si>
    <t>400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</si>
  <si>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</si>
  <si>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4211010</t>
  </si>
  <si>
    <t>4221010</t>
  </si>
  <si>
    <t>5201030</t>
  </si>
  <si>
    <t xml:space="preserve">Оплата жилищно-коммунальных услуг отдельным категориям граждан </t>
  </si>
  <si>
    <t xml:space="preserve">Предоставление гражданам субсидий на оплату жилого помещения  и коммунальных услуг </t>
  </si>
  <si>
    <t>313</t>
  </si>
  <si>
    <t>Пособия и компенсации по публичным нормативным обязательствам&lt;*&gt;</t>
  </si>
  <si>
    <t>0020405</t>
  </si>
  <si>
    <t>120</t>
  </si>
  <si>
    <t>Осуществление полномочий органов местного самоуправления</t>
  </si>
  <si>
    <t>Центральный аппарат (обеспечение полномочий в сфере здравоохранения)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</si>
  <si>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</si>
  <si>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4701005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</si>
  <si>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</si>
  <si>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4702005</t>
  </si>
  <si>
    <t>4701004</t>
  </si>
  <si>
    <t>4701006</t>
  </si>
  <si>
    <t>612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</si>
  <si>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</si>
  <si>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4711005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</si>
  <si>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</si>
  <si>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</si>
  <si>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Расходы на содержание и обеспечение деятельности станций скорой и неотложной помощи (оказание муниципальных услуг)</t>
  </si>
  <si>
    <t>4771005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</si>
  <si>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</si>
  <si>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</si>
  <si>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</si>
  <si>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0020407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</si>
  <si>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</si>
  <si>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0020408</t>
  </si>
  <si>
    <t>0029900</t>
  </si>
  <si>
    <t>110</t>
  </si>
  <si>
    <t>Выполнение функций казенными учреждениями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</si>
  <si>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</si>
  <si>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</si>
  <si>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</si>
  <si>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</si>
  <si>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</si>
  <si>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</si>
  <si>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</si>
  <si>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</si>
  <si>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</si>
  <si>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</si>
  <si>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</si>
  <si>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</si>
  <si>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</si>
  <si>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</si>
  <si>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</si>
  <si>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</si>
  <si>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</si>
  <si>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…</t>
  </si>
  <si>
    <t>Программа "Развитие системы отдыха и оздоровления  в г.о.Электросталь в  2012-2015 годах"</t>
  </si>
  <si>
    <t>7950008</t>
  </si>
  <si>
    <t>Бюджетные инвестиции на приобретение объектов недвижимого имущества казенным учреждениям</t>
  </si>
  <si>
    <t>Пособия  и компенсации гражданам и иные социальные выплаты, кроме публичных нормативных обязательств&lt;*&gt;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</si>
  <si>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</si>
  <si>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</si>
  <si>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</si>
  <si>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</si>
  <si>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1020110</t>
  </si>
  <si>
    <t>111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</si>
  <si>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</si>
  <si>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</si>
  <si>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Мероприятия в сфере культуры и кинематографии</t>
  </si>
  <si>
    <t>4400100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</si>
  <si>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</si>
  <si>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</si>
  <si>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</si>
  <si>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</si>
  <si>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710</t>
  </si>
  <si>
    <t>Обслуживание государственного долга Российской Федерации</t>
  </si>
  <si>
    <t>622</t>
  </si>
  <si>
    <t> Другие вопросы  в области культуры, кинематографии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</si>
  <si>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</si>
  <si>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</si>
  <si>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</si>
  <si>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</si>
  <si>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Приложение № 3</t>
  </si>
  <si>
    <t>Распределение бюджетных ассигнований на  2013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</si>
  <si>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Реализация отдельных полномочий в области образования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</si>
  <si>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</si>
  <si>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Программа "Развитие системы образования городского округа Электросталь Московской области на 2013-2015 г.г."</t>
  </si>
  <si>
    <t>Финансирование расходов на оплату труда работников школ- детских садов,школ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</si>
  <si>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</si>
  <si>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(оказание муниципальных услуг)</t>
  </si>
  <si>
    <t>Оплата расходов, связанных с компенсацией проезда к месту учебы и обратно отдельным категориям обучающихся в школах-интернатах(оказание муниципальных услуг)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</si>
  <si>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(оказание муниципальных услуг)</t>
  </si>
  <si>
    <t>Финансовое обеспечение получения гражданами дошкольного,начального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</t>
  </si>
  <si>
    <t>Расходы на содержание и обеспечение деятельности больниц,клиник,госпиталей,медико-санитарных частей (оказание муниципальных услуг)</t>
  </si>
  <si>
    <t>Расходы на содержание и обеспечение деятельности больниц,клиник,госпиталей,медико-санитарных частей (содержание имущества,необходимого для оказания муниципальных услуг)</t>
  </si>
  <si>
    <t>Прочая закупка товаров,работ и услуг для государственных нужд</t>
  </si>
  <si>
    <t>Пособия  и компенсации гражданам и иные социальные выплаты,
кроме публичных нормативных обязательств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</si>
  <si>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</si>
  <si>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</si>
  <si>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314</t>
  </si>
  <si>
    <t>Меры социальной поддержки населения по публичным нормативным обязательствам &lt;*&gt;</t>
  </si>
  <si>
    <t>Программа "Обеспечение жильем молодых семей" на 2013-2015 годы</t>
  </si>
  <si>
    <t>Лесное хозяйство</t>
  </si>
  <si>
    <t>Мероприятия в области охраны, восстановления и использования  лесов</t>
  </si>
  <si>
    <t>2920200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</si>
  <si>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</si>
  <si>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</si>
  <si>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</si>
  <si>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</si>
  <si>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</si>
  <si>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 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</si>
  <si>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</si>
  <si>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 Обслуживание  государственного  внутреннего  и муниципального долга </t>
  </si>
  <si>
    <t xml:space="preserve">&lt;*&gt;  Публичные нормативные обязательства                                                                                                    </t>
  </si>
  <si>
    <t xml:space="preserve">от 18.12.2012 № 215/43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</si>
</sst>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49" fontId="2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wrapText="1"/>
    </xf>
    <xf numFmtId="0" fontId="8" fillId="28" borderId="27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8" xfId="0" applyNumberFormat="1" applyFont="1" applyBorder="1" applyAlignment="1">
      <alignment horizontal="left" vertical="center"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3" xfId="0" applyNumberFormat="1" applyFont="1" applyFill="1" applyBorder="1" applyAlignment="1" applyProtection="1">
      <alignment vertical="top" wrapText="1"/>
      <protection hidden="1" locked="0"/>
    </xf>
    <xf numFmtId="49" fontId="2" fillId="28" borderId="2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1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/>
    </xf>
    <xf numFmtId="49" fontId="8" fillId="28" borderId="29" xfId="0" applyNumberFormat="1" applyFont="1" applyFill="1" applyBorder="1" applyAlignment="1" applyProtection="1">
      <alignment vertical="center" wrapText="1"/>
      <protection hidden="1" locked="0"/>
    </xf>
    <xf numFmtId="49" fontId="8" fillId="28" borderId="30" xfId="0" applyNumberFormat="1" applyFont="1" applyFill="1" applyBorder="1" applyAlignment="1" applyProtection="1">
      <alignment vertical="center" wrapText="1"/>
      <protection hidden="1" locked="0"/>
    </xf>
    <xf numFmtId="49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4" xfId="0" applyFont="1" applyBorder="1" applyAlignment="1">
      <alignment wrapText="1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6" xfId="0" applyNumberFormat="1" applyFont="1" applyFill="1" applyBorder="1" applyAlignment="1" applyProtection="1">
      <alignment horizontal="center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6" fillId="0" borderId="37" xfId="0" applyFont="1" applyBorder="1" applyAlignment="1">
      <alignment horizontal="left"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0" fontId="11" fillId="0" borderId="38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23" xfId="0" applyNumberFormat="1" applyFont="1" applyFill="1" applyBorder="1" applyAlignment="1" applyProtection="1">
      <alignment horizontal="left" wrapText="1"/>
      <protection hidden="1" locked="0"/>
    </xf>
    <xf numFmtId="0" fontId="9" fillId="0" borderId="18" xfId="0" applyFont="1" applyBorder="1" applyAlignment="1">
      <alignment/>
    </xf>
    <xf numFmtId="0" fontId="12" fillId="0" borderId="22" xfId="0" applyFont="1" applyBorder="1" applyAlignment="1">
      <alignment wrapText="1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21" xfId="0" applyFont="1" applyBorder="1" applyAlignment="1">
      <alignment/>
    </xf>
    <xf numFmtId="49" fontId="2" fillId="28" borderId="3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8" xfId="0" applyFont="1" applyFill="1" applyBorder="1" applyAlignment="1">
      <alignment/>
    </xf>
    <xf numFmtId="0" fontId="6" fillId="0" borderId="18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41" xfId="0" applyFont="1" applyBorder="1" applyAlignment="1">
      <alignment wrapText="1"/>
    </xf>
    <xf numFmtId="49" fontId="2" fillId="28" borderId="4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8" xfId="0" applyFont="1" applyBorder="1" applyAlignment="1">
      <alignment horizontal="justify" vertical="top" wrapText="1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49" fontId="2" fillId="28" borderId="25" xfId="0" applyNumberFormat="1" applyFont="1" applyFill="1" applyBorder="1" applyAlignment="1" applyProtection="1">
      <alignment vertical="top" wrapText="1"/>
      <protection hidden="1" locked="0"/>
    </xf>
    <xf numFmtId="0" fontId="9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43" xfId="0" applyFont="1" applyBorder="1" applyAlignment="1">
      <alignment wrapText="1"/>
    </xf>
    <xf numFmtId="49" fontId="2" fillId="28" borderId="18" xfId="0" applyNumberFormat="1" applyFont="1" applyFill="1" applyBorder="1" applyAlignment="1" applyProtection="1">
      <alignment wrapText="1"/>
      <protection hidden="1" locked="0"/>
    </xf>
    <xf numFmtId="49" fontId="2" fillId="28" borderId="18" xfId="0" applyNumberFormat="1" applyFont="1" applyFill="1" applyBorder="1" applyAlignment="1" applyProtection="1">
      <alignment horizontal="left" wrapText="1"/>
      <protection hidden="1" locked="0"/>
    </xf>
    <xf numFmtId="49" fontId="2" fillId="28" borderId="18" xfId="0" applyNumberFormat="1" applyFont="1" applyFill="1" applyBorder="1" applyAlignment="1" applyProtection="1">
      <alignment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26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49" fontId="2" fillId="28" borderId="42" xfId="0" applyNumberFormat="1" applyFont="1" applyFill="1" applyBorder="1" applyAlignment="1" applyProtection="1">
      <alignment vertical="top" wrapText="1"/>
      <protection hidden="1" locked="0"/>
    </xf>
    <xf numFmtId="49" fontId="2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39" xfId="0" applyNumberFormat="1" applyFont="1" applyFill="1" applyBorder="1" applyAlignment="1" applyProtection="1">
      <alignment vertical="top" wrapText="1"/>
      <protection hidden="1" locked="0"/>
    </xf>
    <xf numFmtId="0" fontId="6" fillId="0" borderId="18" xfId="0" applyFont="1" applyBorder="1" applyAlignment="1">
      <alignment horizontal="justify" wrapText="1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8" xfId="0" applyFont="1" applyFill="1" applyBorder="1" applyAlignment="1">
      <alignment wrapText="1"/>
    </xf>
    <xf numFmtId="49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wrapText="1"/>
      <protection hidden="1" locked="0"/>
    </xf>
    <xf numFmtId="49" fontId="2" fillId="0" borderId="18" xfId="0" applyNumberFormat="1" applyFont="1" applyFill="1" applyBorder="1" applyAlignment="1" applyProtection="1">
      <alignment horizontal="center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0" fontId="6" fillId="0" borderId="36" xfId="0" applyFont="1" applyBorder="1" applyAlignment="1">
      <alignment wrapText="1"/>
    </xf>
    <xf numFmtId="0" fontId="15" fillId="0" borderId="0" xfId="0" applyFont="1" applyAlignment="1">
      <alignment/>
    </xf>
    <xf numFmtId="4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8" xfId="0" applyFont="1" applyBorder="1" applyAlignment="1">
      <alignment wrapText="1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8" xfId="0" applyNumberFormat="1" applyFont="1" applyBorder="1" applyAlignment="1">
      <alignment horizontal="left" vertical="center" wrapText="1"/>
    </xf>
    <xf numFmtId="169" fontId="0" fillId="0" borderId="0" xfId="0" applyNumberFormat="1" applyAlignment="1">
      <alignment wrapText="1"/>
    </xf>
    <xf numFmtId="0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49" fontId="2" fillId="28" borderId="11" xfId="0" applyNumberFormat="1" applyFont="1" applyFill="1" applyBorder="1" applyAlignment="1" applyProtection="1">
      <alignment vertical="top" wrapText="1"/>
      <protection hidden="1" locked="0"/>
    </xf>
    <xf numFmtId="0" fontId="5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164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8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45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30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36" xfId="0" applyNumberFormat="1" applyFont="1" applyFill="1" applyBorder="1" applyAlignment="1" applyProtection="1">
      <alignment horizontal="right" vertical="top" wrapText="1"/>
      <protection hidden="1" locked="0"/>
    </xf>
    <xf numFmtId="164" fontId="8" fillId="0" borderId="30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164" fontId="8" fillId="0" borderId="47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4" fontId="8" fillId="0" borderId="16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9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8" fillId="0" borderId="46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8" xfId="0" applyNumberFormat="1" applyFont="1" applyFill="1" applyBorder="1" applyAlignment="1" applyProtection="1">
      <alignment horizontal="right" wrapText="1"/>
      <protection hidden="1" locked="0"/>
    </xf>
    <xf numFmtId="164" fontId="2" fillId="0" borderId="18" xfId="0" applyNumberFormat="1" applyFont="1" applyFill="1" applyBorder="1" applyAlignment="1" applyProtection="1">
      <alignment horizontal="right" wrapText="1"/>
      <protection hidden="1" locked="0"/>
    </xf>
    <xf numFmtId="164" fontId="5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8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4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3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54.140625" style="23" customWidth="1"/>
    <col min="2" max="2" width="10.28125" style="52" customWidth="1"/>
    <col min="3" max="3" width="12.8515625" style="0" customWidth="1"/>
    <col min="4" max="4" width="11.28125" style="0" customWidth="1"/>
    <col min="5" max="5" width="12.7109375" style="0" customWidth="1"/>
    <col min="6" max="6" width="21.28125" style="0" customWidth="1"/>
    <col min="7" max="7" width="11.421875" style="0" customWidth="1"/>
    <col min="8" max="8" width="11.00390625" style="0" customWidth="1"/>
    <col min="9" max="9" width="10.00390625" style="0" customWidth="1"/>
    <col min="10" max="10" width="11.140625" style="0" customWidth="1"/>
    <col min="11" max="11" width="5.7109375" style="0" customWidth="1"/>
  </cols>
  <sheetData>
    <row r="1" spans="1:6" ht="12" customHeight="1">
      <c r="A1" s="78"/>
      <c r="C1" s="52"/>
      <c r="D1" s="52"/>
      <c r="E1" s="237" t="s">
        <v>300</v>
      </c>
      <c r="F1" s="237"/>
    </row>
    <row r="2" spans="1:6" ht="36" customHeight="1">
      <c r="A2" s="78"/>
      <c r="B2" s="78"/>
      <c r="C2" s="78"/>
      <c r="D2" s="78"/>
      <c r="E2" s="237" t="s">
        <v>148</v>
      </c>
      <c r="F2" s="237"/>
    </row>
    <row r="3" spans="1:6" ht="15.75" customHeight="1">
      <c r="A3" s="1"/>
      <c r="B3" s="48"/>
      <c r="C3" s="1"/>
      <c r="D3" s="1"/>
      <c r="E3" s="238" t="s">
        <v>332</v>
      </c>
      <c r="F3" s="238"/>
    </row>
    <row r="4" spans="1:6" ht="18" customHeight="1">
      <c r="A4" s="1"/>
      <c r="B4" s="48"/>
      <c r="C4" s="1"/>
      <c r="D4" s="1"/>
      <c r="E4" s="1"/>
      <c r="F4" s="17"/>
    </row>
    <row r="5" spans="1:6" ht="48" customHeight="1">
      <c r="A5" s="235" t="s">
        <v>301</v>
      </c>
      <c r="B5" s="236"/>
      <c r="C5" s="236"/>
      <c r="D5" s="236"/>
      <c r="E5" s="236"/>
      <c r="F5" s="236"/>
    </row>
    <row r="6" spans="1:6" ht="12" customHeight="1">
      <c r="A6" s="2"/>
      <c r="B6" s="49"/>
      <c r="C6" s="2"/>
      <c r="D6" s="2"/>
      <c r="E6" s="2"/>
      <c r="F6" s="64" t="s">
        <v>153</v>
      </c>
    </row>
    <row r="7" spans="1:6" ht="30.75" customHeight="1">
      <c r="A7" s="30" t="s">
        <v>132</v>
      </c>
      <c r="B7" s="79" t="s">
        <v>128</v>
      </c>
      <c r="C7" s="79" t="s">
        <v>129</v>
      </c>
      <c r="D7" s="79" t="s">
        <v>130</v>
      </c>
      <c r="E7" s="79" t="s">
        <v>131</v>
      </c>
      <c r="F7" s="80" t="s">
        <v>147</v>
      </c>
    </row>
    <row r="8" spans="1:6" ht="12.75" customHeight="1">
      <c r="A8" s="28" t="s">
        <v>0</v>
      </c>
      <c r="B8" s="36" t="s">
        <v>133</v>
      </c>
      <c r="C8" s="4"/>
      <c r="D8" s="81"/>
      <c r="E8" s="81"/>
      <c r="F8" s="183">
        <f>F9+F13+F22+F35+F43+F47</f>
        <v>230962.1</v>
      </c>
    </row>
    <row r="9" spans="1:6" ht="21.75" customHeight="1">
      <c r="A9" s="97" t="s">
        <v>68</v>
      </c>
      <c r="B9" s="37" t="s">
        <v>133</v>
      </c>
      <c r="C9" s="37" t="s">
        <v>134</v>
      </c>
      <c r="D9" s="68"/>
      <c r="E9" s="68"/>
      <c r="F9" s="184">
        <f>F10</f>
        <v>2112</v>
      </c>
    </row>
    <row r="10" spans="1:6" ht="32.25" customHeight="1">
      <c r="A10" s="14" t="s">
        <v>95</v>
      </c>
      <c r="B10" s="38"/>
      <c r="C10" s="53"/>
      <c r="D10" s="68" t="s">
        <v>97</v>
      </c>
      <c r="E10" s="68"/>
      <c r="F10" s="184">
        <f>F11</f>
        <v>2112</v>
      </c>
    </row>
    <row r="11" spans="1:6" ht="12" customHeight="1">
      <c r="A11" s="25" t="s">
        <v>5</v>
      </c>
      <c r="B11" s="39"/>
      <c r="C11" s="39"/>
      <c r="D11" s="3" t="s">
        <v>98</v>
      </c>
      <c r="E11" s="3"/>
      <c r="F11" s="184">
        <f>F12</f>
        <v>2112</v>
      </c>
    </row>
    <row r="12" spans="1:6" ht="12" customHeight="1">
      <c r="A12" s="103" t="s">
        <v>257</v>
      </c>
      <c r="B12" s="39"/>
      <c r="C12" s="39"/>
      <c r="D12" s="3"/>
      <c r="E12" s="3" t="s">
        <v>258</v>
      </c>
      <c r="F12" s="185">
        <v>2112</v>
      </c>
    </row>
    <row r="13" spans="1:6" ht="33.75" customHeight="1">
      <c r="A13" s="18" t="s">
        <v>76</v>
      </c>
      <c r="B13" s="39" t="s">
        <v>133</v>
      </c>
      <c r="C13" s="39" t="s">
        <v>135</v>
      </c>
      <c r="D13" s="3"/>
      <c r="E13" s="3"/>
      <c r="F13" s="184">
        <f>F14</f>
        <v>5400</v>
      </c>
    </row>
    <row r="14" spans="1:6" ht="33" customHeight="1">
      <c r="A14" s="22" t="s">
        <v>95</v>
      </c>
      <c r="B14" s="39"/>
      <c r="C14" s="39"/>
      <c r="D14" s="3" t="s">
        <v>97</v>
      </c>
      <c r="E14" s="3"/>
      <c r="F14" s="184">
        <f>F15</f>
        <v>5400</v>
      </c>
    </row>
    <row r="15" spans="1:6" ht="11.25" customHeight="1">
      <c r="A15" s="69" t="s">
        <v>6</v>
      </c>
      <c r="B15" s="40"/>
      <c r="C15" s="40"/>
      <c r="D15" s="7" t="s">
        <v>99</v>
      </c>
      <c r="E15" s="7"/>
      <c r="F15" s="186">
        <f>SUM(F16:F21)</f>
        <v>5400</v>
      </c>
    </row>
    <row r="16" spans="1:6" ht="11.25" customHeight="1">
      <c r="A16" s="123" t="s">
        <v>257</v>
      </c>
      <c r="B16" s="90"/>
      <c r="C16" s="44"/>
      <c r="D16" s="9"/>
      <c r="E16" s="9" t="s">
        <v>258</v>
      </c>
      <c r="F16" s="187">
        <v>3033</v>
      </c>
    </row>
    <row r="17" spans="1:6" ht="15" customHeight="1">
      <c r="A17" s="123" t="s">
        <v>259</v>
      </c>
      <c r="B17" s="90"/>
      <c r="C17" s="44"/>
      <c r="D17" s="9"/>
      <c r="E17" s="9" t="s">
        <v>260</v>
      </c>
      <c r="F17" s="187">
        <v>305</v>
      </c>
    </row>
    <row r="18" spans="1:6" ht="22.5" customHeight="1">
      <c r="A18" s="92" t="s">
        <v>267</v>
      </c>
      <c r="B18" s="90"/>
      <c r="C18" s="44"/>
      <c r="D18" s="9"/>
      <c r="E18" s="9" t="s">
        <v>262</v>
      </c>
      <c r="F18" s="188">
        <v>654</v>
      </c>
    </row>
    <row r="19" spans="1:6" ht="13.5" customHeight="1">
      <c r="A19" s="123" t="s">
        <v>211</v>
      </c>
      <c r="B19" s="90"/>
      <c r="C19" s="44"/>
      <c r="D19" s="9"/>
      <c r="E19" s="9" t="s">
        <v>218</v>
      </c>
      <c r="F19" s="187">
        <v>1383</v>
      </c>
    </row>
    <row r="20" spans="1:6" ht="14.25" customHeight="1">
      <c r="A20" s="92" t="s">
        <v>264</v>
      </c>
      <c r="B20" s="90"/>
      <c r="C20" s="44"/>
      <c r="D20" s="9"/>
      <c r="E20" s="9" t="s">
        <v>265</v>
      </c>
      <c r="F20" s="187">
        <v>20</v>
      </c>
    </row>
    <row r="21" spans="1:6" ht="14.25" customHeight="1">
      <c r="A21" s="92" t="s">
        <v>278</v>
      </c>
      <c r="B21" s="90"/>
      <c r="C21" s="44"/>
      <c r="D21" s="9"/>
      <c r="E21" s="9" t="s">
        <v>279</v>
      </c>
      <c r="F21" s="187">
        <v>5</v>
      </c>
    </row>
    <row r="22" spans="1:6" ht="34.5" customHeight="1">
      <c r="A22" s="18" t="s">
        <v>105</v>
      </c>
      <c r="B22" s="35" t="s">
        <v>133</v>
      </c>
      <c r="C22" s="35" t="s">
        <v>136</v>
      </c>
      <c r="D22" s="3"/>
      <c r="E22" s="3"/>
      <c r="F22" s="189">
        <f>F23</f>
        <v>122750</v>
      </c>
    </row>
    <row r="23" spans="1:6" ht="33.75" customHeight="1">
      <c r="A23" s="14" t="s">
        <v>95</v>
      </c>
      <c r="B23" s="35"/>
      <c r="C23" s="53"/>
      <c r="D23" s="3" t="s">
        <v>97</v>
      </c>
      <c r="E23" s="3"/>
      <c r="F23" s="189">
        <f>F24+F31+F33</f>
        <v>122750</v>
      </c>
    </row>
    <row r="24" spans="1:6" ht="10.5" customHeight="1">
      <c r="A24" s="10" t="s">
        <v>6</v>
      </c>
      <c r="B24" s="39"/>
      <c r="C24" s="39"/>
      <c r="D24" s="3" t="s">
        <v>99</v>
      </c>
      <c r="E24" s="3"/>
      <c r="F24" s="189">
        <f>F25+F26+F27+F28+F29+F30</f>
        <v>117001</v>
      </c>
    </row>
    <row r="25" spans="1:6" ht="12.75" customHeight="1">
      <c r="A25" s="103" t="s">
        <v>257</v>
      </c>
      <c r="B25" s="90"/>
      <c r="C25" s="104"/>
      <c r="D25" s="107"/>
      <c r="E25" s="108" t="s">
        <v>258</v>
      </c>
      <c r="F25" s="186">
        <v>81032</v>
      </c>
    </row>
    <row r="26" spans="1:6" ht="15" customHeight="1">
      <c r="A26" s="103" t="s">
        <v>259</v>
      </c>
      <c r="B26" s="90"/>
      <c r="C26" s="104"/>
      <c r="D26" s="107"/>
      <c r="E26" s="108" t="s">
        <v>260</v>
      </c>
      <c r="F26" s="186">
        <v>13803</v>
      </c>
    </row>
    <row r="27" spans="1:6" ht="24" customHeight="1">
      <c r="A27" s="103" t="s">
        <v>267</v>
      </c>
      <c r="B27" s="90"/>
      <c r="C27" s="104"/>
      <c r="D27" s="107"/>
      <c r="E27" s="108" t="s">
        <v>262</v>
      </c>
      <c r="F27" s="186">
        <v>4117</v>
      </c>
    </row>
    <row r="28" spans="1:6" ht="12" customHeight="1">
      <c r="A28" s="103" t="s">
        <v>211</v>
      </c>
      <c r="B28" s="90"/>
      <c r="C28" s="104"/>
      <c r="D28" s="107"/>
      <c r="E28" s="108" t="s">
        <v>218</v>
      </c>
      <c r="F28" s="186">
        <v>17449</v>
      </c>
    </row>
    <row r="29" spans="1:7" ht="27.75" customHeight="1">
      <c r="A29" s="103" t="s">
        <v>212</v>
      </c>
      <c r="B29" s="90"/>
      <c r="C29" s="104"/>
      <c r="D29" s="107"/>
      <c r="E29" s="108" t="s">
        <v>219</v>
      </c>
      <c r="F29" s="186">
        <v>500</v>
      </c>
      <c r="G29" s="159"/>
    </row>
    <row r="30" spans="1:6" ht="14.25" customHeight="1">
      <c r="A30" s="103" t="s">
        <v>264</v>
      </c>
      <c r="B30" s="90"/>
      <c r="C30" s="104"/>
      <c r="D30" s="107"/>
      <c r="E30" s="108" t="s">
        <v>265</v>
      </c>
      <c r="F30" s="186">
        <v>100</v>
      </c>
    </row>
    <row r="31" spans="1:6" ht="33.75" customHeight="1">
      <c r="A31" s="92" t="s">
        <v>249</v>
      </c>
      <c r="B31" s="70"/>
      <c r="C31" s="119"/>
      <c r="D31" s="3" t="s">
        <v>250</v>
      </c>
      <c r="E31" s="3"/>
      <c r="F31" s="189">
        <f>F32</f>
        <v>4791</v>
      </c>
    </row>
    <row r="32" spans="1:6" ht="15" customHeight="1">
      <c r="A32" s="120" t="s">
        <v>232</v>
      </c>
      <c r="B32" s="70"/>
      <c r="C32" s="119"/>
      <c r="D32" s="3"/>
      <c r="E32" s="3" t="s">
        <v>231</v>
      </c>
      <c r="F32" s="189">
        <v>4791</v>
      </c>
    </row>
    <row r="33" spans="1:6" ht="57" customHeight="1">
      <c r="A33" s="162" t="s">
        <v>251</v>
      </c>
      <c r="B33" s="100"/>
      <c r="C33" s="165"/>
      <c r="D33" s="7" t="s">
        <v>252</v>
      </c>
      <c r="E33" s="7"/>
      <c r="F33" s="190">
        <f>F34</f>
        <v>958</v>
      </c>
    </row>
    <row r="34" spans="1:6" ht="14.25" customHeight="1">
      <c r="A34" s="92" t="s">
        <v>232</v>
      </c>
      <c r="B34" s="70"/>
      <c r="C34" s="119"/>
      <c r="D34" s="3"/>
      <c r="E34" s="3" t="s">
        <v>231</v>
      </c>
      <c r="F34" s="184">
        <v>958</v>
      </c>
    </row>
    <row r="35" spans="1:6" ht="36" customHeight="1">
      <c r="A35" s="18" t="s">
        <v>158</v>
      </c>
      <c r="B35" s="56" t="s">
        <v>133</v>
      </c>
      <c r="C35" s="39" t="s">
        <v>143</v>
      </c>
      <c r="D35" s="3"/>
      <c r="E35" s="5"/>
      <c r="F35" s="191">
        <f>F36</f>
        <v>18654.600000000002</v>
      </c>
    </row>
    <row r="36" spans="1:6" ht="32.25" customHeight="1">
      <c r="A36" s="22" t="s">
        <v>95</v>
      </c>
      <c r="B36" s="56"/>
      <c r="C36" s="39"/>
      <c r="D36" s="3" t="s">
        <v>97</v>
      </c>
      <c r="E36" s="3"/>
      <c r="F36" s="192">
        <f>F37</f>
        <v>18654.600000000002</v>
      </c>
    </row>
    <row r="37" spans="1:6" ht="13.5" customHeight="1">
      <c r="A37" s="123" t="s">
        <v>6</v>
      </c>
      <c r="B37" s="90"/>
      <c r="C37" s="44"/>
      <c r="D37" s="9" t="s">
        <v>99</v>
      </c>
      <c r="E37" s="9"/>
      <c r="F37" s="186">
        <f>SUM(F38:F42)</f>
        <v>18654.600000000002</v>
      </c>
    </row>
    <row r="38" spans="1:6" ht="13.5" customHeight="1">
      <c r="A38" s="123" t="s">
        <v>257</v>
      </c>
      <c r="B38" s="90"/>
      <c r="C38" s="44"/>
      <c r="D38" s="9"/>
      <c r="E38" s="9" t="s">
        <v>258</v>
      </c>
      <c r="F38" s="186">
        <v>14651.8</v>
      </c>
    </row>
    <row r="39" spans="1:6" ht="13.5" customHeight="1">
      <c r="A39" s="123" t="s">
        <v>259</v>
      </c>
      <c r="B39" s="90"/>
      <c r="C39" s="44"/>
      <c r="D39" s="9"/>
      <c r="E39" s="9" t="s">
        <v>260</v>
      </c>
      <c r="F39" s="186">
        <v>2844.9</v>
      </c>
    </row>
    <row r="40" spans="1:6" ht="23.25" customHeight="1">
      <c r="A40" s="92" t="s">
        <v>261</v>
      </c>
      <c r="B40" s="90"/>
      <c r="C40" s="44"/>
      <c r="D40" s="9"/>
      <c r="E40" s="9" t="s">
        <v>262</v>
      </c>
      <c r="F40" s="186">
        <v>990</v>
      </c>
    </row>
    <row r="41" spans="1:6" ht="12" customHeight="1">
      <c r="A41" s="127" t="s">
        <v>211</v>
      </c>
      <c r="B41" s="124"/>
      <c r="C41" s="44"/>
      <c r="D41" s="9"/>
      <c r="E41" s="9" t="s">
        <v>218</v>
      </c>
      <c r="F41" s="186">
        <v>147.9</v>
      </c>
    </row>
    <row r="42" spans="1:6" ht="12" customHeight="1">
      <c r="A42" s="123" t="s">
        <v>264</v>
      </c>
      <c r="B42" s="90"/>
      <c r="C42" s="44"/>
      <c r="D42" s="9"/>
      <c r="E42" s="9" t="s">
        <v>265</v>
      </c>
      <c r="F42" s="186">
        <v>20</v>
      </c>
    </row>
    <row r="43" spans="1:6" ht="12" customHeight="1">
      <c r="A43" s="18" t="s">
        <v>269</v>
      </c>
      <c r="B43" s="90" t="s">
        <v>133</v>
      </c>
      <c r="C43" s="44" t="s">
        <v>137</v>
      </c>
      <c r="D43" s="9"/>
      <c r="E43" s="9"/>
      <c r="F43" s="186">
        <f>F44</f>
        <v>19264.1</v>
      </c>
    </row>
    <row r="44" spans="1:6" ht="12" customHeight="1">
      <c r="A44" s="126" t="s">
        <v>269</v>
      </c>
      <c r="B44" s="90"/>
      <c r="C44" s="44"/>
      <c r="D44" s="9" t="s">
        <v>268</v>
      </c>
      <c r="E44" s="9"/>
      <c r="F44" s="186">
        <f>F45</f>
        <v>19264.1</v>
      </c>
    </row>
    <row r="45" spans="1:6" ht="10.5" customHeight="1">
      <c r="A45" s="15" t="s">
        <v>100</v>
      </c>
      <c r="B45" s="43"/>
      <c r="C45" s="43"/>
      <c r="D45" s="20" t="s">
        <v>101</v>
      </c>
      <c r="E45" s="20"/>
      <c r="F45" s="193">
        <f>F46</f>
        <v>19264.1</v>
      </c>
    </row>
    <row r="46" spans="1:6" ht="12" customHeight="1">
      <c r="A46" s="103" t="s">
        <v>288</v>
      </c>
      <c r="B46" s="90"/>
      <c r="C46" s="104"/>
      <c r="D46" s="107"/>
      <c r="E46" s="108" t="s">
        <v>289</v>
      </c>
      <c r="F46" s="186">
        <v>19264.1</v>
      </c>
    </row>
    <row r="47" spans="1:6" ht="12.75" customHeight="1">
      <c r="A47" s="18" t="s">
        <v>69</v>
      </c>
      <c r="B47" s="125" t="s">
        <v>133</v>
      </c>
      <c r="C47" s="58" t="s">
        <v>159</v>
      </c>
      <c r="D47" s="59"/>
      <c r="E47" s="59"/>
      <c r="F47" s="194">
        <f>F48+F56</f>
        <v>62781.4</v>
      </c>
    </row>
    <row r="48" spans="1:6" ht="33.75" customHeight="1">
      <c r="A48" s="14" t="s">
        <v>95</v>
      </c>
      <c r="B48" s="51"/>
      <c r="C48" s="51"/>
      <c r="D48" s="6" t="s">
        <v>97</v>
      </c>
      <c r="E48" s="6"/>
      <c r="F48" s="195">
        <f>F49</f>
        <v>31732.9</v>
      </c>
    </row>
    <row r="49" spans="1:6" ht="12" customHeight="1">
      <c r="A49" s="60" t="s">
        <v>6</v>
      </c>
      <c r="B49" s="50"/>
      <c r="C49" s="50"/>
      <c r="D49" s="5" t="s">
        <v>99</v>
      </c>
      <c r="E49" s="5"/>
      <c r="F49" s="186">
        <f>SUM(F50:F55)</f>
        <v>31732.9</v>
      </c>
    </row>
    <row r="50" spans="1:6" ht="14.25" customHeight="1">
      <c r="A50" s="91" t="s">
        <v>257</v>
      </c>
      <c r="B50" s="90"/>
      <c r="C50" s="44"/>
      <c r="D50" s="9"/>
      <c r="E50" s="9" t="s">
        <v>258</v>
      </c>
      <c r="F50" s="186">
        <v>16989.9</v>
      </c>
    </row>
    <row r="51" spans="1:6" ht="13.5" customHeight="1">
      <c r="A51" s="91" t="s">
        <v>259</v>
      </c>
      <c r="B51" s="90"/>
      <c r="C51" s="44"/>
      <c r="D51" s="9"/>
      <c r="E51" s="9" t="s">
        <v>260</v>
      </c>
      <c r="F51" s="186">
        <v>3255</v>
      </c>
    </row>
    <row r="52" spans="1:6" ht="21.75" customHeight="1">
      <c r="A52" s="92" t="s">
        <v>267</v>
      </c>
      <c r="B52" s="90"/>
      <c r="C52" s="44"/>
      <c r="D52" s="9"/>
      <c r="E52" s="9" t="s">
        <v>262</v>
      </c>
      <c r="F52" s="186">
        <v>1186.6</v>
      </c>
    </row>
    <row r="53" spans="1:6" ht="14.25" customHeight="1">
      <c r="A53" s="127" t="s">
        <v>211</v>
      </c>
      <c r="B53" s="90"/>
      <c r="C53" s="44"/>
      <c r="D53" s="9"/>
      <c r="E53" s="9" t="s">
        <v>218</v>
      </c>
      <c r="F53" s="186">
        <v>10201.4</v>
      </c>
    </row>
    <row r="54" spans="1:6" ht="12" customHeight="1">
      <c r="A54" s="92" t="s">
        <v>264</v>
      </c>
      <c r="B54" s="90"/>
      <c r="C54" s="44"/>
      <c r="D54" s="9"/>
      <c r="E54" s="9" t="s">
        <v>265</v>
      </c>
      <c r="F54" s="186">
        <v>20</v>
      </c>
    </row>
    <row r="55" spans="1:6" ht="12.75" customHeight="1">
      <c r="A55" s="92" t="s">
        <v>278</v>
      </c>
      <c r="B55" s="90"/>
      <c r="C55" s="44"/>
      <c r="D55" s="9"/>
      <c r="E55" s="9" t="s">
        <v>279</v>
      </c>
      <c r="F55" s="186">
        <v>80</v>
      </c>
    </row>
    <row r="56" spans="1:6" ht="24" customHeight="1">
      <c r="A56" s="21" t="s">
        <v>45</v>
      </c>
      <c r="B56" s="58"/>
      <c r="C56" s="58"/>
      <c r="D56" s="59" t="s">
        <v>46</v>
      </c>
      <c r="E56" s="59"/>
      <c r="F56" s="194">
        <f>F57+F59</f>
        <v>31048.5</v>
      </c>
    </row>
    <row r="57" spans="1:6" ht="21" customHeight="1">
      <c r="A57" s="25" t="s">
        <v>47</v>
      </c>
      <c r="B57" s="43"/>
      <c r="C57" s="43"/>
      <c r="D57" s="20" t="s">
        <v>74</v>
      </c>
      <c r="E57" s="20"/>
      <c r="F57" s="187">
        <f>F58</f>
        <v>650</v>
      </c>
    </row>
    <row r="58" spans="1:6" ht="12.75" customHeight="1">
      <c r="A58" s="127" t="s">
        <v>211</v>
      </c>
      <c r="B58" s="9"/>
      <c r="C58" s="129"/>
      <c r="D58" s="9"/>
      <c r="E58" s="139" t="s">
        <v>218</v>
      </c>
      <c r="F58" s="187">
        <v>650</v>
      </c>
    </row>
    <row r="59" spans="1:6" ht="21.75" customHeight="1">
      <c r="A59" s="29" t="s">
        <v>1</v>
      </c>
      <c r="B59" s="42"/>
      <c r="C59" s="42"/>
      <c r="D59" s="16" t="s">
        <v>2</v>
      </c>
      <c r="E59" s="16"/>
      <c r="F59" s="196">
        <f>F60</f>
        <v>30398.5</v>
      </c>
    </row>
    <row r="60" spans="1:10" ht="13.5" customHeight="1">
      <c r="A60" s="29" t="s">
        <v>7</v>
      </c>
      <c r="B60" s="44"/>
      <c r="C60" s="45"/>
      <c r="D60" s="9" t="s">
        <v>102</v>
      </c>
      <c r="E60" s="9"/>
      <c r="F60" s="186">
        <f>F61+F62+F63+F64</f>
        <v>30398.5</v>
      </c>
      <c r="I60" s="159"/>
      <c r="J60" s="159"/>
    </row>
    <row r="61" spans="1:9" ht="22.5" customHeight="1">
      <c r="A61" s="14" t="s">
        <v>267</v>
      </c>
      <c r="B61" s="45"/>
      <c r="C61" s="45"/>
      <c r="D61" s="8"/>
      <c r="E61" s="9" t="s">
        <v>262</v>
      </c>
      <c r="F61" s="196">
        <v>760</v>
      </c>
      <c r="H61" s="159"/>
      <c r="I61" s="159"/>
    </row>
    <row r="62" spans="1:10" ht="13.5" customHeight="1">
      <c r="A62" s="103" t="s">
        <v>211</v>
      </c>
      <c r="B62" s="45"/>
      <c r="C62" s="45"/>
      <c r="D62" s="8"/>
      <c r="E62" s="9" t="s">
        <v>218</v>
      </c>
      <c r="F62" s="196">
        <v>8238</v>
      </c>
      <c r="J62" s="159"/>
    </row>
    <row r="63" spans="1:8" ht="23.25" customHeight="1">
      <c r="A63" s="92" t="s">
        <v>276</v>
      </c>
      <c r="B63" s="45"/>
      <c r="C63" s="45"/>
      <c r="D63" s="8"/>
      <c r="E63" s="9" t="s">
        <v>263</v>
      </c>
      <c r="F63" s="196">
        <v>21400</v>
      </c>
      <c r="H63" s="159"/>
    </row>
    <row r="64" spans="1:6" ht="13.5" customHeight="1">
      <c r="A64" s="127" t="s">
        <v>264</v>
      </c>
      <c r="B64" s="92"/>
      <c r="C64" s="44"/>
      <c r="D64" s="9"/>
      <c r="E64" s="9" t="s">
        <v>265</v>
      </c>
      <c r="F64" s="196">
        <v>0.5</v>
      </c>
    </row>
    <row r="65" spans="1:6" ht="12.75" customHeight="1">
      <c r="A65" s="31" t="s">
        <v>8</v>
      </c>
      <c r="B65" s="62" t="s">
        <v>134</v>
      </c>
      <c r="C65" s="61"/>
      <c r="D65" s="19"/>
      <c r="E65" s="19"/>
      <c r="F65" s="198">
        <f>F66+F70</f>
        <v>8812</v>
      </c>
    </row>
    <row r="66" spans="1:6" ht="12.75" customHeight="1">
      <c r="A66" s="18" t="s">
        <v>206</v>
      </c>
      <c r="B66" s="35" t="s">
        <v>134</v>
      </c>
      <c r="C66" s="110" t="s">
        <v>135</v>
      </c>
      <c r="D66" s="111"/>
      <c r="E66" s="111"/>
      <c r="F66" s="196">
        <f>F67</f>
        <v>8012</v>
      </c>
    </row>
    <row r="67" spans="1:6" ht="12.75" customHeight="1">
      <c r="A67" s="112" t="s">
        <v>186</v>
      </c>
      <c r="B67" s="109"/>
      <c r="C67" s="110"/>
      <c r="D67" s="111" t="s">
        <v>187</v>
      </c>
      <c r="E67" s="111"/>
      <c r="F67" s="196">
        <f>F68</f>
        <v>8012</v>
      </c>
    </row>
    <row r="68" spans="1:6" ht="24" customHeight="1">
      <c r="A68" s="141" t="s">
        <v>207</v>
      </c>
      <c r="B68" s="109"/>
      <c r="C68" s="110"/>
      <c r="D68" s="111" t="s">
        <v>190</v>
      </c>
      <c r="E68" s="111"/>
      <c r="F68" s="196">
        <f>F69</f>
        <v>8012</v>
      </c>
    </row>
    <row r="69" spans="1:6" ht="15" customHeight="1">
      <c r="A69" s="91" t="s">
        <v>96</v>
      </c>
      <c r="B69" s="109"/>
      <c r="C69" s="110"/>
      <c r="D69" s="111"/>
      <c r="E69" s="111" t="s">
        <v>231</v>
      </c>
      <c r="F69" s="196">
        <v>8012</v>
      </c>
    </row>
    <row r="70" spans="1:6" ht="12.75" customHeight="1">
      <c r="A70" s="18" t="s">
        <v>9</v>
      </c>
      <c r="B70" s="35" t="s">
        <v>134</v>
      </c>
      <c r="C70" s="35" t="s">
        <v>136</v>
      </c>
      <c r="D70" s="3"/>
      <c r="E70" s="3"/>
      <c r="F70" s="199">
        <f>F71</f>
        <v>800</v>
      </c>
    </row>
    <row r="71" spans="1:6" ht="21" customHeight="1">
      <c r="A71" s="25" t="s">
        <v>10</v>
      </c>
      <c r="B71" s="35"/>
      <c r="C71" s="35"/>
      <c r="D71" s="3" t="s">
        <v>11</v>
      </c>
      <c r="E71" s="3"/>
      <c r="F71" s="199">
        <f>F72</f>
        <v>800</v>
      </c>
    </row>
    <row r="72" spans="1:6" ht="21.75" customHeight="1">
      <c r="A72" s="12" t="s">
        <v>12</v>
      </c>
      <c r="B72" s="40"/>
      <c r="C72" s="40"/>
      <c r="D72" s="7" t="s">
        <v>75</v>
      </c>
      <c r="E72" s="7"/>
      <c r="F72" s="200">
        <f>F73+F74+F75</f>
        <v>800</v>
      </c>
    </row>
    <row r="73" spans="1:6" ht="24" customHeight="1">
      <c r="A73" s="103" t="s">
        <v>267</v>
      </c>
      <c r="B73" s="104"/>
      <c r="C73" s="104"/>
      <c r="D73" s="107"/>
      <c r="E73" s="108" t="s">
        <v>262</v>
      </c>
      <c r="F73" s="187">
        <v>20</v>
      </c>
    </row>
    <row r="74" spans="1:6" ht="14.25" customHeight="1">
      <c r="A74" s="103" t="s">
        <v>211</v>
      </c>
      <c r="B74" s="104"/>
      <c r="C74" s="104"/>
      <c r="D74" s="107"/>
      <c r="E74" s="108" t="s">
        <v>218</v>
      </c>
      <c r="F74" s="187">
        <v>779.5</v>
      </c>
    </row>
    <row r="75" spans="1:6" ht="15.75" customHeight="1">
      <c r="A75" s="103" t="s">
        <v>264</v>
      </c>
      <c r="B75" s="104"/>
      <c r="C75" s="104"/>
      <c r="D75" s="107"/>
      <c r="E75" s="108" t="s">
        <v>265</v>
      </c>
      <c r="F75" s="187">
        <v>0.5</v>
      </c>
    </row>
    <row r="76" spans="1:6" ht="25.5" customHeight="1">
      <c r="A76" s="28" t="s">
        <v>13</v>
      </c>
      <c r="B76" s="46" t="s">
        <v>135</v>
      </c>
      <c r="C76" s="46"/>
      <c r="D76" s="32"/>
      <c r="E76" s="32"/>
      <c r="F76" s="201">
        <f>F77+F93</f>
        <v>15458.099999999999</v>
      </c>
    </row>
    <row r="77" spans="1:6" ht="27" customHeight="1">
      <c r="A77" s="233" t="s">
        <v>327</v>
      </c>
      <c r="B77" s="39" t="s">
        <v>135</v>
      </c>
      <c r="C77" s="39" t="s">
        <v>140</v>
      </c>
      <c r="D77" s="3"/>
      <c r="E77" s="3"/>
      <c r="F77" s="199">
        <f>F78+F82+F87</f>
        <v>11416.099999999999</v>
      </c>
    </row>
    <row r="78" spans="1:6" ht="24" customHeight="1">
      <c r="A78" s="25" t="s">
        <v>14</v>
      </c>
      <c r="B78" s="39"/>
      <c r="C78" s="39"/>
      <c r="D78" s="3" t="s">
        <v>15</v>
      </c>
      <c r="E78" s="3"/>
      <c r="F78" s="199">
        <f>F79</f>
        <v>100</v>
      </c>
    </row>
    <row r="79" spans="1:6" ht="32.25" customHeight="1">
      <c r="A79" s="14" t="s">
        <v>104</v>
      </c>
      <c r="B79" s="39"/>
      <c r="C79" s="39"/>
      <c r="D79" s="3" t="s">
        <v>103</v>
      </c>
      <c r="E79" s="3"/>
      <c r="F79" s="199">
        <f>F80+F81</f>
        <v>100</v>
      </c>
    </row>
    <row r="80" spans="1:6" ht="13.5" customHeight="1">
      <c r="A80" s="103" t="s">
        <v>211</v>
      </c>
      <c r="B80" s="39"/>
      <c r="C80" s="39"/>
      <c r="D80" s="3"/>
      <c r="E80" s="3" t="s">
        <v>218</v>
      </c>
      <c r="F80" s="199">
        <v>98</v>
      </c>
    </row>
    <row r="81" spans="1:6" ht="14.25" customHeight="1">
      <c r="A81" s="103" t="s">
        <v>264</v>
      </c>
      <c r="B81" s="39"/>
      <c r="C81" s="39"/>
      <c r="D81" s="3"/>
      <c r="E81" s="3" t="s">
        <v>265</v>
      </c>
      <c r="F81" s="199">
        <v>2</v>
      </c>
    </row>
    <row r="82" spans="1:6" ht="13.5" customHeight="1">
      <c r="A82" s="14" t="s">
        <v>160</v>
      </c>
      <c r="B82" s="63"/>
      <c r="C82" s="63"/>
      <c r="D82" s="16" t="s">
        <v>161</v>
      </c>
      <c r="E82" s="16"/>
      <c r="F82" s="202">
        <f>F83</f>
        <v>696</v>
      </c>
    </row>
    <row r="83" spans="1:6" ht="23.25" customHeight="1">
      <c r="A83" s="14" t="s">
        <v>162</v>
      </c>
      <c r="B83" s="63"/>
      <c r="C83" s="63"/>
      <c r="D83" s="16" t="s">
        <v>163</v>
      </c>
      <c r="E83" s="16"/>
      <c r="F83" s="202">
        <f>F84+F85+F86</f>
        <v>696</v>
      </c>
    </row>
    <row r="84" spans="1:6" ht="21.75" customHeight="1">
      <c r="A84" s="103" t="s">
        <v>267</v>
      </c>
      <c r="B84" s="90"/>
      <c r="C84" s="104"/>
      <c r="D84" s="107"/>
      <c r="E84" s="108" t="s">
        <v>262</v>
      </c>
      <c r="F84" s="186">
        <v>160</v>
      </c>
    </row>
    <row r="85" spans="1:6" ht="15" customHeight="1">
      <c r="A85" s="103" t="s">
        <v>211</v>
      </c>
      <c r="B85" s="90"/>
      <c r="C85" s="104"/>
      <c r="D85" s="107"/>
      <c r="E85" s="108" t="s">
        <v>218</v>
      </c>
      <c r="F85" s="187">
        <v>534</v>
      </c>
    </row>
    <row r="86" spans="1:6" ht="12.75" customHeight="1">
      <c r="A86" s="103" t="s">
        <v>264</v>
      </c>
      <c r="B86" s="90"/>
      <c r="C86" s="104"/>
      <c r="D86" s="107"/>
      <c r="E86" s="108" t="s">
        <v>265</v>
      </c>
      <c r="F86" s="186">
        <v>2</v>
      </c>
    </row>
    <row r="87" spans="1:6" ht="11.25" customHeight="1">
      <c r="A87" s="14" t="s">
        <v>16</v>
      </c>
      <c r="B87" s="39"/>
      <c r="C87" s="39"/>
      <c r="D87" s="3" t="s">
        <v>17</v>
      </c>
      <c r="E87" s="3"/>
      <c r="F87" s="199">
        <f>F88</f>
        <v>10620.099999999999</v>
      </c>
    </row>
    <row r="88" spans="1:6" ht="14.25" customHeight="1">
      <c r="A88" s="103" t="s">
        <v>18</v>
      </c>
      <c r="B88" s="90"/>
      <c r="C88" s="104"/>
      <c r="D88" s="105" t="s">
        <v>290</v>
      </c>
      <c r="E88" s="106"/>
      <c r="F88" s="186">
        <f>F89+F90+F91+F92</f>
        <v>10620.099999999999</v>
      </c>
    </row>
    <row r="89" spans="1:6" ht="12" customHeight="1">
      <c r="A89" s="103" t="s">
        <v>257</v>
      </c>
      <c r="B89" s="90"/>
      <c r="C89" s="104"/>
      <c r="D89" s="107"/>
      <c r="E89" s="108" t="s">
        <v>283</v>
      </c>
      <c r="F89" s="186">
        <v>9140.9</v>
      </c>
    </row>
    <row r="90" spans="1:6" ht="21.75" customHeight="1">
      <c r="A90" s="103" t="s">
        <v>267</v>
      </c>
      <c r="B90" s="90"/>
      <c r="C90" s="104"/>
      <c r="D90" s="107"/>
      <c r="E90" s="108" t="s">
        <v>262</v>
      </c>
      <c r="F90" s="186">
        <v>58.8</v>
      </c>
    </row>
    <row r="91" spans="1:6" ht="13.5" customHeight="1">
      <c r="A91" s="103" t="s">
        <v>211</v>
      </c>
      <c r="B91" s="90"/>
      <c r="C91" s="104"/>
      <c r="D91" s="107"/>
      <c r="E91" s="108" t="s">
        <v>218</v>
      </c>
      <c r="F91" s="186">
        <v>1373.8</v>
      </c>
    </row>
    <row r="92" spans="1:6" ht="12" customHeight="1">
      <c r="A92" s="103" t="s">
        <v>264</v>
      </c>
      <c r="B92" s="90"/>
      <c r="C92" s="104"/>
      <c r="D92" s="107"/>
      <c r="E92" s="108" t="s">
        <v>265</v>
      </c>
      <c r="F92" s="186">
        <v>46.6</v>
      </c>
    </row>
    <row r="93" spans="1:6" ht="24" customHeight="1">
      <c r="A93" s="18" t="s">
        <v>127</v>
      </c>
      <c r="B93" s="39" t="s">
        <v>135</v>
      </c>
      <c r="C93" s="39" t="s">
        <v>138</v>
      </c>
      <c r="D93" s="3"/>
      <c r="E93" s="3"/>
      <c r="F93" s="184">
        <f>F94+F97</f>
        <v>4042</v>
      </c>
    </row>
    <row r="94" spans="1:6" ht="24" customHeight="1">
      <c r="A94" s="25" t="s">
        <v>14</v>
      </c>
      <c r="B94" s="39"/>
      <c r="C94" s="39"/>
      <c r="D94" s="3" t="s">
        <v>15</v>
      </c>
      <c r="E94" s="3"/>
      <c r="F94" s="184">
        <f>F95</f>
        <v>3472</v>
      </c>
    </row>
    <row r="95" spans="1:6" ht="35.25" customHeight="1">
      <c r="A95" s="14" t="s">
        <v>104</v>
      </c>
      <c r="B95" s="39"/>
      <c r="C95" s="39"/>
      <c r="D95" s="3" t="s">
        <v>103</v>
      </c>
      <c r="E95" s="3"/>
      <c r="F95" s="184">
        <f>F96</f>
        <v>3472</v>
      </c>
    </row>
    <row r="96" spans="1:6" ht="12" customHeight="1">
      <c r="A96" s="103" t="s">
        <v>211</v>
      </c>
      <c r="B96" s="39"/>
      <c r="C96" s="39"/>
      <c r="D96" s="3"/>
      <c r="E96" s="3" t="s">
        <v>218</v>
      </c>
      <c r="F96" s="199">
        <v>3472</v>
      </c>
    </row>
    <row r="97" spans="1:6" ht="23.25" customHeight="1">
      <c r="A97" s="103" t="s">
        <v>291</v>
      </c>
      <c r="B97" s="90"/>
      <c r="C97" s="104"/>
      <c r="D97" s="105" t="s">
        <v>19</v>
      </c>
      <c r="E97" s="106"/>
      <c r="F97" s="186">
        <f>F98+F99</f>
        <v>570</v>
      </c>
    </row>
    <row r="98" spans="1:6" ht="13.5" customHeight="1">
      <c r="A98" s="103" t="s">
        <v>211</v>
      </c>
      <c r="B98" s="90"/>
      <c r="C98" s="104"/>
      <c r="D98" s="107"/>
      <c r="E98" s="108" t="s">
        <v>218</v>
      </c>
      <c r="F98" s="186">
        <v>565</v>
      </c>
    </row>
    <row r="99" spans="1:6" ht="13.5" customHeight="1">
      <c r="A99" s="103" t="s">
        <v>264</v>
      </c>
      <c r="B99" s="90"/>
      <c r="C99" s="104"/>
      <c r="D99" s="107"/>
      <c r="E99" s="108" t="s">
        <v>265</v>
      </c>
      <c r="F99" s="186">
        <v>5</v>
      </c>
    </row>
    <row r="100" spans="1:6" ht="14.25" customHeight="1">
      <c r="A100" s="72" t="s">
        <v>20</v>
      </c>
      <c r="B100" s="36" t="s">
        <v>136</v>
      </c>
      <c r="C100" s="36"/>
      <c r="D100" s="32"/>
      <c r="E100" s="32"/>
      <c r="F100" s="203">
        <f>F101+F104+F108+F112</f>
        <v>92611</v>
      </c>
    </row>
    <row r="101" spans="1:7" ht="14.25" customHeight="1">
      <c r="A101" s="176" t="s">
        <v>320</v>
      </c>
      <c r="B101" s="110" t="s">
        <v>136</v>
      </c>
      <c r="C101" s="110" t="s">
        <v>141</v>
      </c>
      <c r="D101" s="9"/>
      <c r="E101" s="9"/>
      <c r="F101" s="187">
        <f>F102</f>
        <v>212</v>
      </c>
      <c r="G101" s="178"/>
    </row>
    <row r="102" spans="1:7" ht="23.25" customHeight="1">
      <c r="A102" s="176" t="s">
        <v>321</v>
      </c>
      <c r="B102" s="109"/>
      <c r="C102" s="177"/>
      <c r="D102" s="9" t="s">
        <v>322</v>
      </c>
      <c r="E102" s="9"/>
      <c r="F102" s="187">
        <f>F103</f>
        <v>212</v>
      </c>
      <c r="G102" s="178"/>
    </row>
    <row r="103" spans="1:7" ht="14.25" customHeight="1">
      <c r="A103" s="91" t="s">
        <v>211</v>
      </c>
      <c r="B103" s="109"/>
      <c r="C103" s="177"/>
      <c r="D103" s="9"/>
      <c r="E103" s="9" t="s">
        <v>218</v>
      </c>
      <c r="F103" s="187">
        <v>212</v>
      </c>
      <c r="G103" s="178"/>
    </row>
    <row r="104" spans="1:6" ht="14.25" customHeight="1">
      <c r="A104" s="18" t="s">
        <v>179</v>
      </c>
      <c r="B104" s="56" t="s">
        <v>136</v>
      </c>
      <c r="C104" s="56" t="s">
        <v>144</v>
      </c>
      <c r="D104" s="3"/>
      <c r="E104" s="3"/>
      <c r="F104" s="204">
        <f>F106</f>
        <v>1051</v>
      </c>
    </row>
    <row r="105" spans="1:6" ht="11.25" customHeight="1">
      <c r="A105" s="26" t="s">
        <v>180</v>
      </c>
      <c r="B105" s="56"/>
      <c r="C105" s="56"/>
      <c r="D105" s="3" t="s">
        <v>181</v>
      </c>
      <c r="E105" s="3"/>
      <c r="F105" s="204">
        <f>F107</f>
        <v>1051</v>
      </c>
    </row>
    <row r="106" spans="1:6" ht="14.25" customHeight="1">
      <c r="A106" s="76" t="s">
        <v>182</v>
      </c>
      <c r="B106" s="56"/>
      <c r="C106" s="56"/>
      <c r="D106" s="3" t="s">
        <v>183</v>
      </c>
      <c r="E106" s="3"/>
      <c r="F106" s="205">
        <f>F107</f>
        <v>1051</v>
      </c>
    </row>
    <row r="107" spans="1:6" ht="14.25" customHeight="1">
      <c r="A107" s="92" t="s">
        <v>211</v>
      </c>
      <c r="B107" s="56"/>
      <c r="C107" s="56"/>
      <c r="D107" s="3"/>
      <c r="E107" s="3" t="s">
        <v>218</v>
      </c>
      <c r="F107" s="206">
        <v>1051</v>
      </c>
    </row>
    <row r="108" spans="1:6" ht="14.25" customHeight="1">
      <c r="A108" s="18" t="s">
        <v>184</v>
      </c>
      <c r="B108" s="42" t="s">
        <v>136</v>
      </c>
      <c r="C108" s="42" t="s">
        <v>140</v>
      </c>
      <c r="D108" s="16"/>
      <c r="E108" s="16"/>
      <c r="F108" s="206">
        <f>F109</f>
        <v>85948</v>
      </c>
    </row>
    <row r="109" spans="1:6" ht="12" customHeight="1">
      <c r="A109" s="27" t="s">
        <v>70</v>
      </c>
      <c r="B109" s="56"/>
      <c r="C109" s="56"/>
      <c r="D109" s="3" t="s">
        <v>154</v>
      </c>
      <c r="E109" s="3"/>
      <c r="F109" s="185">
        <f>F110</f>
        <v>85948</v>
      </c>
    </row>
    <row r="110" spans="1:7" ht="13.5" customHeight="1">
      <c r="A110" s="27" t="s">
        <v>165</v>
      </c>
      <c r="B110" s="41"/>
      <c r="C110" s="42"/>
      <c r="D110" s="16" t="s">
        <v>164</v>
      </c>
      <c r="E110" s="16"/>
      <c r="F110" s="206">
        <f>F111</f>
        <v>85948</v>
      </c>
      <c r="G110" s="159"/>
    </row>
    <row r="111" spans="1:7" ht="13.5" customHeight="1">
      <c r="A111" s="92" t="s">
        <v>211</v>
      </c>
      <c r="B111" s="44"/>
      <c r="C111" s="44"/>
      <c r="D111" s="126"/>
      <c r="E111" s="9" t="s">
        <v>218</v>
      </c>
      <c r="F111" s="196">
        <v>85948</v>
      </c>
      <c r="G111" s="159"/>
    </row>
    <row r="112" spans="1:6" ht="15.75" customHeight="1">
      <c r="A112" s="18" t="s">
        <v>21</v>
      </c>
      <c r="B112" s="42" t="s">
        <v>136</v>
      </c>
      <c r="C112" s="42" t="s">
        <v>139</v>
      </c>
      <c r="D112" s="16"/>
      <c r="E112" s="16"/>
      <c r="F112" s="202">
        <f>F113+F118</f>
        <v>5400</v>
      </c>
    </row>
    <row r="113" spans="1:6" ht="21.75" customHeight="1">
      <c r="A113" s="126" t="s">
        <v>280</v>
      </c>
      <c r="B113" s="44"/>
      <c r="C113" s="44"/>
      <c r="D113" s="9" t="s">
        <v>281</v>
      </c>
      <c r="E113" s="9"/>
      <c r="F113" s="202">
        <f>F114+F116</f>
        <v>4900</v>
      </c>
    </row>
    <row r="114" spans="1:6" ht="14.25" customHeight="1">
      <c r="A114" s="92" t="s">
        <v>48</v>
      </c>
      <c r="B114" s="44"/>
      <c r="C114" s="44"/>
      <c r="D114" s="9" t="s">
        <v>77</v>
      </c>
      <c r="E114" s="9"/>
      <c r="F114" s="196">
        <f>F115</f>
        <v>3000</v>
      </c>
    </row>
    <row r="115" spans="1:7" ht="13.5" customHeight="1">
      <c r="A115" s="128" t="s">
        <v>211</v>
      </c>
      <c r="B115" s="50"/>
      <c r="C115" s="50"/>
      <c r="D115" s="5"/>
      <c r="E115" s="5" t="s">
        <v>218</v>
      </c>
      <c r="F115" s="194">
        <v>3000</v>
      </c>
      <c r="G115" s="159"/>
    </row>
    <row r="116" spans="1:6" ht="36.75" customHeight="1">
      <c r="A116" s="27" t="s">
        <v>126</v>
      </c>
      <c r="B116" s="39"/>
      <c r="C116" s="39"/>
      <c r="D116" s="3" t="s">
        <v>109</v>
      </c>
      <c r="E116" s="3"/>
      <c r="F116" s="199">
        <f>F117</f>
        <v>1900</v>
      </c>
    </row>
    <row r="117" spans="1:6" ht="14.25" customHeight="1">
      <c r="A117" s="92" t="s">
        <v>211</v>
      </c>
      <c r="B117" s="39"/>
      <c r="C117" s="39"/>
      <c r="D117" s="3"/>
      <c r="E117" s="3" t="s">
        <v>218</v>
      </c>
      <c r="F117" s="199">
        <v>1900</v>
      </c>
    </row>
    <row r="118" spans="1:6" ht="13.5" customHeight="1">
      <c r="A118" s="96" t="s">
        <v>191</v>
      </c>
      <c r="B118" s="90"/>
      <c r="C118" s="90"/>
      <c r="D118" s="9" t="s">
        <v>152</v>
      </c>
      <c r="E118" s="9"/>
      <c r="F118" s="207">
        <f>F119</f>
        <v>500</v>
      </c>
    </row>
    <row r="119" spans="1:6" ht="35.25" customHeight="1">
      <c r="A119" s="103" t="s">
        <v>315</v>
      </c>
      <c r="B119" s="90"/>
      <c r="C119" s="90"/>
      <c r="D119" s="9" t="s">
        <v>199</v>
      </c>
      <c r="E119" s="9"/>
      <c r="F119" s="196">
        <f>F120</f>
        <v>500</v>
      </c>
    </row>
    <row r="120" spans="1:6" ht="37.5" customHeight="1">
      <c r="A120" s="103" t="s">
        <v>316</v>
      </c>
      <c r="B120" s="90"/>
      <c r="C120" s="90"/>
      <c r="D120" s="9"/>
      <c r="E120" s="147" t="s">
        <v>208</v>
      </c>
      <c r="F120" s="208">
        <v>500</v>
      </c>
    </row>
    <row r="121" spans="1:6" ht="13.5" customHeight="1">
      <c r="A121" s="33" t="s">
        <v>79</v>
      </c>
      <c r="B121" s="46" t="s">
        <v>142</v>
      </c>
      <c r="C121" s="46"/>
      <c r="D121" s="34"/>
      <c r="E121" s="34"/>
      <c r="F121" s="201">
        <f>F122+F130+F134+F146</f>
        <v>139899.50000000003</v>
      </c>
    </row>
    <row r="122" spans="1:6" ht="13.5" customHeight="1">
      <c r="A122" s="18" t="s">
        <v>80</v>
      </c>
      <c r="B122" s="40" t="s">
        <v>142</v>
      </c>
      <c r="C122" s="40" t="s">
        <v>133</v>
      </c>
      <c r="D122" s="7"/>
      <c r="E122" s="7"/>
      <c r="F122" s="200">
        <f>F123+F126</f>
        <v>19610.9</v>
      </c>
    </row>
    <row r="123" spans="1:6" ht="24.75" customHeight="1">
      <c r="A123" s="14" t="s">
        <v>194</v>
      </c>
      <c r="B123" s="3"/>
      <c r="C123" s="35"/>
      <c r="D123" s="3" t="s">
        <v>193</v>
      </c>
      <c r="E123" s="94"/>
      <c r="F123" s="209">
        <f>F124</f>
        <v>4000</v>
      </c>
    </row>
    <row r="124" spans="1:6" ht="26.25" customHeight="1">
      <c r="A124" s="92" t="s">
        <v>195</v>
      </c>
      <c r="B124" s="9"/>
      <c r="C124" s="131"/>
      <c r="D124" s="9" t="s">
        <v>282</v>
      </c>
      <c r="E124" s="139"/>
      <c r="F124" s="187">
        <f>F125</f>
        <v>4000</v>
      </c>
    </row>
    <row r="125" spans="1:6" ht="27" customHeight="1">
      <c r="A125" s="92" t="s">
        <v>276</v>
      </c>
      <c r="B125" s="9"/>
      <c r="C125" s="131"/>
      <c r="D125" s="9"/>
      <c r="E125" s="139" t="s">
        <v>263</v>
      </c>
      <c r="F125" s="187">
        <v>4000</v>
      </c>
    </row>
    <row r="126" spans="1:6" ht="13.5" customHeight="1">
      <c r="A126" s="21" t="s">
        <v>22</v>
      </c>
      <c r="B126" s="50"/>
      <c r="C126" s="50"/>
      <c r="D126" s="5" t="s">
        <v>23</v>
      </c>
      <c r="E126" s="5"/>
      <c r="F126" s="194">
        <f>F127</f>
        <v>15610.9</v>
      </c>
    </row>
    <row r="127" spans="1:7" ht="13.5" customHeight="1">
      <c r="A127" s="10" t="s">
        <v>107</v>
      </c>
      <c r="B127" s="39"/>
      <c r="C127" s="39"/>
      <c r="D127" s="3" t="s">
        <v>106</v>
      </c>
      <c r="E127" s="3"/>
      <c r="F127" s="199">
        <f>F128+F129</f>
        <v>15610.9</v>
      </c>
      <c r="G127" s="159"/>
    </row>
    <row r="128" spans="1:6" ht="22.5" customHeight="1">
      <c r="A128" s="14" t="s">
        <v>271</v>
      </c>
      <c r="B128" s="39"/>
      <c r="C128" s="39"/>
      <c r="D128" s="3"/>
      <c r="E128" s="3" t="s">
        <v>270</v>
      </c>
      <c r="F128" s="199">
        <v>14660.9</v>
      </c>
    </row>
    <row r="129" spans="1:8" ht="22.5" customHeight="1">
      <c r="A129" s="92" t="s">
        <v>266</v>
      </c>
      <c r="B129" s="39"/>
      <c r="C129" s="39"/>
      <c r="D129" s="3"/>
      <c r="E129" s="3" t="s">
        <v>218</v>
      </c>
      <c r="F129" s="199">
        <v>950</v>
      </c>
      <c r="G129" s="159"/>
      <c r="H129" s="159"/>
    </row>
    <row r="130" spans="1:6" ht="13.5" customHeight="1">
      <c r="A130" s="18" t="s">
        <v>166</v>
      </c>
      <c r="B130" s="56" t="s">
        <v>142</v>
      </c>
      <c r="C130" s="39" t="s">
        <v>134</v>
      </c>
      <c r="D130" s="3"/>
      <c r="E130" s="3"/>
      <c r="F130" s="199">
        <f>F131</f>
        <v>50</v>
      </c>
    </row>
    <row r="131" spans="1:6" ht="12" customHeight="1">
      <c r="A131" s="88" t="s">
        <v>167</v>
      </c>
      <c r="B131" s="56"/>
      <c r="C131" s="39"/>
      <c r="D131" s="3" t="s">
        <v>168</v>
      </c>
      <c r="E131" s="3"/>
      <c r="F131" s="199">
        <f>F132</f>
        <v>50</v>
      </c>
    </row>
    <row r="132" spans="1:7" ht="13.5" customHeight="1">
      <c r="A132" s="10" t="s">
        <v>169</v>
      </c>
      <c r="B132" s="56"/>
      <c r="C132" s="39"/>
      <c r="D132" s="3" t="s">
        <v>170</v>
      </c>
      <c r="E132" s="3"/>
      <c r="F132" s="199">
        <f>F133</f>
        <v>50</v>
      </c>
      <c r="G132" s="159"/>
    </row>
    <row r="133" spans="1:10" ht="12.75" customHeight="1">
      <c r="A133" s="92" t="s">
        <v>211</v>
      </c>
      <c r="B133" s="56"/>
      <c r="C133" s="39"/>
      <c r="D133" s="7"/>
      <c r="E133" s="7" t="s">
        <v>218</v>
      </c>
      <c r="F133" s="210">
        <v>50</v>
      </c>
      <c r="G133" s="159"/>
      <c r="J133" s="87"/>
    </row>
    <row r="134" spans="1:10" ht="15.75" customHeight="1">
      <c r="A134" s="18" t="s">
        <v>24</v>
      </c>
      <c r="B134" s="39" t="s">
        <v>142</v>
      </c>
      <c r="C134" s="180" t="s">
        <v>135</v>
      </c>
      <c r="D134" s="9"/>
      <c r="E134" s="9"/>
      <c r="F134" s="196">
        <f>F135</f>
        <v>67016.40000000001</v>
      </c>
      <c r="J134" s="87"/>
    </row>
    <row r="135" spans="1:10" ht="12.75" customHeight="1">
      <c r="A135" s="11" t="s">
        <v>24</v>
      </c>
      <c r="B135" s="39"/>
      <c r="C135" s="180"/>
      <c r="D135" s="9" t="s">
        <v>25</v>
      </c>
      <c r="E135" s="9"/>
      <c r="F135" s="196">
        <f>F136+F140+F142+F144+F138</f>
        <v>67016.40000000001</v>
      </c>
      <c r="J135" s="87"/>
    </row>
    <row r="136" spans="1:10" ht="11.25" customHeight="1">
      <c r="A136" s="11" t="s">
        <v>26</v>
      </c>
      <c r="B136" s="39"/>
      <c r="C136" s="39"/>
      <c r="D136" s="5" t="s">
        <v>108</v>
      </c>
      <c r="E136" s="5"/>
      <c r="F136" s="204">
        <f>F137</f>
        <v>35559</v>
      </c>
      <c r="J136" s="87"/>
    </row>
    <row r="137" spans="1:10" ht="14.25" customHeight="1">
      <c r="A137" s="92" t="s">
        <v>211</v>
      </c>
      <c r="B137" s="39"/>
      <c r="C137" s="39"/>
      <c r="D137" s="3"/>
      <c r="E137" s="3" t="s">
        <v>218</v>
      </c>
      <c r="F137" s="185">
        <v>35559</v>
      </c>
      <c r="J137" s="87"/>
    </row>
    <row r="138" spans="1:10" ht="35.25" customHeight="1">
      <c r="A138" s="92" t="s">
        <v>188</v>
      </c>
      <c r="B138" s="70"/>
      <c r="C138" s="56"/>
      <c r="D138" s="3" t="s">
        <v>189</v>
      </c>
      <c r="E138" s="71"/>
      <c r="F138" s="207">
        <f>F139</f>
        <v>1239.1</v>
      </c>
      <c r="J138" s="87"/>
    </row>
    <row r="139" spans="1:10" ht="15" customHeight="1">
      <c r="A139" s="92" t="s">
        <v>211</v>
      </c>
      <c r="B139" s="70"/>
      <c r="C139" s="56"/>
      <c r="D139" s="3"/>
      <c r="E139" s="71" t="s">
        <v>218</v>
      </c>
      <c r="F139" s="208">
        <v>1239.1</v>
      </c>
      <c r="J139" s="87"/>
    </row>
    <row r="140" spans="1:10" ht="12.75" customHeight="1">
      <c r="A140" s="13" t="s">
        <v>27</v>
      </c>
      <c r="B140" s="39"/>
      <c r="C140" s="39"/>
      <c r="D140" s="3" t="s">
        <v>110</v>
      </c>
      <c r="E140" s="3"/>
      <c r="F140" s="184">
        <f>F141</f>
        <v>8900</v>
      </c>
      <c r="J140" s="87"/>
    </row>
    <row r="141" spans="1:10" ht="14.25" customHeight="1">
      <c r="A141" s="92" t="s">
        <v>211</v>
      </c>
      <c r="B141" s="39"/>
      <c r="C141" s="39"/>
      <c r="D141" s="3"/>
      <c r="E141" s="3" t="s">
        <v>218</v>
      </c>
      <c r="F141" s="185">
        <v>8900</v>
      </c>
      <c r="J141" s="87"/>
    </row>
    <row r="142" spans="1:10" ht="12.75" customHeight="1">
      <c r="A142" s="13" t="s">
        <v>28</v>
      </c>
      <c r="B142" s="40"/>
      <c r="C142" s="40"/>
      <c r="D142" s="7" t="s">
        <v>112</v>
      </c>
      <c r="E142" s="7"/>
      <c r="F142" s="211">
        <f>F143</f>
        <v>12000</v>
      </c>
      <c r="J142" s="87"/>
    </row>
    <row r="143" spans="1:10" ht="15" customHeight="1">
      <c r="A143" s="92" t="s">
        <v>211</v>
      </c>
      <c r="B143" s="42"/>
      <c r="C143" s="42"/>
      <c r="D143" s="16"/>
      <c r="E143" s="16" t="s">
        <v>218</v>
      </c>
      <c r="F143" s="212">
        <v>12000</v>
      </c>
      <c r="J143" s="87"/>
    </row>
    <row r="144" spans="1:10" ht="24" customHeight="1">
      <c r="A144" s="22" t="s">
        <v>113</v>
      </c>
      <c r="B144" s="50"/>
      <c r="C144" s="50"/>
      <c r="D144" s="5" t="s">
        <v>111</v>
      </c>
      <c r="E144" s="5"/>
      <c r="F144" s="204">
        <f>F145</f>
        <v>9318.3</v>
      </c>
      <c r="J144" s="87"/>
    </row>
    <row r="145" spans="1:10" ht="14.25" customHeight="1">
      <c r="A145" s="92" t="s">
        <v>211</v>
      </c>
      <c r="B145" s="39"/>
      <c r="C145" s="39"/>
      <c r="D145" s="3"/>
      <c r="E145" s="3" t="s">
        <v>218</v>
      </c>
      <c r="F145" s="185">
        <v>9318.3</v>
      </c>
      <c r="G145" s="159"/>
      <c r="J145" s="87"/>
    </row>
    <row r="146" spans="1:10" ht="24.75" customHeight="1">
      <c r="A146" s="18" t="s">
        <v>71</v>
      </c>
      <c r="B146" s="39" t="s">
        <v>142</v>
      </c>
      <c r="C146" s="39" t="s">
        <v>142</v>
      </c>
      <c r="D146" s="3"/>
      <c r="E146" s="3"/>
      <c r="F146" s="184">
        <f>F147</f>
        <v>53222.200000000004</v>
      </c>
      <c r="J146" s="87"/>
    </row>
    <row r="147" spans="1:10" ht="33" customHeight="1">
      <c r="A147" s="14" t="s">
        <v>95</v>
      </c>
      <c r="B147" s="39"/>
      <c r="C147" s="39"/>
      <c r="D147" s="3" t="s">
        <v>97</v>
      </c>
      <c r="E147" s="3"/>
      <c r="F147" s="184">
        <f>F148+F153</f>
        <v>53222.200000000004</v>
      </c>
      <c r="J147" s="87"/>
    </row>
    <row r="148" spans="1:10" ht="10.5" customHeight="1">
      <c r="A148" s="10" t="s">
        <v>6</v>
      </c>
      <c r="B148" s="39"/>
      <c r="C148" s="39"/>
      <c r="D148" s="3" t="s">
        <v>99</v>
      </c>
      <c r="E148" s="3"/>
      <c r="F148" s="186">
        <f>SUM(F149:F152)</f>
        <v>12922.300000000001</v>
      </c>
      <c r="J148" s="87"/>
    </row>
    <row r="149" spans="1:10" ht="13.5" customHeight="1">
      <c r="A149" s="10" t="s">
        <v>257</v>
      </c>
      <c r="B149" s="39"/>
      <c r="C149" s="39"/>
      <c r="D149" s="3"/>
      <c r="E149" s="3" t="s">
        <v>258</v>
      </c>
      <c r="F149" s="184">
        <v>10343.9</v>
      </c>
      <c r="J149" s="87"/>
    </row>
    <row r="150" spans="1:10" ht="13.5" customHeight="1">
      <c r="A150" s="10" t="s">
        <v>259</v>
      </c>
      <c r="B150" s="39"/>
      <c r="C150" s="39"/>
      <c r="D150" s="3"/>
      <c r="E150" s="3" t="s">
        <v>260</v>
      </c>
      <c r="F150" s="184">
        <v>1692.6</v>
      </c>
      <c r="J150" s="87"/>
    </row>
    <row r="151" spans="1:10" ht="24" customHeight="1">
      <c r="A151" s="14" t="s">
        <v>267</v>
      </c>
      <c r="B151" s="39"/>
      <c r="C151" s="39"/>
      <c r="D151" s="3"/>
      <c r="E151" s="3" t="s">
        <v>262</v>
      </c>
      <c r="F151" s="184">
        <v>168.6</v>
      </c>
      <c r="J151" s="87"/>
    </row>
    <row r="152" spans="1:10" ht="15" customHeight="1">
      <c r="A152" s="92" t="s">
        <v>211</v>
      </c>
      <c r="B152" s="39"/>
      <c r="C152" s="39"/>
      <c r="D152" s="3"/>
      <c r="E152" s="3" t="s">
        <v>218</v>
      </c>
      <c r="F152" s="184">
        <v>717.2</v>
      </c>
      <c r="J152" s="87"/>
    </row>
    <row r="153" spans="1:10" ht="17.25" customHeight="1">
      <c r="A153" s="92" t="s">
        <v>328</v>
      </c>
      <c r="B153" s="56"/>
      <c r="C153" s="56"/>
      <c r="D153" s="3" t="s">
        <v>253</v>
      </c>
      <c r="E153" s="164"/>
      <c r="F153" s="213">
        <v>40299.9</v>
      </c>
      <c r="J153" s="87"/>
    </row>
    <row r="154" spans="1:10" ht="13.5" customHeight="1">
      <c r="A154" s="122" t="s">
        <v>255</v>
      </c>
      <c r="B154" s="56"/>
      <c r="C154" s="56"/>
      <c r="D154" s="3"/>
      <c r="E154" s="3" t="s">
        <v>254</v>
      </c>
      <c r="F154" s="185">
        <v>9525</v>
      </c>
      <c r="J154" s="87"/>
    </row>
    <row r="155" spans="1:10" ht="13.5" customHeight="1">
      <c r="A155" s="92" t="s">
        <v>73</v>
      </c>
      <c r="B155" s="90"/>
      <c r="C155" s="90"/>
      <c r="D155" s="9"/>
      <c r="E155" s="9" t="s">
        <v>283</v>
      </c>
      <c r="F155" s="187">
        <v>24756.2</v>
      </c>
      <c r="J155" s="87"/>
    </row>
    <row r="156" spans="1:10" ht="20.25" customHeight="1">
      <c r="A156" s="92" t="s">
        <v>267</v>
      </c>
      <c r="B156" s="90"/>
      <c r="C156" s="90"/>
      <c r="D156" s="9"/>
      <c r="E156" s="9" t="s">
        <v>262</v>
      </c>
      <c r="F156" s="187">
        <v>825.7</v>
      </c>
      <c r="J156" s="87"/>
    </row>
    <row r="157" spans="1:10" ht="13.5" customHeight="1">
      <c r="A157" s="123" t="s">
        <v>211</v>
      </c>
      <c r="B157" s="90"/>
      <c r="C157" s="90"/>
      <c r="D157" s="9"/>
      <c r="E157" s="9" t="s">
        <v>218</v>
      </c>
      <c r="F157" s="187">
        <v>4844.9</v>
      </c>
      <c r="J157" s="87"/>
    </row>
    <row r="158" spans="1:10" ht="47.25" customHeight="1">
      <c r="A158" s="92" t="s">
        <v>324</v>
      </c>
      <c r="B158" s="90"/>
      <c r="C158" s="90"/>
      <c r="D158" s="9"/>
      <c r="E158" s="9" t="s">
        <v>323</v>
      </c>
      <c r="F158" s="187">
        <v>100</v>
      </c>
      <c r="J158" s="87"/>
    </row>
    <row r="159" spans="1:10" ht="13.5" customHeight="1">
      <c r="A159" s="123" t="s">
        <v>264</v>
      </c>
      <c r="B159" s="90"/>
      <c r="C159" s="90"/>
      <c r="D159" s="9"/>
      <c r="E159" s="9" t="s">
        <v>265</v>
      </c>
      <c r="F159" s="187">
        <v>248.2</v>
      </c>
      <c r="J159" s="87"/>
    </row>
    <row r="160" spans="1:10" ht="15" customHeight="1">
      <c r="A160" s="47" t="s">
        <v>49</v>
      </c>
      <c r="B160" s="46" t="s">
        <v>143</v>
      </c>
      <c r="C160" s="46"/>
      <c r="D160" s="34"/>
      <c r="E160" s="34"/>
      <c r="F160" s="201">
        <f>F163</f>
        <v>835</v>
      </c>
      <c r="J160" s="87"/>
    </row>
    <row r="161" spans="1:10" ht="23.25" customHeight="1">
      <c r="A161" s="18" t="s">
        <v>115</v>
      </c>
      <c r="B161" s="67" t="s">
        <v>143</v>
      </c>
      <c r="C161" s="67" t="s">
        <v>135</v>
      </c>
      <c r="D161" s="6"/>
      <c r="E161" s="6"/>
      <c r="F161" s="214">
        <f>F162</f>
        <v>835</v>
      </c>
      <c r="J161" s="87"/>
    </row>
    <row r="162" spans="1:10" ht="13.5" customHeight="1">
      <c r="A162" s="13" t="s">
        <v>116</v>
      </c>
      <c r="B162" s="66"/>
      <c r="C162" s="66"/>
      <c r="D162" s="5" t="s">
        <v>114</v>
      </c>
      <c r="E162" s="5"/>
      <c r="F162" s="194">
        <f>F163</f>
        <v>835</v>
      </c>
      <c r="J162" s="87"/>
    </row>
    <row r="163" spans="1:10" ht="12.75" customHeight="1">
      <c r="A163" s="24" t="s">
        <v>50</v>
      </c>
      <c r="B163" s="39"/>
      <c r="C163" s="39"/>
      <c r="D163" s="3" t="s">
        <v>78</v>
      </c>
      <c r="E163" s="3"/>
      <c r="F163" s="199">
        <f>F164</f>
        <v>835</v>
      </c>
      <c r="G163" s="159"/>
      <c r="H163" s="159"/>
      <c r="J163" s="87"/>
    </row>
    <row r="164" spans="1:10" ht="13.5" customHeight="1">
      <c r="A164" s="142" t="s">
        <v>211</v>
      </c>
      <c r="B164" s="39"/>
      <c r="C164" s="39"/>
      <c r="D164" s="3"/>
      <c r="E164" s="3" t="s">
        <v>218</v>
      </c>
      <c r="F164" s="199">
        <v>835</v>
      </c>
      <c r="G164" s="159"/>
      <c r="H164" s="159"/>
      <c r="J164" s="87"/>
    </row>
    <row r="165" spans="1:10" ht="17.25" customHeight="1">
      <c r="A165" s="33" t="s">
        <v>86</v>
      </c>
      <c r="B165" s="46" t="s">
        <v>141</v>
      </c>
      <c r="C165" s="46"/>
      <c r="D165" s="4"/>
      <c r="E165" s="4"/>
      <c r="F165" s="201">
        <f>F166+F179+F213+F216+F225</f>
        <v>1844907.9000000001</v>
      </c>
      <c r="J165" s="87"/>
    </row>
    <row r="166" spans="1:10" ht="15.75" customHeight="1">
      <c r="A166" s="167" t="s">
        <v>29</v>
      </c>
      <c r="B166" s="50" t="s">
        <v>141</v>
      </c>
      <c r="C166" s="50" t="s">
        <v>133</v>
      </c>
      <c r="D166" s="166"/>
      <c r="E166" s="166"/>
      <c r="F166" s="215">
        <f>F167+F173+F176</f>
        <v>750846.4</v>
      </c>
      <c r="J166" s="87"/>
    </row>
    <row r="167" spans="1:10" ht="12.75" customHeight="1">
      <c r="A167" s="127" t="s">
        <v>30</v>
      </c>
      <c r="B167" s="90"/>
      <c r="C167" s="132"/>
      <c r="D167" s="135" t="s">
        <v>31</v>
      </c>
      <c r="E167" s="133"/>
      <c r="F167" s="215">
        <f>F168</f>
        <v>528561.4</v>
      </c>
      <c r="J167" s="87"/>
    </row>
    <row r="168" spans="1:10" ht="13.5" customHeight="1">
      <c r="A168" s="103" t="s">
        <v>18</v>
      </c>
      <c r="B168" s="9"/>
      <c r="C168" s="132"/>
      <c r="D168" s="135">
        <v>4209900</v>
      </c>
      <c r="E168" s="133"/>
      <c r="F168" s="215">
        <f>F169+F170+F171+F172</f>
        <v>528561.4</v>
      </c>
      <c r="J168" s="87"/>
    </row>
    <row r="169" spans="1:10" ht="34.5" customHeight="1">
      <c r="A169" s="103" t="s">
        <v>298</v>
      </c>
      <c r="B169" s="9"/>
      <c r="C169" s="132"/>
      <c r="D169" s="135"/>
      <c r="E169" s="133">
        <v>611</v>
      </c>
      <c r="F169" s="215">
        <v>506185.8</v>
      </c>
      <c r="J169" s="87"/>
    </row>
    <row r="170" spans="1:10" ht="12.75" customHeight="1">
      <c r="A170" s="103" t="s">
        <v>201</v>
      </c>
      <c r="B170" s="90"/>
      <c r="C170" s="132"/>
      <c r="D170" s="133"/>
      <c r="E170" s="134" t="s">
        <v>240</v>
      </c>
      <c r="F170" s="215">
        <v>1950</v>
      </c>
      <c r="J170" s="87"/>
    </row>
    <row r="171" spans="1:10" ht="35.25" customHeight="1">
      <c r="A171" s="103" t="s">
        <v>284</v>
      </c>
      <c r="B171" s="90"/>
      <c r="C171" s="132"/>
      <c r="D171" s="135"/>
      <c r="E171" s="133">
        <v>621</v>
      </c>
      <c r="F171" s="215">
        <v>20295.6</v>
      </c>
      <c r="J171" s="87"/>
    </row>
    <row r="172" spans="1:10" ht="13.5" customHeight="1">
      <c r="A172" s="113" t="s">
        <v>202</v>
      </c>
      <c r="B172" s="90"/>
      <c r="C172" s="132"/>
      <c r="D172" s="133"/>
      <c r="E172" s="134" t="s">
        <v>294</v>
      </c>
      <c r="F172" s="215">
        <v>130</v>
      </c>
      <c r="J172" s="87"/>
    </row>
    <row r="173" spans="1:10" ht="12" customHeight="1">
      <c r="A173" s="127" t="s">
        <v>302</v>
      </c>
      <c r="B173" s="90"/>
      <c r="C173" s="132"/>
      <c r="D173" s="133">
        <v>4370000</v>
      </c>
      <c r="E173" s="134"/>
      <c r="F173" s="215">
        <f>F174</f>
        <v>8715</v>
      </c>
      <c r="J173" s="87"/>
    </row>
    <row r="174" spans="1:10" ht="36.75" customHeight="1">
      <c r="A174" s="127" t="s">
        <v>303</v>
      </c>
      <c r="B174" s="90"/>
      <c r="C174" s="132"/>
      <c r="D174" s="133">
        <v>4370100</v>
      </c>
      <c r="E174" s="134"/>
      <c r="F174" s="215">
        <f>F175</f>
        <v>8715</v>
      </c>
      <c r="J174" s="87"/>
    </row>
    <row r="175" spans="1:10" ht="12" customHeight="1">
      <c r="A175" s="127" t="s">
        <v>209</v>
      </c>
      <c r="B175" s="90"/>
      <c r="C175" s="132"/>
      <c r="D175" s="133"/>
      <c r="E175" s="134" t="s">
        <v>216</v>
      </c>
      <c r="F175" s="215">
        <v>8715</v>
      </c>
      <c r="J175" s="87"/>
    </row>
    <row r="176" spans="1:10" ht="14.25" customHeight="1">
      <c r="A176" s="127" t="s">
        <v>203</v>
      </c>
      <c r="B176" s="90"/>
      <c r="C176" s="132"/>
      <c r="D176" s="135" t="s">
        <v>152</v>
      </c>
      <c r="E176" s="133"/>
      <c r="F176" s="215">
        <f>F177</f>
        <v>213570</v>
      </c>
      <c r="J176" s="87"/>
    </row>
    <row r="177" spans="1:10" ht="26.25" customHeight="1">
      <c r="A177" s="127" t="s">
        <v>304</v>
      </c>
      <c r="B177" s="90"/>
      <c r="C177" s="132"/>
      <c r="D177" s="135" t="s">
        <v>192</v>
      </c>
      <c r="E177" s="133"/>
      <c r="F177" s="215">
        <f>F178</f>
        <v>213570</v>
      </c>
      <c r="J177" s="87"/>
    </row>
    <row r="178" spans="1:10" ht="15.75" customHeight="1">
      <c r="A178" s="127" t="s">
        <v>94</v>
      </c>
      <c r="B178" s="90"/>
      <c r="C178" s="132"/>
      <c r="D178" s="133"/>
      <c r="E178" s="134" t="s">
        <v>221</v>
      </c>
      <c r="F178" s="215">
        <v>213570</v>
      </c>
      <c r="J178" s="87"/>
    </row>
    <row r="179" spans="1:10" ht="12" customHeight="1">
      <c r="A179" s="167" t="s">
        <v>32</v>
      </c>
      <c r="B179" s="50" t="s">
        <v>141</v>
      </c>
      <c r="C179" s="50" t="s">
        <v>134</v>
      </c>
      <c r="D179" s="166"/>
      <c r="E179" s="166"/>
      <c r="F179" s="215">
        <f>F180+F192+F201+F205+F210</f>
        <v>1012340.1</v>
      </c>
      <c r="J179" s="87"/>
    </row>
    <row r="180" spans="1:10" ht="24.75" customHeight="1">
      <c r="A180" s="127" t="s">
        <v>185</v>
      </c>
      <c r="B180" s="90"/>
      <c r="C180" s="132"/>
      <c r="D180" s="135" t="s">
        <v>33</v>
      </c>
      <c r="E180" s="133"/>
      <c r="F180" s="215">
        <f>F181+F184+F188</f>
        <v>685409.2</v>
      </c>
      <c r="J180" s="87"/>
    </row>
    <row r="181" spans="1:10" ht="113.25" customHeight="1">
      <c r="A181" s="92" t="s">
        <v>305</v>
      </c>
      <c r="B181" s="90"/>
      <c r="C181" s="132"/>
      <c r="D181" s="135" t="s">
        <v>223</v>
      </c>
      <c r="E181" s="133"/>
      <c r="F181" s="216">
        <f>F182+F183</f>
        <v>564205</v>
      </c>
      <c r="J181" s="87"/>
    </row>
    <row r="182" spans="1:10" ht="33.75" customHeight="1">
      <c r="A182" s="103" t="s">
        <v>298</v>
      </c>
      <c r="B182" s="90"/>
      <c r="C182" s="132"/>
      <c r="D182" s="133"/>
      <c r="E182" s="134" t="s">
        <v>297</v>
      </c>
      <c r="F182" s="215">
        <v>525399.6</v>
      </c>
      <c r="J182" s="87"/>
    </row>
    <row r="183" spans="1:10" ht="36" customHeight="1">
      <c r="A183" s="103" t="s">
        <v>284</v>
      </c>
      <c r="B183" s="90"/>
      <c r="C183" s="132"/>
      <c r="D183" s="133"/>
      <c r="E183" s="134" t="s">
        <v>285</v>
      </c>
      <c r="F183" s="215">
        <v>38805.4</v>
      </c>
      <c r="J183" s="87"/>
    </row>
    <row r="184" spans="1:10" ht="46.5" customHeight="1">
      <c r="A184" s="127" t="s">
        <v>222</v>
      </c>
      <c r="B184" s="90"/>
      <c r="C184" s="132"/>
      <c r="D184" s="135" t="s">
        <v>215</v>
      </c>
      <c r="E184" s="133"/>
      <c r="F184" s="216">
        <f>F185+F186+F187</f>
        <v>31910</v>
      </c>
      <c r="J184" s="87"/>
    </row>
    <row r="185" spans="1:10" ht="12" customHeight="1">
      <c r="A185" s="103" t="s">
        <v>201</v>
      </c>
      <c r="B185" s="90"/>
      <c r="C185" s="132"/>
      <c r="D185" s="133"/>
      <c r="E185" s="134" t="s">
        <v>240</v>
      </c>
      <c r="F185" s="215">
        <v>30185</v>
      </c>
      <c r="J185" s="87"/>
    </row>
    <row r="186" spans="1:10" ht="12.75" customHeight="1">
      <c r="A186" s="103" t="s">
        <v>202</v>
      </c>
      <c r="B186" s="90"/>
      <c r="C186" s="132"/>
      <c r="D186" s="133"/>
      <c r="E186" s="134" t="s">
        <v>294</v>
      </c>
      <c r="F186" s="215">
        <v>1020</v>
      </c>
      <c r="J186" s="87"/>
    </row>
    <row r="187" spans="1:9" ht="26.25" customHeight="1">
      <c r="A187" s="127" t="s">
        <v>209</v>
      </c>
      <c r="B187" s="90"/>
      <c r="C187" s="132"/>
      <c r="D187" s="133"/>
      <c r="E187" s="134" t="s">
        <v>216</v>
      </c>
      <c r="F187" s="215">
        <v>705</v>
      </c>
      <c r="I187" s="87"/>
    </row>
    <row r="188" spans="1:10" ht="14.25" customHeight="1">
      <c r="A188" s="103" t="s">
        <v>18</v>
      </c>
      <c r="B188" s="90"/>
      <c r="C188" s="132"/>
      <c r="D188" s="135">
        <v>4219900</v>
      </c>
      <c r="E188" s="133"/>
      <c r="F188" s="215">
        <f>F189+F190+F191</f>
        <v>89294.2</v>
      </c>
      <c r="J188" s="87"/>
    </row>
    <row r="189" spans="1:10" ht="14.25" customHeight="1">
      <c r="A189" s="103" t="s">
        <v>298</v>
      </c>
      <c r="B189" s="90"/>
      <c r="C189" s="132"/>
      <c r="D189" s="135"/>
      <c r="E189" s="133">
        <v>611</v>
      </c>
      <c r="F189" s="215">
        <v>85568.2</v>
      </c>
      <c r="J189" s="87"/>
    </row>
    <row r="190" spans="1:10" ht="16.5" customHeight="1">
      <c r="A190" s="103" t="s">
        <v>201</v>
      </c>
      <c r="B190" s="90"/>
      <c r="C190" s="132"/>
      <c r="D190" s="133"/>
      <c r="E190" s="134" t="s">
        <v>240</v>
      </c>
      <c r="F190" s="215">
        <v>600</v>
      </c>
      <c r="J190" s="87"/>
    </row>
    <row r="191" spans="1:10" ht="14.25" customHeight="1">
      <c r="A191" s="103" t="s">
        <v>284</v>
      </c>
      <c r="B191" s="90"/>
      <c r="C191" s="132"/>
      <c r="D191" s="135"/>
      <c r="E191" s="133">
        <v>621</v>
      </c>
      <c r="F191" s="215">
        <v>3126</v>
      </c>
      <c r="J191" s="87"/>
    </row>
    <row r="192" spans="1:10" ht="15" customHeight="1">
      <c r="A192" s="127" t="s">
        <v>204</v>
      </c>
      <c r="B192" s="90"/>
      <c r="C192" s="132"/>
      <c r="D192" s="135" t="s">
        <v>84</v>
      </c>
      <c r="E192" s="133"/>
      <c r="F192" s="215">
        <f>F193+F195+F197+F199</f>
        <v>117308</v>
      </c>
      <c r="J192" s="87"/>
    </row>
    <row r="193" spans="1:10" ht="22.5" customHeight="1">
      <c r="A193" s="92" t="s">
        <v>306</v>
      </c>
      <c r="B193" s="90"/>
      <c r="C193" s="132"/>
      <c r="D193" s="135" t="s">
        <v>224</v>
      </c>
      <c r="E193" s="133"/>
      <c r="F193" s="216">
        <f>F194</f>
        <v>95333</v>
      </c>
      <c r="J193" s="87"/>
    </row>
    <row r="194" spans="1:10" ht="36" customHeight="1">
      <c r="A194" s="103" t="s">
        <v>298</v>
      </c>
      <c r="B194" s="90"/>
      <c r="C194" s="132"/>
      <c r="D194" s="133"/>
      <c r="E194" s="134" t="s">
        <v>297</v>
      </c>
      <c r="F194" s="215">
        <v>95333</v>
      </c>
      <c r="J194" s="87"/>
    </row>
    <row r="195" spans="1:10" ht="15.75" customHeight="1">
      <c r="A195" s="127" t="s">
        <v>307</v>
      </c>
      <c r="B195" s="90"/>
      <c r="C195" s="132"/>
      <c r="D195" s="135">
        <v>4221011</v>
      </c>
      <c r="E195" s="133"/>
      <c r="F195" s="216">
        <f>F196</f>
        <v>1319</v>
      </c>
      <c r="J195" s="87"/>
    </row>
    <row r="196" spans="1:10" ht="12" customHeight="1">
      <c r="A196" s="103" t="s">
        <v>298</v>
      </c>
      <c r="B196" s="90"/>
      <c r="C196" s="132"/>
      <c r="D196" s="133"/>
      <c r="E196" s="134" t="s">
        <v>297</v>
      </c>
      <c r="F196" s="215">
        <v>1319</v>
      </c>
      <c r="J196" s="87"/>
    </row>
    <row r="197" spans="1:10" ht="47.25" customHeight="1">
      <c r="A197" s="127" t="s">
        <v>308</v>
      </c>
      <c r="B197" s="90"/>
      <c r="C197" s="132"/>
      <c r="D197" s="135">
        <v>4221012</v>
      </c>
      <c r="E197" s="133"/>
      <c r="F197" s="215">
        <f>F198</f>
        <v>284</v>
      </c>
      <c r="J197" s="87"/>
    </row>
    <row r="198" spans="1:10" ht="13.5" customHeight="1">
      <c r="A198" s="103" t="s">
        <v>298</v>
      </c>
      <c r="B198" s="90"/>
      <c r="C198" s="132"/>
      <c r="D198" s="135"/>
      <c r="E198" s="133">
        <v>611</v>
      </c>
      <c r="F198" s="216">
        <v>284</v>
      </c>
      <c r="J198" s="87"/>
    </row>
    <row r="199" spans="1:10" ht="12" customHeight="1">
      <c r="A199" s="103" t="s">
        <v>18</v>
      </c>
      <c r="B199" s="90"/>
      <c r="C199" s="132"/>
      <c r="D199" s="135">
        <v>4229900</v>
      </c>
      <c r="E199" s="133"/>
      <c r="F199" s="215">
        <f>F200</f>
        <v>20372</v>
      </c>
      <c r="J199" s="87"/>
    </row>
    <row r="200" spans="1:10" ht="21.75" customHeight="1">
      <c r="A200" s="103" t="s">
        <v>298</v>
      </c>
      <c r="B200" s="90"/>
      <c r="C200" s="132"/>
      <c r="D200" s="135"/>
      <c r="E200" s="133">
        <v>611</v>
      </c>
      <c r="F200" s="215">
        <v>20372</v>
      </c>
      <c r="J200" s="87"/>
    </row>
    <row r="201" spans="1:10" ht="12" customHeight="1">
      <c r="A201" s="127" t="s">
        <v>34</v>
      </c>
      <c r="B201" s="90"/>
      <c r="C201" s="132"/>
      <c r="D201" s="135" t="s">
        <v>35</v>
      </c>
      <c r="E201" s="133"/>
      <c r="F201" s="215">
        <f>F202</f>
        <v>182185.90000000002</v>
      </c>
      <c r="G201" s="163"/>
      <c r="J201" s="87"/>
    </row>
    <row r="202" spans="1:10" ht="15.75" customHeight="1">
      <c r="A202" s="103" t="s">
        <v>18</v>
      </c>
      <c r="B202" s="90"/>
      <c r="C202" s="132"/>
      <c r="D202" s="135">
        <v>4239900</v>
      </c>
      <c r="E202" s="133"/>
      <c r="F202" s="215">
        <f>F203+F204</f>
        <v>182185.90000000002</v>
      </c>
      <c r="J202" s="87"/>
    </row>
    <row r="203" spans="1:10" ht="36.75" customHeight="1">
      <c r="A203" s="103" t="s">
        <v>298</v>
      </c>
      <c r="B203" s="90"/>
      <c r="C203" s="132"/>
      <c r="D203" s="135"/>
      <c r="E203" s="133">
        <v>611</v>
      </c>
      <c r="F203" s="215">
        <v>157275.7</v>
      </c>
      <c r="G203" s="170"/>
      <c r="H203" s="23"/>
      <c r="I203" s="23"/>
      <c r="J203" s="87"/>
    </row>
    <row r="204" spans="1:10" ht="37.5" customHeight="1">
      <c r="A204" s="103" t="s">
        <v>284</v>
      </c>
      <c r="B204" s="90"/>
      <c r="C204" s="132"/>
      <c r="D204" s="135"/>
      <c r="E204" s="133">
        <v>621</v>
      </c>
      <c r="F204" s="215">
        <v>24910.2</v>
      </c>
      <c r="G204" s="170"/>
      <c r="I204" s="23"/>
      <c r="J204" s="87"/>
    </row>
    <row r="205" spans="1:10" ht="12.75" customHeight="1">
      <c r="A205" s="127" t="s">
        <v>63</v>
      </c>
      <c r="B205" s="90"/>
      <c r="C205" s="132"/>
      <c r="D205" s="135" t="s">
        <v>64</v>
      </c>
      <c r="E205" s="133"/>
      <c r="F205" s="215">
        <f>F206+F208</f>
        <v>18303</v>
      </c>
      <c r="J205" s="87"/>
    </row>
    <row r="206" spans="1:10" ht="12" customHeight="1">
      <c r="A206" s="127" t="s">
        <v>309</v>
      </c>
      <c r="B206" s="90"/>
      <c r="C206" s="132"/>
      <c r="D206" s="135">
        <v>4241011</v>
      </c>
      <c r="E206" s="133"/>
      <c r="F206" s="215">
        <f>F207</f>
        <v>2750</v>
      </c>
      <c r="J206" s="87"/>
    </row>
    <row r="207" spans="1:10" ht="35.25" customHeight="1">
      <c r="A207" s="103" t="s">
        <v>298</v>
      </c>
      <c r="B207" s="90"/>
      <c r="C207" s="132"/>
      <c r="D207" s="133"/>
      <c r="E207" s="133">
        <v>611</v>
      </c>
      <c r="F207" s="216">
        <v>2750</v>
      </c>
      <c r="J207" s="87"/>
    </row>
    <row r="208" spans="1:10" ht="14.25" customHeight="1">
      <c r="A208" s="103" t="s">
        <v>18</v>
      </c>
      <c r="B208" s="90"/>
      <c r="C208" s="132"/>
      <c r="D208" s="135">
        <v>4249900</v>
      </c>
      <c r="E208" s="133"/>
      <c r="F208" s="215">
        <f>F209</f>
        <v>15553</v>
      </c>
      <c r="J208" s="87"/>
    </row>
    <row r="209" spans="1:10" ht="34.5" customHeight="1">
      <c r="A209" s="103" t="s">
        <v>298</v>
      </c>
      <c r="B209" s="90"/>
      <c r="C209" s="132"/>
      <c r="D209" s="135"/>
      <c r="E209" s="133">
        <v>611</v>
      </c>
      <c r="F209" s="215">
        <v>15553</v>
      </c>
      <c r="J209" s="87"/>
    </row>
    <row r="210" spans="1:10" ht="13.5" customHeight="1">
      <c r="A210" s="127" t="s">
        <v>302</v>
      </c>
      <c r="B210" s="90"/>
      <c r="C210" s="132"/>
      <c r="D210" s="133">
        <v>4370000</v>
      </c>
      <c r="E210" s="134"/>
      <c r="F210" s="215">
        <f>F211</f>
        <v>9134</v>
      </c>
      <c r="J210" s="87"/>
    </row>
    <row r="211" spans="1:10" ht="107.25" customHeight="1">
      <c r="A211" s="168" t="s">
        <v>310</v>
      </c>
      <c r="B211" s="90"/>
      <c r="C211" s="132"/>
      <c r="D211" s="133">
        <v>4370300</v>
      </c>
      <c r="E211" s="134"/>
      <c r="F211" s="215">
        <f>F212</f>
        <v>9134</v>
      </c>
      <c r="J211" s="87"/>
    </row>
    <row r="212" spans="1:10" ht="23.25" customHeight="1">
      <c r="A212" s="127" t="s">
        <v>209</v>
      </c>
      <c r="B212" s="90"/>
      <c r="C212" s="132"/>
      <c r="D212" s="133"/>
      <c r="E212" s="134" t="s">
        <v>216</v>
      </c>
      <c r="F212" s="215">
        <v>9134</v>
      </c>
      <c r="J212" s="87"/>
    </row>
    <row r="213" spans="1:10" ht="25.5" customHeight="1">
      <c r="A213" s="18" t="s">
        <v>85</v>
      </c>
      <c r="B213" s="50" t="s">
        <v>141</v>
      </c>
      <c r="C213" s="50" t="s">
        <v>142</v>
      </c>
      <c r="D213" s="116"/>
      <c r="E213" s="138"/>
      <c r="F213" s="217">
        <f>F214</f>
        <v>400</v>
      </c>
      <c r="J213" s="87"/>
    </row>
    <row r="214" spans="1:10" ht="12.75" customHeight="1">
      <c r="A214" s="103" t="s">
        <v>65</v>
      </c>
      <c r="B214" s="98"/>
      <c r="C214" s="104"/>
      <c r="D214" s="105" t="s">
        <v>66</v>
      </c>
      <c r="E214" s="106"/>
      <c r="F214" s="218">
        <f>F215</f>
        <v>400</v>
      </c>
      <c r="J214" s="87"/>
    </row>
    <row r="215" spans="1:10" ht="16.5" customHeight="1">
      <c r="A215" s="103" t="s">
        <v>211</v>
      </c>
      <c r="B215" s="102"/>
      <c r="C215" s="104"/>
      <c r="D215" s="106"/>
      <c r="E215" s="134" t="s">
        <v>218</v>
      </c>
      <c r="F215" s="215">
        <v>400</v>
      </c>
      <c r="J215" s="87"/>
    </row>
    <row r="216" spans="1:10" ht="13.5" customHeight="1">
      <c r="A216" s="18" t="s">
        <v>36</v>
      </c>
      <c r="B216" s="39" t="s">
        <v>141</v>
      </c>
      <c r="C216" s="39" t="s">
        <v>141</v>
      </c>
      <c r="D216" s="3"/>
      <c r="E216" s="5"/>
      <c r="F216" s="197">
        <f>F217+F222</f>
        <v>12364.8</v>
      </c>
      <c r="J216" s="87"/>
    </row>
    <row r="217" spans="1:10" ht="13.5" customHeight="1">
      <c r="A217" s="24" t="s">
        <v>37</v>
      </c>
      <c r="B217" s="56"/>
      <c r="C217" s="56"/>
      <c r="D217" s="3" t="s">
        <v>38</v>
      </c>
      <c r="E217" s="3"/>
      <c r="F217" s="197">
        <f>F218+F220</f>
        <v>9864.8</v>
      </c>
      <c r="J217" s="87"/>
    </row>
    <row r="218" spans="1:10" ht="14.25" customHeight="1">
      <c r="A218" s="91" t="s">
        <v>39</v>
      </c>
      <c r="B218" s="90"/>
      <c r="C218" s="90"/>
      <c r="D218" s="9" t="s">
        <v>93</v>
      </c>
      <c r="E218" s="9"/>
      <c r="F218" s="186">
        <f>F219</f>
        <v>2500</v>
      </c>
      <c r="J218" s="87"/>
    </row>
    <row r="219" spans="1:10" ht="35.25" customHeight="1">
      <c r="A219" s="92" t="s">
        <v>298</v>
      </c>
      <c r="B219" s="90"/>
      <c r="C219" s="90"/>
      <c r="D219" s="9"/>
      <c r="E219" s="9" t="s">
        <v>297</v>
      </c>
      <c r="F219" s="187">
        <v>2500</v>
      </c>
      <c r="J219" s="87"/>
    </row>
    <row r="220" spans="1:10" ht="14.25" customHeight="1">
      <c r="A220" s="92" t="s">
        <v>37</v>
      </c>
      <c r="B220" s="90"/>
      <c r="C220" s="90"/>
      <c r="D220" s="9" t="s">
        <v>155</v>
      </c>
      <c r="E220" s="9"/>
      <c r="F220" s="186">
        <f>F221</f>
        <v>7364.8</v>
      </c>
      <c r="J220" s="87"/>
    </row>
    <row r="221" spans="1:10" ht="33.75" customHeight="1">
      <c r="A221" s="148" t="s">
        <v>298</v>
      </c>
      <c r="B221" s="149"/>
      <c r="C221" s="149"/>
      <c r="D221" s="151"/>
      <c r="E221" s="151" t="s">
        <v>297</v>
      </c>
      <c r="F221" s="219">
        <v>7364.8</v>
      </c>
      <c r="J221" s="87"/>
    </row>
    <row r="222" spans="1:10" ht="15" customHeight="1">
      <c r="A222" s="103" t="s">
        <v>203</v>
      </c>
      <c r="B222" s="104"/>
      <c r="C222" s="104"/>
      <c r="D222" s="105" t="s">
        <v>152</v>
      </c>
      <c r="E222" s="106"/>
      <c r="F222" s="215">
        <v>2500</v>
      </c>
      <c r="J222" s="87"/>
    </row>
    <row r="223" spans="1:10" ht="24" customHeight="1">
      <c r="A223" s="103" t="s">
        <v>274</v>
      </c>
      <c r="B223" s="104"/>
      <c r="C223" s="104"/>
      <c r="D223" s="105" t="s">
        <v>275</v>
      </c>
      <c r="E223" s="106"/>
      <c r="F223" s="215">
        <f>F224</f>
        <v>2500</v>
      </c>
      <c r="J223" s="87"/>
    </row>
    <row r="224" spans="1:10" ht="15.75" customHeight="1">
      <c r="A224" s="103" t="s">
        <v>211</v>
      </c>
      <c r="B224" s="104"/>
      <c r="C224" s="104"/>
      <c r="D224" s="107"/>
      <c r="E224" s="137" t="s">
        <v>218</v>
      </c>
      <c r="F224" s="215">
        <v>2500</v>
      </c>
      <c r="J224" s="87"/>
    </row>
    <row r="225" spans="1:10" ht="15" customHeight="1">
      <c r="A225" s="18" t="s">
        <v>67</v>
      </c>
      <c r="B225" s="50" t="s">
        <v>141</v>
      </c>
      <c r="C225" s="50" t="s">
        <v>140</v>
      </c>
      <c r="D225" s="94"/>
      <c r="E225" s="95"/>
      <c r="F225" s="215">
        <f>F226+F233+F236</f>
        <v>68956.6</v>
      </c>
      <c r="J225" s="87"/>
    </row>
    <row r="226" spans="1:10" ht="36" customHeight="1">
      <c r="A226" s="127" t="s">
        <v>95</v>
      </c>
      <c r="B226" s="90"/>
      <c r="C226" s="132"/>
      <c r="D226" s="134" t="s">
        <v>97</v>
      </c>
      <c r="E226" s="133"/>
      <c r="F226" s="215">
        <f>F227</f>
        <v>13936</v>
      </c>
      <c r="J226" s="87"/>
    </row>
    <row r="227" spans="1:10" ht="12" customHeight="1">
      <c r="A227" s="127" t="s">
        <v>6</v>
      </c>
      <c r="B227" s="90"/>
      <c r="C227" s="132"/>
      <c r="D227" s="134" t="s">
        <v>99</v>
      </c>
      <c r="E227" s="133"/>
      <c r="F227" s="215">
        <f>F228+F229+F230+F231+F232</f>
        <v>13936</v>
      </c>
      <c r="J227" s="87"/>
    </row>
    <row r="228" spans="1:10" ht="13.5" customHeight="1">
      <c r="A228" s="123" t="s">
        <v>257</v>
      </c>
      <c r="B228" s="90"/>
      <c r="C228" s="132"/>
      <c r="D228" s="134"/>
      <c r="E228" s="133">
        <v>121</v>
      </c>
      <c r="F228" s="215">
        <v>11262.3</v>
      </c>
      <c r="J228" s="87"/>
    </row>
    <row r="229" spans="1:10" ht="15" customHeight="1">
      <c r="A229" s="123" t="s">
        <v>259</v>
      </c>
      <c r="B229" s="90"/>
      <c r="C229" s="132"/>
      <c r="D229" s="134"/>
      <c r="E229" s="133">
        <v>122</v>
      </c>
      <c r="F229" s="215">
        <v>2395.7</v>
      </c>
      <c r="J229" s="87"/>
    </row>
    <row r="230" spans="1:10" ht="22.5" customHeight="1">
      <c r="A230" s="92" t="s">
        <v>261</v>
      </c>
      <c r="B230" s="90"/>
      <c r="C230" s="132"/>
      <c r="D230" s="134"/>
      <c r="E230" s="133">
        <v>242</v>
      </c>
      <c r="F230" s="215">
        <v>56</v>
      </c>
      <c r="J230" s="87"/>
    </row>
    <row r="231" spans="1:10" ht="14.25" customHeight="1">
      <c r="A231" s="123" t="s">
        <v>211</v>
      </c>
      <c r="B231" s="90"/>
      <c r="C231" s="132"/>
      <c r="D231" s="134"/>
      <c r="E231" s="133">
        <v>244</v>
      </c>
      <c r="F231" s="215">
        <v>214</v>
      </c>
      <c r="J231" s="87"/>
    </row>
    <row r="232" spans="1:10" ht="15.75" customHeight="1">
      <c r="A232" s="123" t="s">
        <v>264</v>
      </c>
      <c r="B232" s="90"/>
      <c r="C232" s="132"/>
      <c r="D232" s="134"/>
      <c r="E232" s="133">
        <v>851</v>
      </c>
      <c r="F232" s="215">
        <v>8</v>
      </c>
      <c r="J232" s="87"/>
    </row>
    <row r="233" spans="1:10" ht="14.25" customHeight="1">
      <c r="A233" s="127" t="s">
        <v>210</v>
      </c>
      <c r="B233" s="90"/>
      <c r="C233" s="132"/>
      <c r="D233" s="135" t="s">
        <v>217</v>
      </c>
      <c r="E233" s="133"/>
      <c r="F233" s="216">
        <f>F234+F235</f>
        <v>1036</v>
      </c>
      <c r="J233" s="87"/>
    </row>
    <row r="234" spans="1:10" ht="14.25" customHeight="1">
      <c r="A234" s="127" t="s">
        <v>211</v>
      </c>
      <c r="B234" s="90"/>
      <c r="C234" s="132"/>
      <c r="D234" s="133"/>
      <c r="E234" s="134" t="s">
        <v>218</v>
      </c>
      <c r="F234" s="216">
        <v>1000</v>
      </c>
      <c r="J234" s="87"/>
    </row>
    <row r="235" spans="1:10" ht="27" customHeight="1">
      <c r="A235" s="127" t="s">
        <v>212</v>
      </c>
      <c r="B235" s="90"/>
      <c r="C235" s="132"/>
      <c r="D235" s="133"/>
      <c r="E235" s="134" t="s">
        <v>219</v>
      </c>
      <c r="F235" s="216">
        <v>36</v>
      </c>
      <c r="J235" s="87"/>
    </row>
    <row r="236" spans="1:10" ht="36" customHeight="1">
      <c r="A236" s="127" t="s">
        <v>57</v>
      </c>
      <c r="B236" s="169"/>
      <c r="C236" s="132"/>
      <c r="D236" s="135" t="s">
        <v>58</v>
      </c>
      <c r="E236" s="133"/>
      <c r="F236" s="216">
        <f>F237+F239</f>
        <v>53984.6</v>
      </c>
      <c r="J236" s="87"/>
    </row>
    <row r="237" spans="1:10" ht="25.5" customHeight="1">
      <c r="A237" s="127" t="s">
        <v>213</v>
      </c>
      <c r="B237" s="9"/>
      <c r="C237" s="132"/>
      <c r="D237" s="135" t="s">
        <v>220</v>
      </c>
      <c r="E237" s="133"/>
      <c r="F237" s="215">
        <f>F238</f>
        <v>1589</v>
      </c>
      <c r="J237" s="87"/>
    </row>
    <row r="238" spans="1:10" ht="36" customHeight="1">
      <c r="A238" s="103" t="s">
        <v>298</v>
      </c>
      <c r="B238" s="90"/>
      <c r="C238" s="132"/>
      <c r="D238" s="135"/>
      <c r="E238" s="133">
        <v>611</v>
      </c>
      <c r="F238" s="215">
        <v>1589</v>
      </c>
      <c r="J238" s="87"/>
    </row>
    <row r="239" spans="1:10" ht="15.75" customHeight="1">
      <c r="A239" s="103" t="s">
        <v>18</v>
      </c>
      <c r="B239" s="90"/>
      <c r="C239" s="132"/>
      <c r="D239" s="135">
        <v>4529900</v>
      </c>
      <c r="E239" s="133"/>
      <c r="F239" s="215">
        <f>F240+F241</f>
        <v>52395.6</v>
      </c>
      <c r="J239" s="87"/>
    </row>
    <row r="240" spans="1:10" ht="35.25" customHeight="1">
      <c r="A240" s="103" t="s">
        <v>298</v>
      </c>
      <c r="B240" s="90"/>
      <c r="C240" s="132"/>
      <c r="D240" s="135"/>
      <c r="E240" s="133">
        <v>611</v>
      </c>
      <c r="F240" s="215">
        <v>51795.6</v>
      </c>
      <c r="J240" s="87"/>
    </row>
    <row r="241" spans="1:10" ht="15" customHeight="1">
      <c r="A241" s="103" t="s">
        <v>201</v>
      </c>
      <c r="B241" s="90"/>
      <c r="C241" s="132"/>
      <c r="D241" s="133"/>
      <c r="E241" s="134" t="s">
        <v>240</v>
      </c>
      <c r="F241" s="215">
        <v>600</v>
      </c>
      <c r="J241" s="87"/>
    </row>
    <row r="242" spans="1:10" ht="15.75" customHeight="1">
      <c r="A242" s="93" t="s">
        <v>325</v>
      </c>
      <c r="B242" s="36" t="s">
        <v>144</v>
      </c>
      <c r="C242" s="36"/>
      <c r="D242" s="82"/>
      <c r="E242" s="82"/>
      <c r="F242" s="220">
        <f>F243+F256</f>
        <v>78055.3</v>
      </c>
      <c r="J242" s="87"/>
    </row>
    <row r="243" spans="1:10" ht="13.5" customHeight="1">
      <c r="A243" s="18" t="s">
        <v>40</v>
      </c>
      <c r="B243" s="140" t="s">
        <v>144</v>
      </c>
      <c r="C243" s="131" t="s">
        <v>133</v>
      </c>
      <c r="D243" s="130"/>
      <c r="E243" s="130"/>
      <c r="F243" s="186">
        <f>F244+F249+F252</f>
        <v>67083.6</v>
      </c>
      <c r="J243" s="87"/>
    </row>
    <row r="244" spans="1:10" ht="23.25" customHeight="1">
      <c r="A244" s="118" t="s">
        <v>326</v>
      </c>
      <c r="B244" s="9"/>
      <c r="C244" s="129"/>
      <c r="D244" s="139" t="s">
        <v>41</v>
      </c>
      <c r="E244" s="130"/>
      <c r="F244" s="186">
        <f>F245+F247</f>
        <v>27903</v>
      </c>
      <c r="J244" s="87"/>
    </row>
    <row r="245" spans="1:10" ht="13.5" customHeight="1">
      <c r="A245" s="118" t="s">
        <v>286</v>
      </c>
      <c r="B245" s="9"/>
      <c r="C245" s="129"/>
      <c r="D245" s="9" t="s">
        <v>287</v>
      </c>
      <c r="E245" s="130"/>
      <c r="F245" s="186">
        <f>F246</f>
        <v>4200</v>
      </c>
      <c r="J245" s="87"/>
    </row>
    <row r="246" spans="1:10" ht="34.5" customHeight="1">
      <c r="A246" s="127" t="s">
        <v>298</v>
      </c>
      <c r="B246" s="9"/>
      <c r="C246" s="129"/>
      <c r="D246" s="9"/>
      <c r="E246" s="139" t="s">
        <v>297</v>
      </c>
      <c r="F246" s="186">
        <v>4200</v>
      </c>
      <c r="J246" s="87"/>
    </row>
    <row r="247" spans="1:10" ht="14.25" customHeight="1">
      <c r="A247" s="91" t="s">
        <v>18</v>
      </c>
      <c r="B247" s="9"/>
      <c r="C247" s="129"/>
      <c r="D247" s="139" t="s">
        <v>122</v>
      </c>
      <c r="E247" s="130"/>
      <c r="F247" s="186">
        <f>F248</f>
        <v>23703</v>
      </c>
      <c r="J247" s="87"/>
    </row>
    <row r="248" spans="1:10" ht="33.75" customHeight="1">
      <c r="A248" s="148" t="s">
        <v>299</v>
      </c>
      <c r="B248" s="149"/>
      <c r="C248" s="150"/>
      <c r="D248" s="151"/>
      <c r="E248" s="151" t="s">
        <v>297</v>
      </c>
      <c r="F248" s="221">
        <v>23703</v>
      </c>
      <c r="J248" s="87"/>
    </row>
    <row r="249" spans="1:10" ht="14.25" customHeight="1">
      <c r="A249" s="92" t="s">
        <v>42</v>
      </c>
      <c r="B249" s="9"/>
      <c r="C249" s="129"/>
      <c r="D249" s="139" t="s">
        <v>43</v>
      </c>
      <c r="E249" s="130"/>
      <c r="F249" s="186">
        <f>F250</f>
        <v>9140</v>
      </c>
      <c r="J249" s="87"/>
    </row>
    <row r="250" spans="1:10" ht="15" customHeight="1">
      <c r="A250" s="91" t="s">
        <v>18</v>
      </c>
      <c r="B250" s="9"/>
      <c r="C250" s="129"/>
      <c r="D250" s="139" t="s">
        <v>123</v>
      </c>
      <c r="E250" s="130"/>
      <c r="F250" s="186">
        <f>F251</f>
        <v>9140</v>
      </c>
      <c r="J250" s="87"/>
    </row>
    <row r="251" spans="1:10" ht="33.75" customHeight="1">
      <c r="A251" s="148" t="s">
        <v>299</v>
      </c>
      <c r="B251" s="151"/>
      <c r="C251" s="152"/>
      <c r="D251" s="153"/>
      <c r="E251" s="153" t="s">
        <v>297</v>
      </c>
      <c r="F251" s="222">
        <v>9140</v>
      </c>
      <c r="J251" s="87"/>
    </row>
    <row r="252" spans="1:10" ht="11.25" customHeight="1">
      <c r="A252" s="92" t="s">
        <v>61</v>
      </c>
      <c r="B252" s="90"/>
      <c r="C252" s="44"/>
      <c r="D252" s="9" t="s">
        <v>62</v>
      </c>
      <c r="E252" s="9"/>
      <c r="F252" s="186">
        <f>F253</f>
        <v>30040.6</v>
      </c>
      <c r="J252" s="87"/>
    </row>
    <row r="253" spans="1:10" ht="13.5" customHeight="1">
      <c r="A253" s="91" t="s">
        <v>18</v>
      </c>
      <c r="B253" s="90"/>
      <c r="C253" s="44"/>
      <c r="D253" s="9" t="s">
        <v>124</v>
      </c>
      <c r="E253" s="9"/>
      <c r="F253" s="186">
        <f>F254</f>
        <v>30040.6</v>
      </c>
      <c r="J253" s="87"/>
    </row>
    <row r="254" spans="1:10" ht="33.75" customHeight="1">
      <c r="A254" s="127" t="s">
        <v>298</v>
      </c>
      <c r="B254" s="151"/>
      <c r="C254" s="152"/>
      <c r="D254" s="153"/>
      <c r="E254" s="153" t="s">
        <v>297</v>
      </c>
      <c r="F254" s="222">
        <v>30040.6</v>
      </c>
      <c r="J254" s="87"/>
    </row>
    <row r="255" spans="1:10" ht="13.5" customHeight="1">
      <c r="A255" s="18" t="s">
        <v>295</v>
      </c>
      <c r="B255" s="90" t="s">
        <v>144</v>
      </c>
      <c r="C255" s="44" t="s">
        <v>136</v>
      </c>
      <c r="D255" s="9"/>
      <c r="E255" s="9"/>
      <c r="F255" s="186">
        <f>F256</f>
        <v>10971.699999999997</v>
      </c>
      <c r="J255" s="87"/>
    </row>
    <row r="256" spans="1:10" ht="32.25" customHeight="1">
      <c r="A256" s="92" t="s">
        <v>95</v>
      </c>
      <c r="B256" s="90"/>
      <c r="C256" s="44"/>
      <c r="D256" s="9" t="s">
        <v>97</v>
      </c>
      <c r="E256" s="9"/>
      <c r="F256" s="187">
        <f>F257</f>
        <v>10971.699999999997</v>
      </c>
      <c r="J256" s="87"/>
    </row>
    <row r="257" spans="1:10" ht="12" customHeight="1">
      <c r="A257" s="91" t="s">
        <v>6</v>
      </c>
      <c r="B257" s="90"/>
      <c r="C257" s="44"/>
      <c r="D257" s="9" t="s">
        <v>99</v>
      </c>
      <c r="E257" s="9"/>
      <c r="F257" s="186">
        <f>SUM(F258:F262)</f>
        <v>10971.699999999997</v>
      </c>
      <c r="J257" s="87"/>
    </row>
    <row r="258" spans="1:6" ht="12.75" customHeight="1">
      <c r="A258" s="91" t="s">
        <v>257</v>
      </c>
      <c r="B258" s="90"/>
      <c r="C258" s="44"/>
      <c r="D258" s="9"/>
      <c r="E258" s="9" t="s">
        <v>258</v>
      </c>
      <c r="F258" s="187">
        <v>8421.3</v>
      </c>
    </row>
    <row r="259" spans="1:6" ht="15" customHeight="1">
      <c r="A259" s="91" t="s">
        <v>259</v>
      </c>
      <c r="B259" s="90"/>
      <c r="C259" s="44"/>
      <c r="D259" s="9"/>
      <c r="E259" s="9" t="s">
        <v>260</v>
      </c>
      <c r="F259" s="187">
        <v>1497.3</v>
      </c>
    </row>
    <row r="260" spans="1:6" ht="22.5" customHeight="1">
      <c r="A260" s="92" t="s">
        <v>267</v>
      </c>
      <c r="B260" s="90"/>
      <c r="C260" s="44"/>
      <c r="D260" s="9"/>
      <c r="E260" s="9" t="s">
        <v>262</v>
      </c>
      <c r="F260" s="187">
        <v>286.3</v>
      </c>
    </row>
    <row r="261" spans="1:6" ht="12.75" customHeight="1">
      <c r="A261" s="127" t="s">
        <v>211</v>
      </c>
      <c r="B261" s="90"/>
      <c r="C261" s="44"/>
      <c r="D261" s="9"/>
      <c r="E261" s="9" t="s">
        <v>218</v>
      </c>
      <c r="F261" s="187">
        <v>746.8</v>
      </c>
    </row>
    <row r="262" spans="1:6" ht="12.75" customHeight="1">
      <c r="A262" s="92" t="s">
        <v>264</v>
      </c>
      <c r="B262" s="90"/>
      <c r="C262" s="44"/>
      <c r="D262" s="9"/>
      <c r="E262" s="9" t="s">
        <v>265</v>
      </c>
      <c r="F262" s="187">
        <v>20</v>
      </c>
    </row>
    <row r="263" spans="1:6" ht="12.75" customHeight="1">
      <c r="A263" s="171" t="s">
        <v>200</v>
      </c>
      <c r="B263" s="182" t="s">
        <v>140</v>
      </c>
      <c r="C263" s="181"/>
      <c r="D263" s="130"/>
      <c r="E263" s="139"/>
      <c r="F263" s="223">
        <f>F264+F274+F285+F291+F297</f>
        <v>220316.1</v>
      </c>
    </row>
    <row r="264" spans="1:6" ht="12.75" customHeight="1">
      <c r="A264" s="172" t="s">
        <v>90</v>
      </c>
      <c r="B264" s="140" t="s">
        <v>140</v>
      </c>
      <c r="C264" s="140" t="s">
        <v>133</v>
      </c>
      <c r="D264" s="130"/>
      <c r="E264" s="139"/>
      <c r="F264" s="186">
        <f>F265</f>
        <v>167337.30000000002</v>
      </c>
    </row>
    <row r="265" spans="1:6" ht="14.25" customHeight="1">
      <c r="A265" s="92" t="s">
        <v>51</v>
      </c>
      <c r="B265" s="9"/>
      <c r="C265" s="130"/>
      <c r="D265" s="139" t="s">
        <v>52</v>
      </c>
      <c r="E265" s="139"/>
      <c r="F265" s="186">
        <f>F266+F268+F270+F272</f>
        <v>167337.30000000002</v>
      </c>
    </row>
    <row r="266" spans="1:6" ht="56.25" customHeight="1">
      <c r="A266" s="92" t="s">
        <v>272</v>
      </c>
      <c r="B266" s="9"/>
      <c r="C266" s="130"/>
      <c r="D266" s="139" t="s">
        <v>238</v>
      </c>
      <c r="E266" s="139"/>
      <c r="F266" s="186">
        <f>F267</f>
        <v>22755</v>
      </c>
    </row>
    <row r="267" spans="1:6" ht="33.75" customHeight="1">
      <c r="A267" s="92" t="s">
        <v>298</v>
      </c>
      <c r="B267" s="9"/>
      <c r="C267" s="130"/>
      <c r="D267" s="139"/>
      <c r="E267" s="139" t="s">
        <v>297</v>
      </c>
      <c r="F267" s="186">
        <v>22755</v>
      </c>
    </row>
    <row r="268" spans="1:6" ht="33" customHeight="1">
      <c r="A268" s="92" t="s">
        <v>311</v>
      </c>
      <c r="B268" s="9"/>
      <c r="C268" s="130"/>
      <c r="D268" s="139" t="s">
        <v>235</v>
      </c>
      <c r="E268" s="139"/>
      <c r="F268" s="186">
        <f>F269</f>
        <v>136784.6</v>
      </c>
    </row>
    <row r="269" spans="1:6" ht="35.25" customHeight="1">
      <c r="A269" s="92" t="s">
        <v>298</v>
      </c>
      <c r="B269" s="9"/>
      <c r="C269" s="130"/>
      <c r="D269" s="139"/>
      <c r="E269" s="139" t="s">
        <v>297</v>
      </c>
      <c r="F269" s="186">
        <v>136784.6</v>
      </c>
    </row>
    <row r="270" spans="1:6" ht="45" customHeight="1">
      <c r="A270" s="92" t="s">
        <v>312</v>
      </c>
      <c r="B270" s="9"/>
      <c r="C270" s="130"/>
      <c r="D270" s="139" t="s">
        <v>237</v>
      </c>
      <c r="E270" s="139"/>
      <c r="F270" s="186">
        <f>F271</f>
        <v>6850.7</v>
      </c>
    </row>
    <row r="271" spans="1:6" ht="33.75" customHeight="1">
      <c r="A271" s="92" t="s">
        <v>298</v>
      </c>
      <c r="B271" s="9"/>
      <c r="C271" s="130"/>
      <c r="D271" s="139"/>
      <c r="E271" s="139" t="s">
        <v>297</v>
      </c>
      <c r="F271" s="186">
        <v>6850.7</v>
      </c>
    </row>
    <row r="272" spans="1:6" ht="45" customHeight="1">
      <c r="A272" s="92" t="s">
        <v>273</v>
      </c>
      <c r="B272" s="9"/>
      <c r="C272" s="130"/>
      <c r="D272" s="139" t="s">
        <v>239</v>
      </c>
      <c r="E272" s="139"/>
      <c r="F272" s="186">
        <f>F273</f>
        <v>947</v>
      </c>
    </row>
    <row r="273" spans="1:6" ht="35.25" customHeight="1">
      <c r="A273" s="92" t="s">
        <v>298</v>
      </c>
      <c r="B273" s="9"/>
      <c r="C273" s="130"/>
      <c r="D273" s="139"/>
      <c r="E273" s="139" t="s">
        <v>297</v>
      </c>
      <c r="F273" s="186">
        <v>947</v>
      </c>
    </row>
    <row r="274" spans="1:6" ht="13.5" customHeight="1">
      <c r="A274" s="172" t="s">
        <v>91</v>
      </c>
      <c r="B274" s="39" t="s">
        <v>140</v>
      </c>
      <c r="C274" s="39" t="s">
        <v>134</v>
      </c>
      <c r="D274" s="9"/>
      <c r="E274" s="9"/>
      <c r="F274" s="196">
        <f>F275+F280</f>
        <v>30482.199999999997</v>
      </c>
    </row>
    <row r="275" spans="1:6" ht="14.25" customHeight="1">
      <c r="A275" s="92" t="s">
        <v>51</v>
      </c>
      <c r="B275" s="173"/>
      <c r="C275" s="90"/>
      <c r="D275" s="9" t="s">
        <v>52</v>
      </c>
      <c r="E275" s="9"/>
      <c r="F275" s="186">
        <f>F276+F278</f>
        <v>30314.399999999998</v>
      </c>
    </row>
    <row r="276" spans="1:6" ht="32.25" customHeight="1">
      <c r="A276" s="92" t="s">
        <v>234</v>
      </c>
      <c r="B276" s="173"/>
      <c r="C276" s="90"/>
      <c r="D276" s="139" t="s">
        <v>235</v>
      </c>
      <c r="E276" s="9"/>
      <c r="F276" s="186">
        <f>F277</f>
        <v>26642.1</v>
      </c>
    </row>
    <row r="277" spans="1:6" ht="33.75" customHeight="1">
      <c r="A277" s="92" t="s">
        <v>298</v>
      </c>
      <c r="B277" s="9"/>
      <c r="C277" s="130"/>
      <c r="D277" s="139"/>
      <c r="E277" s="139" t="s">
        <v>297</v>
      </c>
      <c r="F277" s="186">
        <v>26642.1</v>
      </c>
    </row>
    <row r="278" spans="1:6" ht="23.25" customHeight="1">
      <c r="A278" s="92" t="s">
        <v>236</v>
      </c>
      <c r="B278" s="9"/>
      <c r="C278" s="130"/>
      <c r="D278" s="139" t="s">
        <v>237</v>
      </c>
      <c r="E278" s="139"/>
      <c r="F278" s="186">
        <f>F279</f>
        <v>3672.3</v>
      </c>
    </row>
    <row r="279" spans="1:6" ht="33.75" customHeight="1">
      <c r="A279" s="92" t="s">
        <v>298</v>
      </c>
      <c r="B279" s="9"/>
      <c r="C279" s="130"/>
      <c r="D279" s="139"/>
      <c r="E279" s="139" t="s">
        <v>297</v>
      </c>
      <c r="F279" s="186">
        <v>3672.3</v>
      </c>
    </row>
    <row r="280" spans="1:6" ht="14.25" customHeight="1">
      <c r="A280" s="92" t="s">
        <v>53</v>
      </c>
      <c r="B280" s="9"/>
      <c r="C280" s="130"/>
      <c r="D280" s="139" t="s">
        <v>54</v>
      </c>
      <c r="E280" s="139"/>
      <c r="F280" s="196">
        <f>F281+F283</f>
        <v>167.8</v>
      </c>
    </row>
    <row r="281" spans="1:6" ht="35.25" customHeight="1">
      <c r="A281" s="92" t="s">
        <v>241</v>
      </c>
      <c r="B281" s="9"/>
      <c r="C281" s="130"/>
      <c r="D281" s="139" t="s">
        <v>242</v>
      </c>
      <c r="E281" s="139"/>
      <c r="F281" s="186">
        <f>F282</f>
        <v>89.7</v>
      </c>
    </row>
    <row r="282" spans="1:6" ht="33" customHeight="1">
      <c r="A282" s="92" t="s">
        <v>298</v>
      </c>
      <c r="B282" s="9"/>
      <c r="C282" s="130"/>
      <c r="D282" s="139"/>
      <c r="E282" s="139" t="s">
        <v>297</v>
      </c>
      <c r="F282" s="186">
        <v>89.7</v>
      </c>
    </row>
    <row r="283" spans="1:6" ht="35.25" customHeight="1">
      <c r="A283" s="92" t="s">
        <v>243</v>
      </c>
      <c r="B283" s="9"/>
      <c r="C283" s="130"/>
      <c r="D283" s="139" t="s">
        <v>244</v>
      </c>
      <c r="E283" s="139"/>
      <c r="F283" s="186">
        <f>F284</f>
        <v>78.1</v>
      </c>
    </row>
    <row r="284" spans="1:6" ht="35.25" customHeight="1">
      <c r="A284" s="92" t="s">
        <v>298</v>
      </c>
      <c r="B284" s="9"/>
      <c r="C284" s="130"/>
      <c r="D284" s="139"/>
      <c r="E284" s="139" t="s">
        <v>297</v>
      </c>
      <c r="F284" s="186">
        <v>78.1</v>
      </c>
    </row>
    <row r="285" spans="1:6" ht="14.25" customHeight="1">
      <c r="A285" s="172" t="s">
        <v>156</v>
      </c>
      <c r="B285" s="39" t="s">
        <v>140</v>
      </c>
      <c r="C285" s="39" t="s">
        <v>135</v>
      </c>
      <c r="D285" s="9"/>
      <c r="E285" s="9"/>
      <c r="F285" s="186">
        <f>F286</f>
        <v>11630</v>
      </c>
    </row>
    <row r="286" spans="1:6" ht="14.25" customHeight="1">
      <c r="A286" s="92" t="s">
        <v>51</v>
      </c>
      <c r="B286" s="173"/>
      <c r="C286" s="90"/>
      <c r="D286" s="140" t="s">
        <v>52</v>
      </c>
      <c r="E286" s="9"/>
      <c r="F286" s="186">
        <f>F287+F289</f>
        <v>11630</v>
      </c>
    </row>
    <row r="287" spans="1:6" ht="33.75" customHeight="1">
      <c r="A287" s="92" t="s">
        <v>234</v>
      </c>
      <c r="B287" s="173"/>
      <c r="C287" s="90"/>
      <c r="D287" s="130" t="s">
        <v>235</v>
      </c>
      <c r="E287" s="9"/>
      <c r="F287" s="186">
        <f>F288</f>
        <v>11120.1</v>
      </c>
    </row>
    <row r="288" spans="1:6" ht="34.5" customHeight="1">
      <c r="A288" s="92" t="s">
        <v>298</v>
      </c>
      <c r="B288" s="173"/>
      <c r="C288" s="90"/>
      <c r="D288" s="9"/>
      <c r="E288" s="139" t="s">
        <v>297</v>
      </c>
      <c r="F288" s="187">
        <v>11120.1</v>
      </c>
    </row>
    <row r="289" spans="1:6" ht="35.25" customHeight="1">
      <c r="A289" s="92" t="s">
        <v>236</v>
      </c>
      <c r="B289" s="173"/>
      <c r="C289" s="90"/>
      <c r="D289" s="130" t="s">
        <v>237</v>
      </c>
      <c r="E289" s="9"/>
      <c r="F289" s="186">
        <f>F290</f>
        <v>509.9</v>
      </c>
    </row>
    <row r="290" spans="1:6" ht="33" customHeight="1">
      <c r="A290" s="92" t="s">
        <v>298</v>
      </c>
      <c r="B290" s="173"/>
      <c r="C290" s="90"/>
      <c r="D290" s="9"/>
      <c r="E290" s="139" t="s">
        <v>297</v>
      </c>
      <c r="F290" s="187">
        <v>509.9</v>
      </c>
    </row>
    <row r="291" spans="1:6" ht="15" customHeight="1">
      <c r="A291" s="172" t="s">
        <v>92</v>
      </c>
      <c r="B291" s="39" t="s">
        <v>140</v>
      </c>
      <c r="C291" s="39" t="s">
        <v>136</v>
      </c>
      <c r="D291" s="9"/>
      <c r="E291" s="9"/>
      <c r="F291" s="186">
        <f>F292</f>
        <v>3483.5</v>
      </c>
    </row>
    <row r="292" spans="1:6" ht="15.75" customHeight="1">
      <c r="A292" s="91" t="s">
        <v>55</v>
      </c>
      <c r="B292" s="173"/>
      <c r="C292" s="90"/>
      <c r="D292" s="9" t="s">
        <v>56</v>
      </c>
      <c r="E292" s="9"/>
      <c r="F292" s="186">
        <f>F293+F295</f>
        <v>3483.5</v>
      </c>
    </row>
    <row r="293" spans="1:6" ht="24.75" customHeight="1">
      <c r="A293" s="92" t="s">
        <v>245</v>
      </c>
      <c r="B293" s="173"/>
      <c r="C293" s="90"/>
      <c r="D293" s="9" t="s">
        <v>246</v>
      </c>
      <c r="E293" s="9"/>
      <c r="F293" s="186">
        <f>F294</f>
        <v>2908.3</v>
      </c>
    </row>
    <row r="294" spans="1:6" ht="36" customHeight="1">
      <c r="A294" s="92" t="s">
        <v>298</v>
      </c>
      <c r="B294" s="173"/>
      <c r="C294" s="90"/>
      <c r="D294" s="9"/>
      <c r="E294" s="9" t="s">
        <v>297</v>
      </c>
      <c r="F294" s="187">
        <v>2908.3</v>
      </c>
    </row>
    <row r="295" spans="1:6" ht="33" customHeight="1">
      <c r="A295" s="92" t="s">
        <v>247</v>
      </c>
      <c r="B295" s="173"/>
      <c r="C295" s="90"/>
      <c r="D295" s="9" t="s">
        <v>248</v>
      </c>
      <c r="E295" s="9"/>
      <c r="F295" s="186">
        <f>F296</f>
        <v>575.2</v>
      </c>
    </row>
    <row r="296" spans="1:6" ht="34.5" customHeight="1">
      <c r="A296" s="92" t="s">
        <v>298</v>
      </c>
      <c r="B296" s="173"/>
      <c r="C296" s="90"/>
      <c r="D296" s="9"/>
      <c r="E296" s="9" t="s">
        <v>297</v>
      </c>
      <c r="F296" s="187">
        <v>575.2</v>
      </c>
    </row>
    <row r="297" spans="1:6" ht="14.25" customHeight="1">
      <c r="A297" s="172" t="s">
        <v>178</v>
      </c>
      <c r="B297" s="39" t="s">
        <v>140</v>
      </c>
      <c r="C297" s="39" t="s">
        <v>140</v>
      </c>
      <c r="D297" s="9"/>
      <c r="E297" s="9"/>
      <c r="F297" s="186">
        <f>F298</f>
        <v>7383.1</v>
      </c>
    </row>
    <row r="298" spans="1:6" ht="33" customHeight="1">
      <c r="A298" s="92" t="s">
        <v>95</v>
      </c>
      <c r="B298" s="173"/>
      <c r="C298" s="90"/>
      <c r="D298" s="9" t="s">
        <v>97</v>
      </c>
      <c r="E298" s="9"/>
      <c r="F298" s="186">
        <f>F299+F303</f>
        <v>7383.1</v>
      </c>
    </row>
    <row r="299" spans="1:6" ht="14.25" customHeight="1">
      <c r="A299" s="91" t="s">
        <v>6</v>
      </c>
      <c r="B299" s="173"/>
      <c r="C299" s="90"/>
      <c r="D299" s="9" t="s">
        <v>99</v>
      </c>
      <c r="E299" s="9"/>
      <c r="F299" s="186">
        <f>F300+F301+F302</f>
        <v>2444.1</v>
      </c>
    </row>
    <row r="300" spans="1:6" ht="15" customHeight="1">
      <c r="A300" s="92" t="s">
        <v>257</v>
      </c>
      <c r="B300" s="173"/>
      <c r="C300" s="90"/>
      <c r="D300" s="9"/>
      <c r="E300" s="9" t="s">
        <v>258</v>
      </c>
      <c r="F300" s="186">
        <v>1466.3</v>
      </c>
    </row>
    <row r="301" spans="1:6" ht="16.5" customHeight="1">
      <c r="A301" s="92" t="s">
        <v>259</v>
      </c>
      <c r="B301" s="173"/>
      <c r="C301" s="90"/>
      <c r="D301" s="9"/>
      <c r="E301" s="9" t="s">
        <v>260</v>
      </c>
      <c r="F301" s="186">
        <v>911.4</v>
      </c>
    </row>
    <row r="302" spans="1:6" ht="14.25" customHeight="1">
      <c r="A302" s="92" t="s">
        <v>313</v>
      </c>
      <c r="B302" s="173"/>
      <c r="C302" s="90"/>
      <c r="D302" s="9"/>
      <c r="E302" s="9" t="s">
        <v>218</v>
      </c>
      <c r="F302" s="186">
        <v>66.4</v>
      </c>
    </row>
    <row r="303" spans="1:6" ht="22.5" customHeight="1">
      <c r="A303" s="92" t="s">
        <v>233</v>
      </c>
      <c r="B303" s="173"/>
      <c r="C303" s="90"/>
      <c r="D303" s="9" t="s">
        <v>230</v>
      </c>
      <c r="E303" s="9"/>
      <c r="F303" s="186">
        <f>F304</f>
        <v>4939</v>
      </c>
    </row>
    <row r="304" spans="1:6" ht="15.75" customHeight="1">
      <c r="A304" s="92" t="s">
        <v>232</v>
      </c>
      <c r="B304" s="173"/>
      <c r="C304" s="140"/>
      <c r="D304" s="9"/>
      <c r="E304" s="9" t="s">
        <v>231</v>
      </c>
      <c r="F304" s="186">
        <v>4939</v>
      </c>
    </row>
    <row r="305" spans="1:6" ht="15" customHeight="1">
      <c r="A305" s="47" t="s">
        <v>87</v>
      </c>
      <c r="B305" s="46" t="s">
        <v>145</v>
      </c>
      <c r="C305" s="46"/>
      <c r="D305" s="34"/>
      <c r="E305" s="34"/>
      <c r="F305" s="224">
        <f>F306+F310+F331</f>
        <v>90865.79999999999</v>
      </c>
    </row>
    <row r="306" spans="1:6" ht="14.25" customHeight="1">
      <c r="A306" s="18" t="s">
        <v>82</v>
      </c>
      <c r="B306" s="39" t="s">
        <v>145</v>
      </c>
      <c r="C306" s="39" t="s">
        <v>133</v>
      </c>
      <c r="D306" s="3"/>
      <c r="E306" s="3"/>
      <c r="F306" s="192">
        <f>F307</f>
        <v>3792.1</v>
      </c>
    </row>
    <row r="307" spans="1:6" ht="13.5" customHeight="1">
      <c r="A307" s="10" t="s">
        <v>118</v>
      </c>
      <c r="B307" s="39"/>
      <c r="C307" s="39"/>
      <c r="D307" s="3" t="s">
        <v>117</v>
      </c>
      <c r="E307" s="3"/>
      <c r="F307" s="192">
        <f>F308</f>
        <v>3792.1</v>
      </c>
    </row>
    <row r="308" spans="1:13" ht="55.5" customHeight="1">
      <c r="A308" s="14" t="s">
        <v>329</v>
      </c>
      <c r="B308" s="39"/>
      <c r="C308" s="39"/>
      <c r="D308" s="3" t="s">
        <v>119</v>
      </c>
      <c r="E308" s="3"/>
      <c r="F308" s="234">
        <f>F309</f>
        <v>3792.1</v>
      </c>
      <c r="G308" s="159"/>
      <c r="H308" s="159"/>
      <c r="I308" s="160"/>
      <c r="J308" s="158"/>
      <c r="K308" s="161"/>
      <c r="L308" s="161"/>
      <c r="M308" s="161"/>
    </row>
    <row r="309" spans="1:12" ht="22.5" customHeight="1">
      <c r="A309" s="14" t="s">
        <v>256</v>
      </c>
      <c r="B309" s="39"/>
      <c r="C309" s="39"/>
      <c r="D309" s="3"/>
      <c r="E309" s="71" t="s">
        <v>219</v>
      </c>
      <c r="F309" s="219">
        <v>3792.1</v>
      </c>
      <c r="G309" s="175"/>
      <c r="H309" s="175"/>
      <c r="I309" s="175"/>
      <c r="J309" s="179"/>
      <c r="K309" s="159"/>
      <c r="L309" s="161"/>
    </row>
    <row r="310" spans="1:6" ht="15" customHeight="1">
      <c r="A310" s="18" t="s">
        <v>81</v>
      </c>
      <c r="B310" s="39" t="s">
        <v>145</v>
      </c>
      <c r="C310" s="39" t="s">
        <v>135</v>
      </c>
      <c r="D310" s="3"/>
      <c r="E310" s="3"/>
      <c r="F310" s="197">
        <f>F311+F328</f>
        <v>53047.7</v>
      </c>
    </row>
    <row r="311" spans="1:6" ht="15" customHeight="1">
      <c r="A311" s="92" t="s">
        <v>120</v>
      </c>
      <c r="B311" s="144"/>
      <c r="C311" s="39"/>
      <c r="D311" s="3" t="s">
        <v>44</v>
      </c>
      <c r="E311" s="3"/>
      <c r="F311" s="197">
        <f>F312+F316+F319+F322</f>
        <v>48558.2</v>
      </c>
    </row>
    <row r="312" spans="1:6" ht="13.5" customHeight="1">
      <c r="A312" s="146" t="s">
        <v>83</v>
      </c>
      <c r="B312" s="145"/>
      <c r="C312" s="40"/>
      <c r="D312" s="7" t="s">
        <v>88</v>
      </c>
      <c r="E312" s="7"/>
      <c r="F312" s="211">
        <f>F313+F314+F315</f>
        <v>1300</v>
      </c>
    </row>
    <row r="313" spans="1:6" ht="14.25" customHeight="1">
      <c r="A313" s="114" t="s">
        <v>211</v>
      </c>
      <c r="B313" s="44"/>
      <c r="C313" s="44"/>
      <c r="D313" s="9"/>
      <c r="E313" s="9" t="s">
        <v>218</v>
      </c>
      <c r="F313" s="219">
        <v>300</v>
      </c>
    </row>
    <row r="314" spans="1:6" ht="25.5" customHeight="1">
      <c r="A314" s="14" t="s">
        <v>256</v>
      </c>
      <c r="B314" s="44"/>
      <c r="C314" s="44"/>
      <c r="D314" s="9"/>
      <c r="E314" s="9" t="s">
        <v>219</v>
      </c>
      <c r="F314" s="219">
        <v>400</v>
      </c>
    </row>
    <row r="315" spans="1:6" ht="14.25" customHeight="1">
      <c r="A315" s="92" t="s">
        <v>214</v>
      </c>
      <c r="B315" s="44"/>
      <c r="C315" s="44"/>
      <c r="D315" s="9"/>
      <c r="E315" s="9" t="s">
        <v>240</v>
      </c>
      <c r="F315" s="219">
        <v>600</v>
      </c>
    </row>
    <row r="316" spans="1:6" ht="21" customHeight="1">
      <c r="A316" s="92" t="s">
        <v>226</v>
      </c>
      <c r="B316" s="65"/>
      <c r="C316" s="65"/>
      <c r="D316" s="20" t="s">
        <v>196</v>
      </c>
      <c r="E316" s="20"/>
      <c r="F316" s="225">
        <f>F317+F318</f>
        <v>2500</v>
      </c>
    </row>
    <row r="317" spans="1:6" ht="14.25" customHeight="1">
      <c r="A317" s="92" t="s">
        <v>211</v>
      </c>
      <c r="B317" s="90"/>
      <c r="C317" s="90"/>
      <c r="D317" s="9"/>
      <c r="E317" s="9" t="s">
        <v>218</v>
      </c>
      <c r="F317" s="226">
        <v>18</v>
      </c>
    </row>
    <row r="318" spans="1:6" ht="25.5" customHeight="1">
      <c r="A318" s="92" t="s">
        <v>277</v>
      </c>
      <c r="B318" s="90"/>
      <c r="C318" s="90"/>
      <c r="D318" s="9"/>
      <c r="E318" s="9" t="s">
        <v>228</v>
      </c>
      <c r="F318" s="226">
        <v>2482</v>
      </c>
    </row>
    <row r="319" spans="1:6" ht="22.5" customHeight="1">
      <c r="A319" s="92" t="s">
        <v>227</v>
      </c>
      <c r="B319" s="90"/>
      <c r="C319" s="90"/>
      <c r="D319" s="9" t="s">
        <v>89</v>
      </c>
      <c r="E319" s="9"/>
      <c r="F319" s="227">
        <f>F321+F320</f>
        <v>34439</v>
      </c>
    </row>
    <row r="320" spans="1:6" ht="15" customHeight="1">
      <c r="A320" s="92" t="s">
        <v>211</v>
      </c>
      <c r="B320" s="90"/>
      <c r="C320" s="90"/>
      <c r="D320" s="9"/>
      <c r="E320" s="9" t="s">
        <v>218</v>
      </c>
      <c r="F320" s="227">
        <v>257</v>
      </c>
    </row>
    <row r="321" spans="1:6" ht="21" customHeight="1">
      <c r="A321" s="128" t="s">
        <v>229</v>
      </c>
      <c r="B321" s="65"/>
      <c r="C321" s="65"/>
      <c r="D321" s="20"/>
      <c r="E321" s="20" t="s">
        <v>228</v>
      </c>
      <c r="F321" s="228">
        <v>34182</v>
      </c>
    </row>
    <row r="322" spans="1:9" ht="12.75" customHeight="1">
      <c r="A322" s="117" t="s">
        <v>197</v>
      </c>
      <c r="B322" s="44"/>
      <c r="C322" s="44"/>
      <c r="D322" s="9" t="s">
        <v>157</v>
      </c>
      <c r="E322" s="9"/>
      <c r="F322" s="227">
        <f>SUM(F323:F327)</f>
        <v>10319.199999999999</v>
      </c>
      <c r="G322" s="159"/>
      <c r="H322" s="159"/>
      <c r="I322" s="159"/>
    </row>
    <row r="323" spans="1:6" ht="15.75" customHeight="1">
      <c r="A323" s="103" t="s">
        <v>211</v>
      </c>
      <c r="B323" s="90"/>
      <c r="C323" s="104"/>
      <c r="D323" s="107"/>
      <c r="E323" s="108" t="s">
        <v>218</v>
      </c>
      <c r="F323" s="187">
        <v>28</v>
      </c>
    </row>
    <row r="324" spans="1:6" ht="26.25" customHeight="1">
      <c r="A324" s="127" t="s">
        <v>229</v>
      </c>
      <c r="B324" s="90"/>
      <c r="C324" s="132"/>
      <c r="D324" s="133"/>
      <c r="E324" s="134" t="s">
        <v>228</v>
      </c>
      <c r="F324" s="215">
        <v>7375.2</v>
      </c>
    </row>
    <row r="325" spans="1:6" ht="22.5" customHeight="1">
      <c r="A325" s="103" t="s">
        <v>318</v>
      </c>
      <c r="B325" s="90"/>
      <c r="C325" s="132"/>
      <c r="D325" s="133"/>
      <c r="E325" s="134" t="s">
        <v>317</v>
      </c>
      <c r="F325" s="215">
        <v>2191.2</v>
      </c>
    </row>
    <row r="326" spans="1:9" ht="24" customHeight="1">
      <c r="A326" s="154" t="s">
        <v>212</v>
      </c>
      <c r="B326" s="43"/>
      <c r="C326" s="143"/>
      <c r="D326" s="155"/>
      <c r="E326" s="156" t="s">
        <v>219</v>
      </c>
      <c r="F326" s="229">
        <v>714</v>
      </c>
      <c r="H326" s="159"/>
      <c r="I326" s="159"/>
    </row>
    <row r="327" spans="1:6" ht="13.5" customHeight="1">
      <c r="A327" s="92" t="s">
        <v>278</v>
      </c>
      <c r="B327" s="44"/>
      <c r="C327" s="44"/>
      <c r="D327" s="136"/>
      <c r="E327" s="157" t="s">
        <v>279</v>
      </c>
      <c r="F327" s="216">
        <v>10.8</v>
      </c>
    </row>
    <row r="328" spans="1:6" ht="14.25" customHeight="1">
      <c r="A328" s="99" t="s">
        <v>191</v>
      </c>
      <c r="B328" s="65"/>
      <c r="C328" s="65"/>
      <c r="D328" s="20" t="s">
        <v>152</v>
      </c>
      <c r="E328" s="121"/>
      <c r="F328" s="230">
        <f>F329</f>
        <v>4489.5</v>
      </c>
    </row>
    <row r="329" spans="1:6" ht="24.75" customHeight="1">
      <c r="A329" s="103" t="s">
        <v>319</v>
      </c>
      <c r="B329" s="100"/>
      <c r="C329" s="57"/>
      <c r="D329" s="7" t="s">
        <v>198</v>
      </c>
      <c r="E329" s="77"/>
      <c r="F329" s="219">
        <f>F330</f>
        <v>4489.5</v>
      </c>
    </row>
    <row r="330" spans="1:6" ht="24" customHeight="1">
      <c r="A330" s="103" t="s">
        <v>318</v>
      </c>
      <c r="B330" s="101"/>
      <c r="C330" s="101"/>
      <c r="D330" s="6"/>
      <c r="E330" s="6" t="s">
        <v>317</v>
      </c>
      <c r="F330" s="231">
        <v>4489.5</v>
      </c>
    </row>
    <row r="331" spans="1:6" ht="14.25" customHeight="1">
      <c r="A331" s="18" t="s">
        <v>125</v>
      </c>
      <c r="B331" s="35" t="s">
        <v>145</v>
      </c>
      <c r="C331" s="35" t="s">
        <v>136</v>
      </c>
      <c r="D331" s="68"/>
      <c r="E331" s="68"/>
      <c r="F331" s="185">
        <f>F332</f>
        <v>34026</v>
      </c>
    </row>
    <row r="332" spans="1:6" ht="14.25" customHeight="1">
      <c r="A332" s="115" t="s">
        <v>3</v>
      </c>
      <c r="B332" s="57"/>
      <c r="C332" s="104"/>
      <c r="D332" s="105" t="s">
        <v>4</v>
      </c>
      <c r="E332" s="106"/>
      <c r="F332" s="232">
        <f>F333</f>
        <v>34026</v>
      </c>
    </row>
    <row r="333" spans="1:6" ht="45.75" customHeight="1">
      <c r="A333" s="115" t="s">
        <v>205</v>
      </c>
      <c r="B333" s="16"/>
      <c r="C333" s="104"/>
      <c r="D333" s="105" t="s">
        <v>225</v>
      </c>
      <c r="E333" s="106"/>
      <c r="F333" s="216">
        <f>F334+F335</f>
        <v>34026</v>
      </c>
    </row>
    <row r="334" spans="1:6" ht="17.25" customHeight="1">
      <c r="A334" s="127" t="s">
        <v>211</v>
      </c>
      <c r="B334" s="9"/>
      <c r="C334" s="132"/>
      <c r="D334" s="134"/>
      <c r="E334" s="133">
        <v>244</v>
      </c>
      <c r="F334" s="216">
        <v>667</v>
      </c>
    </row>
    <row r="335" spans="1:6" ht="26.25" customHeight="1">
      <c r="A335" s="127" t="s">
        <v>229</v>
      </c>
      <c r="B335" s="90"/>
      <c r="C335" s="132"/>
      <c r="D335" s="133"/>
      <c r="E335" s="134" t="s">
        <v>228</v>
      </c>
      <c r="F335" s="216">
        <v>33359</v>
      </c>
    </row>
    <row r="336" spans="1:6" ht="14.25" customHeight="1">
      <c r="A336" s="47" t="s">
        <v>72</v>
      </c>
      <c r="B336" s="46" t="s">
        <v>137</v>
      </c>
      <c r="C336" s="46"/>
      <c r="D336" s="34"/>
      <c r="E336" s="34"/>
      <c r="F336" s="224">
        <f>F337+F346</f>
        <v>37829.5</v>
      </c>
    </row>
    <row r="337" spans="1:6" ht="13.5" customHeight="1">
      <c r="A337" s="174" t="s">
        <v>171</v>
      </c>
      <c r="B337" s="35" t="s">
        <v>137</v>
      </c>
      <c r="C337" s="35" t="s">
        <v>133</v>
      </c>
      <c r="D337" s="9"/>
      <c r="E337" s="9"/>
      <c r="F337" s="186">
        <f>F338+F342</f>
        <v>29916</v>
      </c>
    </row>
    <row r="338" spans="1:6" ht="14.25" customHeight="1">
      <c r="A338" s="92" t="s">
        <v>59</v>
      </c>
      <c r="B338" s="173"/>
      <c r="C338" s="90"/>
      <c r="D338" s="9" t="s">
        <v>60</v>
      </c>
      <c r="E338" s="9"/>
      <c r="F338" s="186">
        <f>F339</f>
        <v>27862</v>
      </c>
    </row>
    <row r="339" spans="1:6" ht="15.75" customHeight="1">
      <c r="A339" s="91" t="s">
        <v>18</v>
      </c>
      <c r="B339" s="173"/>
      <c r="C339" s="90"/>
      <c r="D339" s="9" t="s">
        <v>121</v>
      </c>
      <c r="E339" s="9"/>
      <c r="F339" s="186">
        <f>F340+F341</f>
        <v>27862</v>
      </c>
    </row>
    <row r="340" spans="1:6" ht="35.25" customHeight="1">
      <c r="A340" s="92" t="s">
        <v>298</v>
      </c>
      <c r="B340" s="173"/>
      <c r="C340" s="90"/>
      <c r="D340" s="9"/>
      <c r="E340" s="9" t="s">
        <v>297</v>
      </c>
      <c r="F340" s="186">
        <v>3562</v>
      </c>
    </row>
    <row r="341" spans="1:6" ht="33.75" customHeight="1">
      <c r="A341" s="92" t="s">
        <v>284</v>
      </c>
      <c r="B341" s="173"/>
      <c r="C341" s="90"/>
      <c r="D341" s="9"/>
      <c r="E341" s="9" t="s">
        <v>285</v>
      </c>
      <c r="F341" s="186">
        <v>24300</v>
      </c>
    </row>
    <row r="342" spans="1:6" ht="22.5" customHeight="1">
      <c r="A342" s="118" t="s">
        <v>149</v>
      </c>
      <c r="B342" s="173"/>
      <c r="C342" s="90"/>
      <c r="D342" s="9" t="s">
        <v>150</v>
      </c>
      <c r="E342" s="9"/>
      <c r="F342" s="186">
        <f>F343</f>
        <v>2054</v>
      </c>
    </row>
    <row r="343" spans="1:6" ht="15.75" customHeight="1">
      <c r="A343" s="118" t="s">
        <v>172</v>
      </c>
      <c r="B343" s="173"/>
      <c r="C343" s="90"/>
      <c r="D343" s="9" t="s">
        <v>151</v>
      </c>
      <c r="E343" s="9"/>
      <c r="F343" s="186">
        <f>F344+F345</f>
        <v>2054</v>
      </c>
    </row>
    <row r="344" spans="1:6" ht="15" customHeight="1">
      <c r="A344" s="127" t="s">
        <v>211</v>
      </c>
      <c r="B344" s="173"/>
      <c r="C344" s="90"/>
      <c r="D344" s="9"/>
      <c r="E344" s="9" t="s">
        <v>218</v>
      </c>
      <c r="F344" s="186">
        <v>1739.6</v>
      </c>
    </row>
    <row r="345" spans="1:6" ht="23.25" customHeight="1">
      <c r="A345" s="92" t="s">
        <v>314</v>
      </c>
      <c r="B345" s="173"/>
      <c r="C345" s="90"/>
      <c r="D345" s="9"/>
      <c r="E345" s="9" t="s">
        <v>219</v>
      </c>
      <c r="F345" s="187">
        <v>314.4</v>
      </c>
    </row>
    <row r="346" spans="1:6" ht="15" customHeight="1">
      <c r="A346" s="174" t="s">
        <v>173</v>
      </c>
      <c r="B346" s="35" t="s">
        <v>137</v>
      </c>
      <c r="C346" s="35" t="s">
        <v>142</v>
      </c>
      <c r="D346" s="9"/>
      <c r="E346" s="9"/>
      <c r="F346" s="186">
        <f>F347</f>
        <v>7913.5</v>
      </c>
    </row>
    <row r="347" spans="1:6" ht="34.5" customHeight="1">
      <c r="A347" s="92" t="s">
        <v>95</v>
      </c>
      <c r="B347" s="173"/>
      <c r="C347" s="90"/>
      <c r="D347" s="9" t="s">
        <v>97</v>
      </c>
      <c r="E347" s="9"/>
      <c r="F347" s="186">
        <f>F348</f>
        <v>7913.5</v>
      </c>
    </row>
    <row r="348" spans="1:6" ht="14.25" customHeight="1">
      <c r="A348" s="91" t="s">
        <v>6</v>
      </c>
      <c r="B348" s="173"/>
      <c r="C348" s="90"/>
      <c r="D348" s="9" t="s">
        <v>99</v>
      </c>
      <c r="E348" s="9"/>
      <c r="F348" s="186">
        <f>SUM(F349:F354)</f>
        <v>7913.5</v>
      </c>
    </row>
    <row r="349" spans="1:6" ht="15" customHeight="1">
      <c r="A349" s="91" t="s">
        <v>257</v>
      </c>
      <c r="B349" s="173"/>
      <c r="C349" s="90"/>
      <c r="D349" s="9"/>
      <c r="E349" s="9" t="s">
        <v>258</v>
      </c>
      <c r="F349" s="187">
        <v>6133.2</v>
      </c>
    </row>
    <row r="350" spans="1:6" ht="13.5" customHeight="1">
      <c r="A350" s="91" t="s">
        <v>259</v>
      </c>
      <c r="B350" s="173"/>
      <c r="C350" s="90"/>
      <c r="D350" s="9"/>
      <c r="E350" s="9" t="s">
        <v>260</v>
      </c>
      <c r="F350" s="187">
        <v>1048</v>
      </c>
    </row>
    <row r="351" spans="1:6" ht="23.25" customHeight="1">
      <c r="A351" s="92" t="s">
        <v>267</v>
      </c>
      <c r="B351" s="173"/>
      <c r="C351" s="90"/>
      <c r="D351" s="9"/>
      <c r="E351" s="9" t="s">
        <v>262</v>
      </c>
      <c r="F351" s="187">
        <v>383.3</v>
      </c>
    </row>
    <row r="352" spans="1:6" ht="14.25" customHeight="1">
      <c r="A352" s="127" t="s">
        <v>211</v>
      </c>
      <c r="B352" s="173"/>
      <c r="C352" s="90"/>
      <c r="D352" s="9"/>
      <c r="E352" s="9" t="s">
        <v>218</v>
      </c>
      <c r="F352" s="187">
        <v>346</v>
      </c>
    </row>
    <row r="353" spans="1:6" ht="14.25" customHeight="1">
      <c r="A353" s="103" t="s">
        <v>264</v>
      </c>
      <c r="B353" s="173"/>
      <c r="C353" s="90"/>
      <c r="D353" s="9"/>
      <c r="E353" s="9" t="s">
        <v>265</v>
      </c>
      <c r="F353" s="187">
        <v>1</v>
      </c>
    </row>
    <row r="354" spans="1:6" ht="14.25" customHeight="1">
      <c r="A354" s="92" t="s">
        <v>278</v>
      </c>
      <c r="B354" s="173"/>
      <c r="C354" s="90"/>
      <c r="D354" s="9"/>
      <c r="E354" s="9" t="s">
        <v>279</v>
      </c>
      <c r="F354" s="187">
        <v>2</v>
      </c>
    </row>
    <row r="355" spans="1:6" ht="26.25" customHeight="1">
      <c r="A355" s="47" t="s">
        <v>296</v>
      </c>
      <c r="B355" s="46" t="s">
        <v>159</v>
      </c>
      <c r="C355" s="46"/>
      <c r="D355" s="34"/>
      <c r="E355" s="34"/>
      <c r="F355" s="224">
        <f>F356</f>
        <v>38000</v>
      </c>
    </row>
    <row r="356" spans="1:6" ht="24" customHeight="1">
      <c r="A356" s="18" t="s">
        <v>330</v>
      </c>
      <c r="B356" s="73" t="s">
        <v>159</v>
      </c>
      <c r="C356" s="74" t="s">
        <v>133</v>
      </c>
      <c r="D356" s="9"/>
      <c r="E356" s="75"/>
      <c r="F356" s="211">
        <f>F357</f>
        <v>38000</v>
      </c>
    </row>
    <row r="357" spans="1:6" ht="14.25" customHeight="1">
      <c r="A357" s="24" t="s">
        <v>174</v>
      </c>
      <c r="B357" s="56"/>
      <c r="C357" s="56"/>
      <c r="D357" s="3" t="s">
        <v>175</v>
      </c>
      <c r="E357" s="3"/>
      <c r="F357" s="211">
        <f>F358</f>
        <v>38000</v>
      </c>
    </row>
    <row r="358" spans="1:6" ht="14.25" customHeight="1">
      <c r="A358" s="14" t="s">
        <v>176</v>
      </c>
      <c r="B358" s="56"/>
      <c r="C358" s="56"/>
      <c r="D358" s="3" t="s">
        <v>177</v>
      </c>
      <c r="E358" s="3"/>
      <c r="F358" s="211">
        <f>F359</f>
        <v>38000</v>
      </c>
    </row>
    <row r="359" spans="1:6" ht="16.5" customHeight="1">
      <c r="A359" s="103" t="s">
        <v>293</v>
      </c>
      <c r="B359" s="56"/>
      <c r="C359" s="56"/>
      <c r="D359" s="3"/>
      <c r="E359" s="3" t="s">
        <v>292</v>
      </c>
      <c r="F359" s="185">
        <v>38000</v>
      </c>
    </row>
    <row r="360" spans="1:6" ht="19.5" customHeight="1">
      <c r="A360" s="54" t="s">
        <v>146</v>
      </c>
      <c r="B360" s="46"/>
      <c r="C360" s="55"/>
      <c r="D360" s="3"/>
      <c r="E360" s="3"/>
      <c r="F360" s="201">
        <f>F8+F65+F76+F100+F121+F160+F165+F242+F263+F305+F336+F355</f>
        <v>2798552.3</v>
      </c>
    </row>
    <row r="361" spans="1:6" ht="36" customHeight="1">
      <c r="A361" s="89" t="s">
        <v>331</v>
      </c>
      <c r="B361" s="83"/>
      <c r="C361" s="84"/>
      <c r="D361" s="85"/>
      <c r="E361" s="85"/>
      <c r="F361" s="86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2012-12-13T05:20:04Z</cp:lastPrinted>
  <dcterms:created xsi:type="dcterms:W3CDTF">2007-06-21T04:52:44Z</dcterms:created>
  <dcterms:modified xsi:type="dcterms:W3CDTF">2012-12-19T07:41:40Z</dcterms:modified>
  <cp:category/>
  <cp:version/>
  <cp:contentType/>
  <cp:contentStatus/>
</cp:coreProperties>
</file>