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2г " sheetId="1" r:id="rId1"/>
  </sheets>
  <definedNames>
    <definedName name="_xlnm._FilterDatabase" localSheetId="0" hidden="1">'Ведомств.структура на 2012г '!$A$8:$G$558</definedName>
    <definedName name="_xlnm.Print_Titles" localSheetId="0">'Ведомств.структура на 2012г '!$9:$11</definedName>
    <definedName name="_xlnm.Print_Area" localSheetId="0">'Ведомств.структура на 2012г '!$A$1:$G$761</definedName>
  </definedNames>
  <calcPr fullCalcOnLoad="1"/>
</workbook>
</file>

<file path=xl/sharedStrings.xml><?xml version="1.0" encoding="utf-8"?>
<sst xmlns="http://schemas.openxmlformats.org/spreadsheetml/2006/main" count="1471" uniqueCount="588">
  <si>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</si>
  <si>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</si>
  <si>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</si>
  <si>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</si>
  <si>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</si>
  <si>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</si>
  <si>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</si>
  <si>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</si>
  <si>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Иные безвозмездные и безвозвратные перечисления</t>
  </si>
  <si>
    <t>5200000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</si>
  <si>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</si>
  <si>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</si>
  <si>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</si>
  <si>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</si>
  <si>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</si>
  <si>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</si>
  <si>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</si>
  <si>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</si>
  <si>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</si>
  <si>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</si>
  <si>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</si>
  <si>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</si>
  <si>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</si>
  <si>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</si>
  <si>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</si>
  <si>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</si>
  <si>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</si>
  <si>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</si>
  <si>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</si>
  <si>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</si>
  <si>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</si>
  <si>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</si>
  <si>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</si>
  <si>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</si>
  <si>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</si>
  <si>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</si>
  <si>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</si>
  <si>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</si>
  <si>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</si>
  <si>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</si>
  <si>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</si>
  <si>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</si>
  <si>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</si>
  <si>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</si>
  <si>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</si>
  <si>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</si>
  <si>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</si>
  <si>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</si>
  <si>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</si>
  <si>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</si>
  <si>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</si>
  <si>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</si>
  <si>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</si>
  <si>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</si>
  <si>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</si>
  <si>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</si>
  <si>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</si>
  <si>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</si>
  <si>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</si>
  <si>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</si>
  <si>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</si>
  <si>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</si>
  <si>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</si>
  <si>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</si>
  <si>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0800</t>
  </si>
  <si>
    <t>Культура</t>
  </si>
  <si>
    <t>0801</t>
  </si>
  <si>
    <t>4400000</t>
  </si>
  <si>
    <t>Музеи и постоянные выставки</t>
  </si>
  <si>
    <t>4410000</t>
  </si>
  <si>
    <t>0900</t>
  </si>
  <si>
    <t>0902</t>
  </si>
  <si>
    <t>Социальная политика</t>
  </si>
  <si>
    <t>1000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</si>
  <si>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</si>
  <si>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</si>
  <si>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</si>
  <si>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</si>
  <si>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</si>
  <si>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</si>
  <si>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</si>
  <si>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</si>
  <si>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</si>
  <si>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</si>
  <si>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</si>
  <si>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</si>
  <si>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</si>
  <si>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</si>
  <si>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</si>
  <si>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</si>
  <si>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</si>
  <si>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</si>
  <si>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</si>
  <si>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</si>
  <si>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</si>
  <si>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</si>
  <si>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</si>
  <si>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</si>
  <si>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</si>
  <si>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</si>
  <si>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</si>
  <si>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</si>
  <si>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</si>
  <si>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</si>
  <si>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</si>
  <si>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</si>
  <si>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</si>
  <si>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</si>
  <si>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</si>
  <si>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</si>
  <si>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</si>
  <si>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</si>
  <si>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</si>
  <si>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</si>
  <si>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</si>
  <si>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</si>
  <si>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</si>
  <si>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</si>
  <si>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</si>
  <si>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</si>
  <si>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</si>
  <si>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</si>
  <si>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</si>
  <si>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</si>
  <si>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</si>
  <si>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</si>
  <si>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</si>
  <si>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</si>
  <si>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Выполнение функций бюджетными учреждениями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</si>
  <si>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</si>
  <si>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</si>
  <si>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</si>
  <si>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</si>
  <si>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</si>
  <si>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</si>
  <si>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</si>
  <si>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</si>
  <si>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</si>
  <si>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 Образование </t>
  </si>
  <si>
    <t> Социальная политика </t>
  </si>
  <si>
    <t>5053300</t>
  </si>
  <si>
    <t>5054800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</si>
  <si>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</si>
  <si>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</si>
  <si>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</si>
  <si>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</si>
  <si>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4310100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</si>
  <si>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</si>
  <si>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</si>
  <si>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</si>
  <si>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</si>
  <si>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</si>
  <si>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</si>
  <si>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</si>
  <si>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</si>
  <si>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</si>
  <si>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0204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</si>
  <si>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</si>
  <si>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</si>
  <si>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</si>
  <si>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</si>
  <si>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</si>
  <si>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</si>
  <si>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</si>
  <si>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</si>
  <si>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</si>
  <si>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</si>
  <si>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</si>
  <si>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</si>
  <si>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</si>
  <si>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</si>
  <si>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</si>
  <si>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</si>
  <si>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</si>
  <si>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</si>
  <si>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</si>
  <si>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</si>
  <si>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</si>
  <si>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</si>
  <si>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</si>
  <si>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</si>
  <si>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</si>
  <si>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</si>
  <si>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</si>
  <si>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</si>
  <si>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</si>
  <si>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</si>
  <si>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</si>
  <si>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</si>
  <si>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4220000</t>
  </si>
  <si>
    <t>5120000</t>
  </si>
  <si>
    <t>5129700</t>
  </si>
  <si>
    <t>Физкультурно-оздоровительная работа и спортивные мероприятия</t>
  </si>
  <si>
    <t>Субсидии некоммерческим организациям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</si>
  <si>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</si>
  <si>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</si>
  <si>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</si>
  <si>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</si>
  <si>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</si>
  <si>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</si>
  <si>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</si>
  <si>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</si>
  <si>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</si>
  <si>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</si>
  <si>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</si>
  <si>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</si>
  <si>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</si>
  <si>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</si>
  <si>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</si>
  <si>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</si>
  <si>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</si>
  <si>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</si>
  <si>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</si>
  <si>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</si>
  <si>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</si>
  <si>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</si>
  <si>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</si>
  <si>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</si>
  <si>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</si>
  <si>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</si>
  <si>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</si>
  <si>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</si>
  <si>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</si>
  <si>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</si>
  <si>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</si>
  <si>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</si>
  <si>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</si>
  <si>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</si>
  <si>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</si>
  <si>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</si>
  <si>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</si>
  <si>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</si>
  <si>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</si>
  <si>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</si>
  <si>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</si>
  <si>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</si>
  <si>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Комплектование книжных фондов библиотек муниципальных образований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</si>
  <si>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</si>
  <si>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</si>
  <si>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Коммунальное хозяйство</t>
  </si>
  <si>
    <t>4400200</t>
  </si>
  <si>
    <t>377</t>
  </si>
  <si>
    <t>(тыс. руб.)</t>
  </si>
  <si>
    <t>&lt;*&gt;  Публичные нормативные обязательства</t>
  </si>
  <si>
    <t>0010000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</si>
  <si>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</si>
  <si>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</si>
  <si>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</si>
  <si>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</si>
  <si>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</si>
  <si>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</si>
  <si>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</si>
  <si>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4825502</t>
  </si>
  <si>
    <t>4825501</t>
  </si>
  <si>
    <t>4825500</t>
  </si>
  <si>
    <t>5054600</t>
  </si>
  <si>
    <t>123,0</t>
  </si>
  <si>
    <t>Детские дошкольные учреждения (автономные)</t>
  </si>
  <si>
    <t>4205500</t>
  </si>
  <si>
    <t>4205501</t>
  </si>
  <si>
    <t xml:space="preserve">Субсидии автономным учреждениям на уплату налога на имущество организаций и земельного налога </t>
  </si>
  <si>
    <t>Детские дошкольные учреждения (бюджетные)</t>
  </si>
  <si>
    <t>5058604</t>
  </si>
  <si>
    <t>Центры спортивной подготовки (сборные команды) - автономные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</si>
  <si>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</si>
  <si>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автономным учреждениям  на уплату налога на имущество организаций и земельного налога</t>
  </si>
  <si>
    <t>Ведомственная структура расходов бюджета городского округа Электросталь Московской области на 2012 год</t>
  </si>
  <si>
    <t>7950001</t>
  </si>
  <si>
    <t>0408</t>
  </si>
  <si>
    <t>3030200</t>
  </si>
  <si>
    <t>Отдельные мероприятия в области автомобильного транспорта</t>
  </si>
  <si>
    <t>7950000</t>
  </si>
  <si>
    <t>7950002</t>
  </si>
  <si>
    <t xml:space="preserve">Целевые программы муниципальных образований </t>
  </si>
  <si>
    <t>Программа "Обеспечение жильем молодых семей" на 2009-2012 годы &lt;*&gt;</t>
  </si>
  <si>
    <t>Программа "Развитие системы образования городского округа Электросталь Московской области на 2011-2012 г.г."</t>
  </si>
  <si>
    <t xml:space="preserve">Обеспечение деятельности подведомственных казенных учреждений </t>
  </si>
  <si>
    <t>7950005</t>
  </si>
  <si>
    <t>Субсидии бюджетным учреждениям на иные цели</t>
  </si>
  <si>
    <t>4205502</t>
  </si>
  <si>
    <t>Субсидии автономным учреждениям на иные цели</t>
  </si>
  <si>
    <t>4205503</t>
  </si>
  <si>
    <t>4207700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</si>
  <si>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</si>
  <si>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4207701</t>
  </si>
  <si>
    <t>Субсидия бюджетным учреждениям на уплату налога на имущество организаций</t>
  </si>
  <si>
    <t>4207702</t>
  </si>
  <si>
    <t>4207703</t>
  </si>
  <si>
    <t>Целевые программы муниципальных образований</t>
  </si>
  <si>
    <t>Школы-интернаты</t>
  </si>
  <si>
    <t>Ежемесячное ден. вознаграждение за классное руководство</t>
  </si>
  <si>
    <t>5200900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</si>
  <si>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</si>
  <si>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</si>
  <si>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</si>
  <si>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</si>
  <si>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Оказание других видов социальной помощи (по публичным нормативным обязательствам)&lt;*&gt;</t>
  </si>
  <si>
    <t>0203</t>
  </si>
  <si>
    <t>Мобилизационная и вневойсковая подготовка</t>
  </si>
  <si>
    <t>Обеспечение мероприятий по капитальному ремонту многоквартирных домов за счет средств бюджетов</t>
  </si>
  <si>
    <t>0980201</t>
  </si>
  <si>
    <t>0020407</t>
  </si>
  <si>
    <t>120</t>
  </si>
  <si>
    <t>Осуществление полномочий органов местного самоуправления</t>
  </si>
  <si>
    <t>0020408</t>
  </si>
  <si>
    <t>300</t>
  </si>
  <si>
    <t>Социальное обеспечение и иные выплаты населению</t>
  </si>
  <si>
    <t>4701005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</si>
  <si>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 </t>
  </si>
  <si>
    <t>610</t>
  </si>
  <si>
    <t>Субсидии бюджетным организациям</t>
  </si>
  <si>
    <t>4702005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</si>
  <si>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</si>
  <si>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4701004</t>
  </si>
  <si>
    <t>4701006</t>
  </si>
  <si>
    <t>5201800</t>
  </si>
  <si>
    <t>4711005</t>
  </si>
  <si>
    <t xml:space="preserve">Расходы на содержание и обеспечение деятельности поликлиник, амбулаторий, диагностических центров (оказание муниципальных услуг)  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</si>
  <si>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</si>
  <si>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4712005</t>
  </si>
  <si>
    <t>0020405</t>
  </si>
  <si>
    <t>Центральный аппарат (обеспечение полномочий в сфере здравоохранения)</t>
  </si>
  <si>
    <t>4771005</t>
  </si>
  <si>
    <t>Расходы на содержание и обеспечение деятельности станций скорой и неотложной помощи (оказание муниципальных услуг)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</si>
  <si>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</si>
  <si>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4772005</t>
  </si>
  <si>
    <t>Региональные целевые программы</t>
  </si>
  <si>
    <t>Подпрограмма "Модернизация здравоохранения Московской области на 2011-2012 годы"</t>
  </si>
  <si>
    <t>5220000</t>
  </si>
  <si>
    <t>5220914</t>
  </si>
  <si>
    <t>612</t>
  </si>
  <si>
    <t>0029900</t>
  </si>
  <si>
    <t>110</t>
  </si>
  <si>
    <t>313</t>
  </si>
  <si>
    <t>810</t>
  </si>
  <si>
    <t>Субсидии юридическим лицам (кроме  государственных учреждений) и физическим лицам-производителям товаров , работ, услуг</t>
  </si>
  <si>
    <t>0980101</t>
  </si>
  <si>
    <t>0980100</t>
  </si>
  <si>
    <t>Обеспечение мероприятий по капитальному ремонту многоквартирных домов  и переселению граждан из аварийного жилищного фонда за счет средств, поступивших от государственной корпорации Фонд содействия реформирования жилищно-коммунального хозяйства бюджетов</t>
  </si>
  <si>
    <t>Капитальные вложения в объекты дошкольного образования</t>
  </si>
  <si>
    <t>400</t>
  </si>
  <si>
    <t>4211010</t>
  </si>
  <si>
    <t>Субсидии автономным учреждениям</t>
  </si>
  <si>
    <t>4213013</t>
  </si>
  <si>
    <t>Финансирование частичной компенсации стоимости питания отдельным категориям обучающихся в школах - детских садах, школах начальных, неполных средних и средних (прочие расходы)</t>
  </si>
  <si>
    <t>Субсидии бюджетным учреждениям</t>
  </si>
  <si>
    <t>Финансирование расходов на оплату труда работников школ- интернатов,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</si>
  <si>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4221010</t>
  </si>
  <si>
    <t>4223011</t>
  </si>
  <si>
    <t>4243011</t>
  </si>
  <si>
    <t>620</t>
  </si>
  <si>
    <t>Субсидии некоммерчиским организациям (за исключением муниципальных учреждений)</t>
  </si>
  <si>
    <t>630</t>
  </si>
  <si>
    <t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(прочие расходы)</t>
  </si>
  <si>
    <t>4213019</t>
  </si>
  <si>
    <t>5201030</t>
  </si>
  <si>
    <t>1008820</t>
  </si>
  <si>
    <t>1008800</t>
  </si>
  <si>
    <t>5221504</t>
  </si>
  <si>
    <t>Подпрограмма "Обеспечение жильем молодых семей"&lt;*&gt;</t>
  </si>
  <si>
    <t>Обеспечение деятельности подведомственных учреждений  (муниципальные учреждения, обеспечивающие предоставление гражданам Российской Федерации, имеющим место жительства в Московской области, субсидий на оплату жилого помещения и            коммунальных услуг</t>
  </si>
  <si>
    <t>Долгосрочная  целевая  программа Московской области  "Развитие дошкольного образования  в Московской области в 2012-2014 годах"</t>
  </si>
  <si>
    <t>5222600</t>
  </si>
  <si>
    <t>5222601</t>
  </si>
  <si>
    <t>Финансирование частичной компенсации стоимости питания отдельным категориям обучающихся в школах-детских садах, школах начальных, неполных средних и средних (прочие расходы)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</si>
  <si>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числа, в школах-интернатах (прочие расходы)</t>
  </si>
  <si>
    <t>Оплата расходов, связанных с компенсацией проезда к месту учебы и обратно отдельным категориям обучающихся в школах-интернатах(прочие расходы)</t>
  </si>
  <si>
    <t>4223012</t>
  </si>
  <si>
    <t>Реализация мер социальной поддержки и социального обеспечения детей сирот и детей, оставшихся без попечения родителей, а также лиц из их числа в детских домах (прочие расходы)</t>
  </si>
  <si>
    <t>Мероприятия в области образования</t>
  </si>
  <si>
    <t>4360000</t>
  </si>
  <si>
    <t>Методическое обеспечение и информационная поддержка</t>
  </si>
  <si>
    <t>4361000</t>
  </si>
  <si>
    <t>Внедрение современных образовательных технологий</t>
  </si>
  <si>
    <t>4361003</t>
  </si>
  <si>
    <t>Закупка товаров, работ и услуг для муниципальных нужд</t>
  </si>
  <si>
    <t>200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</si>
  <si>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</si>
  <si>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</si>
  <si>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</si>
  <si>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</si>
  <si>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Оплата труда работников централизованных бухгалтерий (оказание муниципальных услуг)</t>
  </si>
  <si>
    <t>4521002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</si>
  <si>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</si>
  <si>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5053303</t>
  </si>
  <si>
    <t>Субсидия бюджетным учреждениям на иные цели</t>
  </si>
  <si>
    <t>5053401</t>
  </si>
  <si>
    <t>0980200</t>
  </si>
  <si>
    <t>0980000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</si>
  <si>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</si>
  <si>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 xml:space="preserve">Предоставление гражданам субсидий на оплату жилого помещения  и коммунальных услуг </t>
  </si>
  <si>
    <t>Пособия и компенсации по публичным нормативным обязательствам&lt;*&gt;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</si>
  <si>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</si>
  <si>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</si>
  <si>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</si>
  <si>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</si>
  <si>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</si>
  <si>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Расходы на содержание и обеспечение деятельности больниц,клиник,госпиталей,медико-санитарных частей(оказание муниципальных услуг) за счет субвенции на обеспечение полноценным питанием беременных женщин,кормящих матерей,а также детей в возрасте до 3-х лет</t>
  </si>
  <si>
    <t xml:space="preserve">Денежные выплаты медицинскому персоналу фельдшерско-акушерских пунктов, врачам, фельдшерам и медицинским сестрам  скорой медицинской помощи 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</si>
  <si>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</si>
  <si>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</si>
  <si>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</si>
  <si>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</si>
  <si>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</si>
  <si>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</si>
  <si>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</si>
  <si>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243</t>
  </si>
  <si>
    <t>Закупка товаров, работ,услуг в целях капитального ремонта государственного имущества</t>
  </si>
  <si>
    <t>Поддержка коммунального хозяйства</t>
  </si>
  <si>
    <t>Мероприятия в области коммунального хозяйства</t>
  </si>
  <si>
    <t>7950007</t>
  </si>
  <si>
    <t>Программа "Выполнение мероприятий  по комплексному развитию коммунальной инфраструктуры с целью организации теплоснабжения в городском округе Электросталь на 2012 г."</t>
  </si>
  <si>
    <t>Бюджетные инвестиции на приобретение объектов недвижимого имущества казенным учреждениям</t>
  </si>
  <si>
    <t>Программа "Реализация мероприятий муниципального проекта совершенствования организации питания обучающихся в муниципальном общеобразовательном учреждении МОУ "Гимназия №21""</t>
  </si>
  <si>
    <t>7950009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</si>
  <si>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</si>
  <si>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5223200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</si>
  <si>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</si>
  <si>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5223204</t>
  </si>
  <si>
    <t>Программа "Развитие системы отдыха и оздоровления  в г.о.Электросталь в  2012-2015 годах"</t>
  </si>
  <si>
    <t>7950008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</si>
  <si>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</si>
  <si>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5053402</t>
  </si>
  <si>
    <t>1008811</t>
  </si>
  <si>
    <t>852</t>
  </si>
  <si>
    <t>Уплата прочих налогов, сборов и иных платежей</t>
  </si>
  <si>
    <t>1020110</t>
  </si>
  <si>
    <t>5052102</t>
  </si>
  <si>
    <t>Обеспечение жилыми помещениями детей-сирот, детей,оставшихся без попечения родителей,а также детей,находящихся под опекой,не имеющих закрепленного жилого помещения</t>
  </si>
  <si>
    <t>111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</si>
  <si>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</si>
  <si>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</si>
  <si>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4239901</t>
  </si>
  <si>
    <t>4239902</t>
  </si>
  <si>
    <t>4400100</t>
  </si>
  <si>
    <t>Мероприятия в сфере культуры и кинематографии</t>
  </si>
  <si>
    <t>4311002</t>
  </si>
  <si>
    <t>Организация и осуществление мероприятий по работе с детьми и молодежью в муниципальных образованиях Московской области(оказание муниципальных услуг)</t>
  </si>
  <si>
    <t>Модернизация региональных систем общего образования</t>
  </si>
  <si>
    <t>Долгосрочная целевая программа Московской области "Развитие образования в Московской области на 2009-2012 годы"</t>
  </si>
  <si>
    <t>Долгосрочная целевая программа МО "Совершенствование организации питания обучающихся муниципальных общеобразовательных учреждений в МО на период 2012-2014 годов"</t>
  </si>
  <si>
    <t>Субсидия  на закупку технологического оборудования для столовых и мебели для залов питания общеобразовательных учреждений муниципальных образований- победителей областного конкурсного отбора муницип. проектов совершенств. организации питания обучающихся</t>
  </si>
  <si>
    <t>5221514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</si>
  <si>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</si>
  <si>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7950013</t>
  </si>
  <si>
    <t>622</t>
  </si>
  <si>
    <t>Центральный аппарат(обеспечение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</si>
  <si>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Центральный аппарат(обеспечение переданных государственных полномочий по временному хранению,комплектованию,учету и использованию архивных документов,относящихся к собственности Московской области и временно хранящихся в муниципальных архивах)</t>
  </si>
  <si>
    <t>Резервные фонды</t>
  </si>
  <si>
    <t>Резервные средства</t>
  </si>
  <si>
    <t>870</t>
  </si>
  <si>
    <t>Другие общегосударственные вопросы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</si>
  <si>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</si>
  <si>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</si>
  <si>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</si>
  <si>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 </t>
  </si>
  <si>
    <t>3029900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</si>
  <si>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</si>
  <si>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</si>
  <si>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</si>
  <si>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Программа"Развитие и поддержка малого и среднего предпринимательства в городском округе Электросталь Московской области на 2008-2012 годы"</t>
  </si>
  <si>
    <t>Федеральные целевые программы</t>
  </si>
  <si>
    <t>1000000</t>
  </si>
  <si>
    <t>Федеральная целевая программа "Жилище" на 2011-2015 годы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</si>
  <si>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1941г. по 3 сентября 1945г., гр</t>
  </si>
  <si>
    <t>5053400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</si>
  <si>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1941-1945г."&lt;*&gt;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</si>
  <si>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Федерации"&lt;*&gt;</t>
  </si>
  <si>
    <t>Оказание других видов социальной помощи (по публичным нормативным обязательствам)</t>
  </si>
  <si>
    <t>Пособия и компенсации по публичным нормативным обязательствам &lt;*&gt;</t>
  </si>
  <si>
    <t>Меры социальной поддержки населения по публичным нормативным обязательствам &lt;*&gt;</t>
  </si>
  <si>
    <t>314</t>
  </si>
  <si>
    <t>Подпрограмма "Обеспечение жильем молодых семей" долгосрочной целевой программы Моск. обл. "Жилище" на 2009-2012 годы &lt;*&gt;</t>
  </si>
  <si>
    <t>Обслуживание государственного и муниципального долга</t>
  </si>
  <si>
    <t>Обслуживание государственного долга Российской Федерации</t>
  </si>
  <si>
    <t>710</t>
  </si>
  <si>
    <t>4825503</t>
  </si>
  <si>
    <t>Обеспечение жильем граждан,уволенных с военной службы (службы),и приравненных к ним лиц.</t>
  </si>
  <si>
    <t>5221783</t>
  </si>
  <si>
    <t>7950012</t>
  </si>
  <si>
    <t>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</si>
  <si>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5221700</t>
  </si>
  <si>
    <t>Долгосрочная целевая программаМосковской области "Дороги  Подмосковья  на период 2012-2015 годов"</t>
  </si>
  <si>
    <t>Программа "Дороги  Подмосковья  на период 2012-2015 годов"</t>
  </si>
  <si>
    <t>4312002</t>
  </si>
  <si>
    <t>Назначено в бюджете 2012 г.</t>
  </si>
  <si>
    <r>
      <t xml:space="preserve">Выполнение функций </t>
    </r>
    <r>
      <rPr>
        <sz val="8"/>
        <rFont val="Times New Roman"/>
        <family val="1"/>
      </rPr>
      <t>казенными</t>
    </r>
    <r>
      <rPr>
        <sz val="8"/>
        <color indexed="8"/>
        <rFont val="Times New Roman"/>
        <family val="1"/>
      </rPr>
      <t xml:space="preserve"> учреждениями</t>
    </r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</si>
  <si>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</si>
  <si>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</si>
  <si>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Дополнительные мероприятия по развитию жилищно-коммунального хозяйства и социально-культурной сферы</t>
  </si>
  <si>
    <t>5201501</t>
  </si>
  <si>
    <t>Долгосрочная  целевая  программа Московской области  "Развитие дошкольного образования  в Московской области в 2012-2014 годах" (софинансирование из городского бюджета)</t>
  </si>
  <si>
    <t>Субсидия на реализацию мероприятий по созданию новых мест в негосударственных дошкольных образовательных учреждениях</t>
  </si>
  <si>
    <t>Субсидия на обеспечение дополнительными местами в муниципальных дошкольных образовательных учреждений</t>
  </si>
  <si>
    <t>Субсидия на повышение с 1 декабря 2012 года оплаты труда педагогических работников дошкольных образовательных учреждений</t>
  </si>
  <si>
    <t>Судебная система</t>
  </si>
  <si>
    <t>0105</t>
  </si>
  <si>
    <t>Составление (изменение и дополнение) списков кандидатов в присяжные заседатели фед. судов общей юрисдикции в РФ</t>
  </si>
  <si>
    <t>0014000</t>
  </si>
  <si>
    <t>Оценка недвижимости, признание прав и регулирование отношений по гос.  и муниципальной собственности</t>
  </si>
  <si>
    <t>Реализация гос. политики в области приватизации и управления гос. и муниципальной собственностью</t>
  </si>
  <si>
    <t>Долгосрочн.целевая программа Моск.обл."Развитие субъектов малого и среднего предпринимательства  Моск. обл. на 2009-2012годы"</t>
  </si>
  <si>
    <t>Субсидии юридическим лицам(кроме государственных учреждений) и физическим лицам- производителям товаров, работ, услуг</t>
  </si>
  <si>
    <t>Субсидии учреждениям на финансовое обеспечение выполнения  муниципального задания на оказание муниципальных услуг (выполнение работ)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</si>
  <si>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</si>
  <si>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611</t>
  </si>
  <si>
    <t>Субсидии учреждениям на финансовое обеспечение выполнения муниципального задания на оказание муниципальных услуг (налоги)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</si>
  <si>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</si>
  <si>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Организация и осуществление мероприятий по работе с детьми и молодежью в муниципальных образованиях Московской области(выполнение работ по мероприятиям)</t>
  </si>
  <si>
    <t>Субсидия бюджетным учреждениям на финансовое обеспечение государственного задания на  оказание государственных услуг (выполнение работ)</t>
  </si>
  <si>
    <t>Субсидия бюджетным учреждениям на финансовое обеспечение государственного задания на  оказание государственных услуг (выполнение работ)(налоги)</t>
  </si>
  <si>
    <t>4319901</t>
  </si>
  <si>
    <t>4319902</t>
  </si>
  <si>
    <t>Субсидии бюджетным учреждениям на финансовое обеспечение государственного задания на оказание  государственных услуг (мероприятия)</t>
  </si>
  <si>
    <t>4409901</t>
  </si>
  <si>
    <t>4409902</t>
  </si>
  <si>
    <t>4409903</t>
  </si>
  <si>
    <t>Субсидия бюджетным учреждениям на финансовое обеспечение муниципального задания на  оказание муниципальных услуг (выполнение работ)</t>
  </si>
  <si>
    <t>Субсидия бюджетным учреждениям на финансовое обеспечение муниципального задания на  оказание муниципальных услуг (выполнение работ)(налоги)</t>
  </si>
  <si>
    <t>4419901</t>
  </si>
  <si>
    <t>4419902</t>
  </si>
  <si>
    <t>4429901</t>
  </si>
  <si>
    <t>4429902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</si>
  <si>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</si>
  <si>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</si>
  <si>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Финансирование работ по капитальному ремонту и ремонту дворовых территорий МКД,проездов к дворовым территориям МКД</t>
  </si>
  <si>
    <t>5221784</t>
  </si>
  <si>
    <t>7950015</t>
  </si>
  <si>
    <t>Долгосрочная целевая программа МО"Дороги Подмосковья на период 2012-2015 годов"</t>
  </si>
  <si>
    <t>Расходы на содержание и обеспечение деятельности больниц,клиник,госпиталей,медико-санитарных частей (оказание муниципальных услуг)</t>
  </si>
  <si>
    <t>Расходы на содержание и обеспечение деятельности больниц,клиник,госпиталей,медико-санитарных частей (содержание имущества,необходимого для оказания муниципальных услуг)</t>
  </si>
  <si>
    <t>4231010</t>
  </si>
  <si>
    <t>Субсидии учреждениям на финансовое обеспечение выполнения муниципального задания на оказание муниципальных услуг (выполнение работ)(налоги)</t>
  </si>
  <si>
    <t xml:space="preserve">Замена технологического оборудования и проведение ремонта инженерных систем муниципальных образовательных учреждений Московской области, осуществляющих деятельность в области физической культуры и спорта </t>
  </si>
  <si>
    <t>4829901</t>
  </si>
  <si>
    <t>4829902</t>
  </si>
  <si>
    <t>Субсидии учреждениям на финансовое обеспечение выполнения  муниципального задания на оказание муниципальных услуг (выполнение работ)(налоги)</t>
  </si>
  <si>
    <t>Проведение противоаварийных мероприятий в зданиях государственных и муниципальных общеобразовательных учреждений</t>
  </si>
  <si>
    <t>4361500</t>
  </si>
  <si>
    <t xml:space="preserve">Пособия и компенсации по публичным нормативным обязательствам </t>
  </si>
  <si>
    <t> Культура, кинематография </t>
  </si>
  <si>
    <t> Обслуживание государственного внутреннего и муниципального долга </t>
  </si>
  <si>
    <t xml:space="preserve">Учреждения культуры и мероприятия в сфере культуры и кинематографии </t>
  </si>
  <si>
    <t xml:space="preserve">Расходы на содержание и обеспечение деятельности больниц, клиник, госпиталей, медико-санитарных частей (оказание муниципальных услуг) за счет субвенции на обеспечение  питанием , одеждой, обувью и мягким инвентарем детей-сирот </t>
  </si>
  <si>
    <t>4319903</t>
  </si>
  <si>
    <t>Программа "Развитие системы образования г.о.Электросталь на 2011-2012 годы" на реализацию мероприятий по созданию новых мест в НДОУ</t>
  </si>
  <si>
    <t>7950016</t>
  </si>
  <si>
    <t>Программа "Развитие системы образования г.о.Электросталь на 2011-2012 годы" на повышение с 1 декабря 2012 года оплаты труда педагогических работников МДОУ</t>
  </si>
  <si>
    <t>4219900</t>
  </si>
  <si>
    <t>Обеспечение деятельности подведомственных учреждений (на финансовое обеспечение выполнения муниципального задания на оказание муниципальных услуг (выполнение работ)</t>
  </si>
  <si>
    <t>4219901</t>
  </si>
  <si>
    <t>Обеспечение деятельности подведомственных учреждений (на  уплату налога на имущество организаций и земельного налога)</t>
  </si>
  <si>
    <t>4219902</t>
  </si>
  <si>
    <t>Обеспечение деятельности подведомственных учреждений  ( на иные цели)</t>
  </si>
  <si>
    <t>4219903</t>
  </si>
  <si>
    <t xml:space="preserve">Финансирование расходов на оплату труда работников школ-интернатов, расходов на учебники и учебные пособия, технические средства обучения, расходные материалы и хозяйственные нужды, расходов на ежемесячную компенсацию пед. работникам в целях содействия </t>
  </si>
  <si>
    <t>4229900</t>
  </si>
  <si>
    <t>4229901</t>
  </si>
  <si>
    <t>Обеспечение деятельности подведомственных учреждений  (на  уплату налога на имущество организаций и земельного налога)</t>
  </si>
  <si>
    <t>4229902</t>
  </si>
  <si>
    <t>4249900</t>
  </si>
  <si>
    <t>4249901</t>
  </si>
  <si>
    <t>4249902</t>
  </si>
  <si>
    <t>4362100</t>
  </si>
  <si>
    <t>5221000</t>
  </si>
  <si>
    <t xml:space="preserve">Субсидия  на закупку учебного оборудования и мебели для муниципальных общеобразовательных учреждений -победителей областного конкурса  муниципальных общеобразовательных учреждений, разрабатывающих и внедряющих инновационные образовательные  программы  </t>
  </si>
  <si>
    <t>5221001</t>
  </si>
  <si>
    <t>5222800</t>
  </si>
  <si>
    <t>5222801</t>
  </si>
  <si>
    <t>7950010</t>
  </si>
  <si>
    <t>Программа  "Развитие образования в МО на 2009-2012 годы" (закупка учебного оборудования )</t>
  </si>
  <si>
    <t>7950011</t>
  </si>
  <si>
    <t>4529900</t>
  </si>
  <si>
    <t>4529901</t>
  </si>
  <si>
    <t>4529902</t>
  </si>
  <si>
    <t>4529903</t>
  </si>
  <si>
    <t>4239903</t>
  </si>
  <si>
    <t>4419903</t>
  </si>
  <si>
    <t>Субсидии учреждениям на иные цели</t>
  </si>
  <si>
    <t>Финансовое обеспечение содержание детей (присмотр и уход за детьми) в негосударственных дошкольных образовательных учреждениях (оказание муниципальных услуг)</t>
  </si>
  <si>
    <t>4400900</t>
  </si>
  <si>
    <t xml:space="preserve">На подключение муниципальных библиотек к сети Интернети  и развитие системы библиотечного дела с учетом задачи расширения информационных технологий 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</si>
  <si>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</si>
  <si>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</si>
  <si>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Приложение № 3</t>
  </si>
  <si>
    <t>к постановлению Администрации городского округа Электросталь Московской области</t>
  </si>
  <si>
    <t>Исполнено</t>
  </si>
  <si>
    <t>от 22.03.2013 № 177/4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</si>
</sst>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#,##0.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2" fontId="0" fillId="0" borderId="0" xfId="0" applyNumberFormat="1" applyAlignment="1">
      <alignment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0" fontId="2" fillId="28" borderId="0" xfId="0" applyNumberFormat="1" applyFont="1" applyFill="1" applyBorder="1" applyAlignment="1" applyProtection="1">
      <alignment horizontal="center"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justify" vertical="top" wrapText="1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7" xfId="0" applyFont="1" applyBorder="1" applyAlignment="1">
      <alignment wrapText="1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9" xfId="0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8" xfId="0" applyNumberFormat="1" applyFont="1" applyFill="1" applyBorder="1" applyAlignment="1" applyProtection="1">
      <alignment horizontal="lef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24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0" fillId="0" borderId="0" xfId="0" applyNumberFormat="1" applyAlignment="1">
      <alignment/>
    </xf>
    <xf numFmtId="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25" xfId="0" applyNumberFormat="1" applyFont="1" applyFill="1" applyBorder="1" applyAlignment="1" applyProtection="1">
      <alignment horizontal="right" vertical="top" wrapText="1"/>
      <protection hidden="1"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25" xfId="0" applyNumberFormat="1" applyFont="1" applyFill="1" applyBorder="1" applyAlignment="1" applyProtection="1">
      <alignment horizontal="left" vertical="top" wrapText="1"/>
      <protection hidden="1" locked="0"/>
    </xf>
    <xf numFmtId="4" fontId="4" fillId="28" borderId="25" xfId="0" applyNumberFormat="1" applyFont="1" applyFill="1" applyBorder="1" applyAlignment="1" applyProtection="1">
      <alignment horizontal="right" vertical="center" wrapText="1"/>
      <protection hidden="1"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35" borderId="0" xfId="0" applyFill="1" applyAlignment="1">
      <alignment/>
    </xf>
    <xf numFmtId="0" fontId="6" fillId="34" borderId="13" xfId="0" applyFont="1" applyFill="1" applyBorder="1" applyAlignment="1">
      <alignment wrapText="1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6" xfId="0" applyFont="1" applyBorder="1" applyAlignment="1">
      <alignment wrapText="1"/>
    </xf>
    <xf numFmtId="49" fontId="2" fillId="28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left"/>
    </xf>
    <xf numFmtId="49" fontId="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NumberFormat="1" applyFont="1" applyBorder="1" applyAlignment="1">
      <alignment horizontal="center" vertical="center" wrapText="1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49" fontId="15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0" fontId="7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0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" fontId="0" fillId="28" borderId="9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" fontId="2" fillId="28" borderId="13" xfId="0" applyNumberFormat="1" applyFont="1" applyFill="1" applyBorder="1" applyAlignment="1" applyProtection="1">
      <alignment horizontal="right" vertical="top" wrapText="1"/>
      <protection hidden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7" fillId="0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9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6" sqref="A6:G6"/>
    </sheetView>
  </sheetViews>
  <sheetFormatPr defaultColWidth="9.140625" defaultRowHeight="15"/>
  <cols>
    <col min="1" max="1" width="55.421875" style="11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3.8515625" style="0" customWidth="1"/>
  </cols>
  <sheetData>
    <row r="1" spans="1:7" ht="13.5" customHeight="1">
      <c r="A1" s="148"/>
      <c r="B1" s="151"/>
      <c r="C1" s="151"/>
      <c r="D1" s="151"/>
      <c r="E1" s="151"/>
      <c r="F1" s="156" t="s">
        <v>584</v>
      </c>
      <c r="G1" s="156"/>
    </row>
    <row r="2" spans="1:7" ht="51" customHeight="1">
      <c r="A2" s="148"/>
      <c r="B2" s="148"/>
      <c r="C2" s="148"/>
      <c r="D2" s="148"/>
      <c r="E2" s="148"/>
      <c r="F2" s="156" t="s">
        <v>585</v>
      </c>
      <c r="G2" s="156"/>
    </row>
    <row r="3" spans="1:7" ht="14.25" customHeight="1">
      <c r="A3" s="2"/>
      <c r="B3" s="2"/>
      <c r="C3" s="2"/>
      <c r="D3" s="2"/>
      <c r="E3" s="2"/>
      <c r="F3" s="157" t="s">
        <v>587</v>
      </c>
      <c r="G3" s="157"/>
    </row>
    <row r="4" spans="1:7" ht="15" customHeight="1">
      <c r="A4" s="2"/>
      <c r="B4" s="2"/>
      <c r="C4" s="2"/>
      <c r="D4" s="2"/>
      <c r="E4" s="2"/>
      <c r="F4" s="8"/>
      <c r="G4" s="8"/>
    </row>
    <row r="5" spans="1:12" ht="6" customHeight="1" hidden="1">
      <c r="A5" s="2"/>
      <c r="B5" s="2"/>
      <c r="C5" s="2"/>
      <c r="D5" s="2"/>
      <c r="E5" s="2"/>
      <c r="F5" s="8"/>
      <c r="G5" s="8"/>
      <c r="L5" s="19"/>
    </row>
    <row r="6" spans="1:7" ht="29.25" customHeight="1">
      <c r="A6" s="146" t="s">
        <v>266</v>
      </c>
      <c r="B6" s="147"/>
      <c r="C6" s="147"/>
      <c r="D6" s="147"/>
      <c r="E6" s="147"/>
      <c r="F6" s="147"/>
      <c r="G6" s="147"/>
    </row>
    <row r="7" spans="1:7" ht="9.75" customHeight="1">
      <c r="A7" s="2"/>
      <c r="B7" s="2"/>
      <c r="C7" s="2"/>
      <c r="D7" s="2"/>
      <c r="E7" s="2"/>
      <c r="F7" s="2"/>
      <c r="G7" s="9" t="s">
        <v>242</v>
      </c>
    </row>
    <row r="8" spans="1:7" ht="12" customHeight="1" hidden="1">
      <c r="A8" s="3"/>
      <c r="B8" s="3"/>
      <c r="C8" s="3"/>
      <c r="D8" s="3"/>
      <c r="E8" s="3"/>
      <c r="F8" s="3"/>
      <c r="G8" s="10" t="s">
        <v>145</v>
      </c>
    </row>
    <row r="9" spans="1:7" ht="11.25" customHeight="1">
      <c r="A9" s="149" t="s">
        <v>148</v>
      </c>
      <c r="B9" s="153" t="s">
        <v>0</v>
      </c>
      <c r="C9" s="154"/>
      <c r="D9" s="154"/>
      <c r="E9" s="155"/>
      <c r="F9" s="149" t="s">
        <v>485</v>
      </c>
      <c r="G9" s="149" t="s">
        <v>586</v>
      </c>
    </row>
    <row r="10" spans="1:7" ht="9.75" customHeight="1">
      <c r="A10" s="150"/>
      <c r="B10" s="149" t="s">
        <v>185</v>
      </c>
      <c r="C10" s="153" t="s">
        <v>1</v>
      </c>
      <c r="D10" s="154"/>
      <c r="E10" s="155"/>
      <c r="F10" s="150"/>
      <c r="G10" s="150"/>
    </row>
    <row r="11" spans="1:7" ht="23.25" customHeight="1">
      <c r="A11" s="150"/>
      <c r="B11" s="150"/>
      <c r="C11" s="35" t="s">
        <v>186</v>
      </c>
      <c r="D11" s="35" t="s">
        <v>2</v>
      </c>
      <c r="E11" s="35" t="s">
        <v>3</v>
      </c>
      <c r="F11" s="150"/>
      <c r="G11" s="150"/>
    </row>
    <row r="12" spans="1:7" ht="27.75" customHeight="1">
      <c r="A12" s="36" t="s">
        <v>115</v>
      </c>
      <c r="B12" s="37" t="s">
        <v>10</v>
      </c>
      <c r="C12" s="37"/>
      <c r="D12" s="38"/>
      <c r="E12" s="38"/>
      <c r="F12" s="70">
        <f>F13+F48+F58+F80+F99+F105+F110+F145</f>
        <v>210209.39999999997</v>
      </c>
      <c r="G12" s="70">
        <f>G13+G48+G58+G80+G99+G105+G110+G145</f>
        <v>204350.80000000002</v>
      </c>
    </row>
    <row r="13" spans="1:7" ht="12.75" customHeight="1">
      <c r="A13" s="20" t="s">
        <v>4</v>
      </c>
      <c r="B13" s="21"/>
      <c r="C13" s="27" t="s">
        <v>5</v>
      </c>
      <c r="D13" s="14"/>
      <c r="E13" s="14"/>
      <c r="F13" s="70">
        <f>F14+F18+F32+F35+F39</f>
        <v>119926.59999999999</v>
      </c>
      <c r="G13" s="70">
        <f>G14+G18+G32+G35+G39</f>
        <v>118085.80000000003</v>
      </c>
    </row>
    <row r="14" spans="1:7" ht="24" customHeight="1">
      <c r="A14" s="74" t="s">
        <v>118</v>
      </c>
      <c r="B14" s="33"/>
      <c r="C14" s="75" t="s">
        <v>11</v>
      </c>
      <c r="D14" s="76"/>
      <c r="E14" s="77"/>
      <c r="F14" s="92">
        <f aca="true" t="shared" si="0" ref="F14:G16">F15</f>
        <v>1871.9</v>
      </c>
      <c r="G14" s="92">
        <f t="shared" si="0"/>
        <v>1869.9</v>
      </c>
    </row>
    <row r="15" spans="1:7" ht="32.25" customHeight="1">
      <c r="A15" s="64" t="s">
        <v>149</v>
      </c>
      <c r="B15" s="21"/>
      <c r="C15" s="65"/>
      <c r="D15" s="66" t="s">
        <v>150</v>
      </c>
      <c r="E15" s="67"/>
      <c r="F15" s="92">
        <f t="shared" si="0"/>
        <v>1871.9</v>
      </c>
      <c r="G15" s="92">
        <f t="shared" si="0"/>
        <v>1869.9</v>
      </c>
    </row>
    <row r="16" spans="1:7" ht="12" customHeight="1">
      <c r="A16" s="64" t="s">
        <v>12</v>
      </c>
      <c r="B16" s="121"/>
      <c r="C16" s="65"/>
      <c r="D16" s="66" t="s">
        <v>151</v>
      </c>
      <c r="E16" s="67"/>
      <c r="F16" s="92">
        <f t="shared" si="0"/>
        <v>1871.9</v>
      </c>
      <c r="G16" s="92">
        <f>G17</f>
        <v>1869.9</v>
      </c>
    </row>
    <row r="17" spans="1:7" ht="12" customHeight="1">
      <c r="A17" s="64" t="s">
        <v>393</v>
      </c>
      <c r="B17" s="121"/>
      <c r="C17" s="65"/>
      <c r="D17" s="68"/>
      <c r="E17" s="69" t="s">
        <v>394</v>
      </c>
      <c r="F17" s="93">
        <v>1871.9</v>
      </c>
      <c r="G17" s="93">
        <v>1869.9</v>
      </c>
    </row>
    <row r="18" spans="1:7" ht="37.5" customHeight="1">
      <c r="A18" s="74" t="s">
        <v>159</v>
      </c>
      <c r="B18" s="7"/>
      <c r="C18" s="75" t="s">
        <v>13</v>
      </c>
      <c r="D18" s="76"/>
      <c r="E18" s="77"/>
      <c r="F18" s="92">
        <f>F19</f>
        <v>111265.59999999999</v>
      </c>
      <c r="G18" s="92">
        <f>G19</f>
        <v>110302.90000000004</v>
      </c>
    </row>
    <row r="19" spans="1:7" ht="33.75" customHeight="1">
      <c r="A19" s="64" t="s">
        <v>149</v>
      </c>
      <c r="B19" s="7"/>
      <c r="C19" s="65"/>
      <c r="D19" s="66" t="s">
        <v>150</v>
      </c>
      <c r="E19" s="67"/>
      <c r="F19" s="92">
        <f>F20+F28+F30</f>
        <v>111265.59999999999</v>
      </c>
      <c r="G19" s="92">
        <f>G20+G28+G30</f>
        <v>110302.90000000004</v>
      </c>
    </row>
    <row r="20" spans="1:7" ht="11.25" customHeight="1">
      <c r="A20" s="64" t="s">
        <v>14</v>
      </c>
      <c r="B20" s="121"/>
      <c r="C20" s="65"/>
      <c r="D20" s="66" t="s">
        <v>152</v>
      </c>
      <c r="E20" s="67"/>
      <c r="F20" s="92">
        <f>F21+F22+F23+F24+F25+F26+F27</f>
        <v>105591.59999999999</v>
      </c>
      <c r="G20" s="92">
        <f>G21+G22+G23+G24+G25+G26+G27</f>
        <v>104798.00000000003</v>
      </c>
    </row>
    <row r="21" spans="1:7" ht="12" customHeight="1">
      <c r="A21" s="64" t="s">
        <v>393</v>
      </c>
      <c r="B21" s="121"/>
      <c r="C21" s="65"/>
      <c r="D21" s="68"/>
      <c r="E21" s="69" t="s">
        <v>394</v>
      </c>
      <c r="F21" s="92">
        <v>74601.6</v>
      </c>
      <c r="G21" s="92">
        <v>74392.1</v>
      </c>
    </row>
    <row r="22" spans="1:7" ht="12" customHeight="1">
      <c r="A22" s="64" t="s">
        <v>395</v>
      </c>
      <c r="B22" s="121"/>
      <c r="C22" s="65"/>
      <c r="D22" s="68"/>
      <c r="E22" s="69" t="s">
        <v>396</v>
      </c>
      <c r="F22" s="92">
        <v>12303.9</v>
      </c>
      <c r="G22" s="92">
        <v>12237.1</v>
      </c>
    </row>
    <row r="23" spans="1:7" ht="23.25" customHeight="1">
      <c r="A23" s="64" t="s">
        <v>403</v>
      </c>
      <c r="B23" s="121"/>
      <c r="C23" s="65"/>
      <c r="D23" s="68"/>
      <c r="E23" s="69" t="s">
        <v>400</v>
      </c>
      <c r="F23" s="92">
        <v>3261.2</v>
      </c>
      <c r="G23" s="92">
        <v>3034.6</v>
      </c>
    </row>
    <row r="24" spans="1:7" ht="13.5" customHeight="1">
      <c r="A24" s="64" t="s">
        <v>377</v>
      </c>
      <c r="B24" s="121"/>
      <c r="C24" s="65"/>
      <c r="D24" s="68"/>
      <c r="E24" s="69" t="s">
        <v>378</v>
      </c>
      <c r="F24" s="92">
        <v>15344.4</v>
      </c>
      <c r="G24" s="92">
        <v>15055.1</v>
      </c>
    </row>
    <row r="25" spans="1:7" ht="24" customHeight="1">
      <c r="A25" s="64" t="s">
        <v>379</v>
      </c>
      <c r="B25" s="121"/>
      <c r="C25" s="65"/>
      <c r="D25" s="68"/>
      <c r="E25" s="69" t="s">
        <v>380</v>
      </c>
      <c r="F25" s="92">
        <v>22.1</v>
      </c>
      <c r="G25" s="92">
        <v>22.1</v>
      </c>
    </row>
    <row r="26" spans="1:7" ht="15" customHeight="1">
      <c r="A26" s="64" t="s">
        <v>404</v>
      </c>
      <c r="B26" s="121"/>
      <c r="C26" s="65"/>
      <c r="D26" s="68"/>
      <c r="E26" s="69" t="s">
        <v>402</v>
      </c>
      <c r="F26" s="92">
        <v>52</v>
      </c>
      <c r="G26" s="92">
        <v>52</v>
      </c>
    </row>
    <row r="27" spans="1:7" ht="12" customHeight="1">
      <c r="A27" s="64" t="s">
        <v>425</v>
      </c>
      <c r="B27" s="121"/>
      <c r="C27" s="65"/>
      <c r="D27" s="68"/>
      <c r="E27" s="69" t="s">
        <v>424</v>
      </c>
      <c r="F27" s="92">
        <v>6.4</v>
      </c>
      <c r="G27" s="92">
        <v>5</v>
      </c>
    </row>
    <row r="28" spans="1:7" ht="35.25" customHeight="1">
      <c r="A28" s="64" t="s">
        <v>446</v>
      </c>
      <c r="B28" s="121"/>
      <c r="C28" s="65"/>
      <c r="D28" s="66" t="s">
        <v>301</v>
      </c>
      <c r="E28" s="67"/>
      <c r="F28" s="93">
        <f>F29</f>
        <v>4724</v>
      </c>
      <c r="G28" s="93">
        <f>G29</f>
        <v>4566.6</v>
      </c>
    </row>
    <row r="29" spans="1:7" ht="15" customHeight="1">
      <c r="A29" s="64" t="s">
        <v>303</v>
      </c>
      <c r="B29" s="121"/>
      <c r="C29" s="65"/>
      <c r="D29" s="68"/>
      <c r="E29" s="69" t="s">
        <v>302</v>
      </c>
      <c r="F29" s="92">
        <v>4724</v>
      </c>
      <c r="G29" s="92">
        <v>4566.6</v>
      </c>
    </row>
    <row r="30" spans="1:7" ht="55.5" customHeight="1">
      <c r="A30" s="64" t="s">
        <v>447</v>
      </c>
      <c r="B30" s="121"/>
      <c r="C30" s="65"/>
      <c r="D30" s="66" t="s">
        <v>304</v>
      </c>
      <c r="E30" s="67"/>
      <c r="F30" s="92">
        <f>F31</f>
        <v>950</v>
      </c>
      <c r="G30" s="92">
        <f>G31</f>
        <v>938.3</v>
      </c>
    </row>
    <row r="31" spans="1:7" ht="15" customHeight="1">
      <c r="A31" s="64" t="s">
        <v>303</v>
      </c>
      <c r="B31" s="121"/>
      <c r="C31" s="65"/>
      <c r="D31" s="68"/>
      <c r="E31" s="69" t="s">
        <v>302</v>
      </c>
      <c r="F31" s="92">
        <v>950</v>
      </c>
      <c r="G31" s="92">
        <v>938.3</v>
      </c>
    </row>
    <row r="32" spans="1:7" ht="12.75" customHeight="1">
      <c r="A32" s="74" t="s">
        <v>495</v>
      </c>
      <c r="B32" s="121"/>
      <c r="C32" s="75" t="s">
        <v>496</v>
      </c>
      <c r="D32" s="68"/>
      <c r="E32" s="69"/>
      <c r="F32" s="92">
        <f>F33</f>
        <v>266</v>
      </c>
      <c r="G32" s="92">
        <f>G33</f>
        <v>215.9</v>
      </c>
    </row>
    <row r="33" spans="1:7" ht="24" customHeight="1">
      <c r="A33" s="64" t="s">
        <v>497</v>
      </c>
      <c r="B33" s="121"/>
      <c r="C33" s="65"/>
      <c r="D33" s="66" t="s">
        <v>498</v>
      </c>
      <c r="E33" s="69"/>
      <c r="F33" s="92">
        <f>F34</f>
        <v>266</v>
      </c>
      <c r="G33" s="92">
        <f>G34</f>
        <v>215.9</v>
      </c>
    </row>
    <row r="34" spans="1:7" ht="13.5" customHeight="1">
      <c r="A34" s="64" t="s">
        <v>303</v>
      </c>
      <c r="B34" s="121"/>
      <c r="C34" s="65"/>
      <c r="D34" s="68"/>
      <c r="E34" s="69" t="s">
        <v>302</v>
      </c>
      <c r="F34" s="92">
        <v>266</v>
      </c>
      <c r="G34" s="92">
        <v>215.9</v>
      </c>
    </row>
    <row r="35" spans="1:7" ht="13.5" customHeight="1">
      <c r="A35" s="74" t="s">
        <v>448</v>
      </c>
      <c r="B35" s="121"/>
      <c r="C35" s="75" t="s">
        <v>119</v>
      </c>
      <c r="D35" s="76"/>
      <c r="E35" s="77"/>
      <c r="F35" s="92">
        <f aca="true" t="shared" si="1" ref="F35:G37">F36</f>
        <v>645.5</v>
      </c>
      <c r="G35" s="93">
        <f t="shared" si="1"/>
        <v>0</v>
      </c>
    </row>
    <row r="36" spans="1:7" ht="12.75" customHeight="1">
      <c r="A36" s="64" t="s">
        <v>448</v>
      </c>
      <c r="B36" s="121"/>
      <c r="C36" s="65"/>
      <c r="D36" s="66" t="s">
        <v>16</v>
      </c>
      <c r="E36" s="67"/>
      <c r="F36" s="92">
        <f t="shared" si="1"/>
        <v>645.5</v>
      </c>
      <c r="G36" s="92">
        <f t="shared" si="1"/>
        <v>0</v>
      </c>
    </row>
    <row r="37" spans="1:7" ht="15" customHeight="1">
      <c r="A37" s="64" t="s">
        <v>153</v>
      </c>
      <c r="B37" s="121"/>
      <c r="C37" s="65"/>
      <c r="D37" s="66" t="s">
        <v>154</v>
      </c>
      <c r="E37" s="67"/>
      <c r="F37" s="92">
        <f t="shared" si="1"/>
        <v>645.5</v>
      </c>
      <c r="G37" s="92">
        <f t="shared" si="1"/>
        <v>0</v>
      </c>
    </row>
    <row r="38" spans="1:7" ht="12.75" customHeight="1">
      <c r="A38" s="64" t="s">
        <v>449</v>
      </c>
      <c r="B38" s="121"/>
      <c r="C38" s="65"/>
      <c r="D38" s="68"/>
      <c r="E38" s="69" t="s">
        <v>450</v>
      </c>
      <c r="F38" s="92">
        <v>645.5</v>
      </c>
      <c r="G38" s="93">
        <v>0</v>
      </c>
    </row>
    <row r="39" spans="1:7" ht="13.5" customHeight="1">
      <c r="A39" s="74" t="s">
        <v>451</v>
      </c>
      <c r="B39" s="121"/>
      <c r="C39" s="75" t="s">
        <v>201</v>
      </c>
      <c r="D39" s="76"/>
      <c r="E39" s="77"/>
      <c r="F39" s="92">
        <f>F40+F43</f>
        <v>5877.6</v>
      </c>
      <c r="G39" s="92">
        <f>G40+G43</f>
        <v>5697.1</v>
      </c>
    </row>
    <row r="40" spans="1:7" ht="23.25" customHeight="1">
      <c r="A40" s="64" t="s">
        <v>500</v>
      </c>
      <c r="B40" s="121"/>
      <c r="C40" s="113"/>
      <c r="D40" s="75" t="s">
        <v>80</v>
      </c>
      <c r="E40" s="77"/>
      <c r="F40" s="92">
        <f>F41</f>
        <v>52.9</v>
      </c>
      <c r="G40" s="92">
        <f>G41</f>
        <v>52.9</v>
      </c>
    </row>
    <row r="41" spans="1:7" ht="21.75" customHeight="1">
      <c r="A41" s="64" t="s">
        <v>499</v>
      </c>
      <c r="B41" s="121"/>
      <c r="C41" s="75"/>
      <c r="D41" s="66" t="s">
        <v>129</v>
      </c>
      <c r="E41" s="77"/>
      <c r="F41" s="92">
        <f>F42</f>
        <v>52.9</v>
      </c>
      <c r="G41" s="92">
        <f>G42</f>
        <v>52.9</v>
      </c>
    </row>
    <row r="42" spans="1:7" ht="13.5" customHeight="1">
      <c r="A42" s="64" t="s">
        <v>377</v>
      </c>
      <c r="B42" s="121"/>
      <c r="C42" s="75"/>
      <c r="D42" s="76"/>
      <c r="E42" s="134">
        <v>244</v>
      </c>
      <c r="F42" s="92">
        <v>52.9</v>
      </c>
      <c r="G42" s="92">
        <v>52.9</v>
      </c>
    </row>
    <row r="43" spans="1:7" ht="24" customHeight="1">
      <c r="A43" s="64" t="s">
        <v>6</v>
      </c>
      <c r="B43" s="121"/>
      <c r="C43" s="65"/>
      <c r="D43" s="66" t="s">
        <v>7</v>
      </c>
      <c r="E43" s="67"/>
      <c r="F43" s="92">
        <f>F44</f>
        <v>5824.700000000001</v>
      </c>
      <c r="G43" s="92">
        <f>G44</f>
        <v>5644.200000000001</v>
      </c>
    </row>
    <row r="44" spans="1:7" ht="13.5" customHeight="1">
      <c r="A44" s="64" t="s">
        <v>17</v>
      </c>
      <c r="B44" s="121"/>
      <c r="C44" s="65"/>
      <c r="D44" s="66" t="s">
        <v>155</v>
      </c>
      <c r="E44" s="67"/>
      <c r="F44" s="92">
        <f>F45+F46+F47</f>
        <v>5824.700000000001</v>
      </c>
      <c r="G44" s="92">
        <f>G45+G46+G47</f>
        <v>5644.200000000001</v>
      </c>
    </row>
    <row r="45" spans="1:7" ht="22.5" customHeight="1">
      <c r="A45" s="64" t="s">
        <v>403</v>
      </c>
      <c r="B45" s="121"/>
      <c r="C45" s="65"/>
      <c r="D45" s="68"/>
      <c r="E45" s="69" t="s">
        <v>400</v>
      </c>
      <c r="F45" s="92">
        <v>143.6</v>
      </c>
      <c r="G45" s="93">
        <v>143.6</v>
      </c>
    </row>
    <row r="46" spans="1:7" ht="12.75" customHeight="1">
      <c r="A46" s="64" t="s">
        <v>377</v>
      </c>
      <c r="B46" s="121"/>
      <c r="C46" s="65"/>
      <c r="D46" s="68"/>
      <c r="E46" s="69" t="s">
        <v>378</v>
      </c>
      <c r="F46" s="92">
        <v>5661.1</v>
      </c>
      <c r="G46" s="93">
        <v>5480.6</v>
      </c>
    </row>
    <row r="47" spans="1:7" ht="13.5" customHeight="1">
      <c r="A47" s="18" t="s">
        <v>425</v>
      </c>
      <c r="B47" s="121"/>
      <c r="C47" s="56"/>
      <c r="D47" s="58"/>
      <c r="E47" s="73" t="s">
        <v>424</v>
      </c>
      <c r="F47" s="92">
        <v>20</v>
      </c>
      <c r="G47" s="93">
        <v>20</v>
      </c>
    </row>
    <row r="48" spans="1:7" ht="12.75" customHeight="1">
      <c r="A48" s="20" t="s">
        <v>18</v>
      </c>
      <c r="B48" s="21"/>
      <c r="C48" s="27" t="s">
        <v>19</v>
      </c>
      <c r="D48" s="21"/>
      <c r="E48" s="21"/>
      <c r="F48" s="70">
        <f>F49+F53</f>
        <v>7214.4</v>
      </c>
      <c r="G48" s="70">
        <f>G49+G53</f>
        <v>6464.900000000001</v>
      </c>
    </row>
    <row r="49" spans="1:7" ht="13.5" customHeight="1">
      <c r="A49" s="74" t="s">
        <v>298</v>
      </c>
      <c r="B49" s="21"/>
      <c r="C49" s="75" t="s">
        <v>297</v>
      </c>
      <c r="D49" s="76"/>
      <c r="E49" s="77"/>
      <c r="F49" s="92">
        <f aca="true" t="shared" si="2" ref="F49:G51">F50</f>
        <v>6600</v>
      </c>
      <c r="G49" s="92">
        <f t="shared" si="2"/>
        <v>5851.6</v>
      </c>
    </row>
    <row r="50" spans="1:7" ht="11.25" customHeight="1">
      <c r="A50" s="64" t="s">
        <v>452</v>
      </c>
      <c r="B50" s="122"/>
      <c r="C50" s="65"/>
      <c r="D50" s="66" t="s">
        <v>244</v>
      </c>
      <c r="E50" s="67"/>
      <c r="F50" s="92">
        <f t="shared" si="2"/>
        <v>6600</v>
      </c>
      <c r="G50" s="92">
        <f t="shared" si="2"/>
        <v>5851.6</v>
      </c>
    </row>
    <row r="51" spans="1:7" ht="24.75" customHeight="1">
      <c r="A51" s="64" t="s">
        <v>453</v>
      </c>
      <c r="B51" s="122"/>
      <c r="C51" s="65"/>
      <c r="D51" s="66" t="s">
        <v>251</v>
      </c>
      <c r="E51" s="67"/>
      <c r="F51" s="92">
        <f t="shared" si="2"/>
        <v>6600</v>
      </c>
      <c r="G51" s="92">
        <f t="shared" si="2"/>
        <v>5851.6</v>
      </c>
    </row>
    <row r="52" spans="1:7" ht="12.75" customHeight="1">
      <c r="A52" s="64" t="s">
        <v>303</v>
      </c>
      <c r="B52" s="122"/>
      <c r="C52" s="65"/>
      <c r="D52" s="68"/>
      <c r="E52" s="69" t="s">
        <v>302</v>
      </c>
      <c r="F52" s="92">
        <v>6600</v>
      </c>
      <c r="G52" s="92">
        <v>5851.6</v>
      </c>
    </row>
    <row r="53" spans="1:7" ht="13.5" customHeight="1">
      <c r="A53" s="74" t="s">
        <v>20</v>
      </c>
      <c r="B53" s="66"/>
      <c r="C53" s="75" t="s">
        <v>156</v>
      </c>
      <c r="D53" s="76"/>
      <c r="E53" s="77"/>
      <c r="F53" s="92">
        <f>F54</f>
        <v>614.4</v>
      </c>
      <c r="G53" s="92">
        <f>G54</f>
        <v>613.3</v>
      </c>
    </row>
    <row r="54" spans="1:7" ht="22.5" customHeight="1">
      <c r="A54" s="64" t="s">
        <v>21</v>
      </c>
      <c r="B54" s="122"/>
      <c r="C54" s="65"/>
      <c r="D54" s="66" t="s">
        <v>22</v>
      </c>
      <c r="E54" s="67"/>
      <c r="F54" s="92">
        <f>F55</f>
        <v>614.4</v>
      </c>
      <c r="G54" s="92">
        <f>G55</f>
        <v>613.3</v>
      </c>
    </row>
    <row r="55" spans="1:7" ht="21.75" customHeight="1">
      <c r="A55" s="64" t="s">
        <v>23</v>
      </c>
      <c r="B55" s="122"/>
      <c r="C55" s="65"/>
      <c r="D55" s="66" t="s">
        <v>130</v>
      </c>
      <c r="E55" s="67"/>
      <c r="F55" s="92">
        <f>F56+F57</f>
        <v>614.4</v>
      </c>
      <c r="G55" s="92">
        <f>G56+G57</f>
        <v>613.3</v>
      </c>
    </row>
    <row r="56" spans="1:7" ht="24.75" customHeight="1">
      <c r="A56" s="64" t="s">
        <v>403</v>
      </c>
      <c r="B56" s="122"/>
      <c r="C56" s="65"/>
      <c r="D56" s="66"/>
      <c r="E56" s="67">
        <v>242</v>
      </c>
      <c r="F56" s="92">
        <v>15.5</v>
      </c>
      <c r="G56" s="92">
        <v>14.4</v>
      </c>
    </row>
    <row r="57" spans="1:7" ht="13.5" customHeight="1">
      <c r="A57" s="64" t="s">
        <v>377</v>
      </c>
      <c r="B57" s="122"/>
      <c r="C57" s="65"/>
      <c r="D57" s="68"/>
      <c r="E57" s="69" t="s">
        <v>378</v>
      </c>
      <c r="F57" s="93">
        <v>598.9</v>
      </c>
      <c r="G57" s="93">
        <v>598.9</v>
      </c>
    </row>
    <row r="58" spans="1:7" ht="24.75" customHeight="1">
      <c r="A58" s="20" t="s">
        <v>24</v>
      </c>
      <c r="B58" s="123"/>
      <c r="C58" s="27" t="s">
        <v>25</v>
      </c>
      <c r="D58" s="68"/>
      <c r="E58" s="69"/>
      <c r="F58" s="70">
        <f>F59+F76</f>
        <v>12293.4</v>
      </c>
      <c r="G58" s="70">
        <f>G59+G76</f>
        <v>12030.099999999999</v>
      </c>
    </row>
    <row r="59" spans="1:7" ht="27" customHeight="1">
      <c r="A59" s="74" t="s">
        <v>454</v>
      </c>
      <c r="B59" s="121"/>
      <c r="C59" s="75" t="s">
        <v>26</v>
      </c>
      <c r="D59" s="76"/>
      <c r="E59" s="77"/>
      <c r="F59" s="92">
        <f>F60+F64+F69</f>
        <v>11733.3</v>
      </c>
      <c r="G59" s="92">
        <f>G60+G64+G69</f>
        <v>11640.8</v>
      </c>
    </row>
    <row r="60" spans="1:7" ht="24.75" customHeight="1">
      <c r="A60" s="64" t="s">
        <v>27</v>
      </c>
      <c r="B60" s="121"/>
      <c r="C60" s="65"/>
      <c r="D60" s="66" t="s">
        <v>28</v>
      </c>
      <c r="E60" s="67"/>
      <c r="F60" s="92">
        <f>F61</f>
        <v>140.10000000000002</v>
      </c>
      <c r="G60" s="92">
        <f>G61</f>
        <v>140.10000000000002</v>
      </c>
    </row>
    <row r="61" spans="1:7" ht="34.5" customHeight="1">
      <c r="A61" s="64" t="s">
        <v>158</v>
      </c>
      <c r="B61" s="121"/>
      <c r="C61" s="65"/>
      <c r="D61" s="66" t="s">
        <v>157</v>
      </c>
      <c r="E61" s="67"/>
      <c r="F61" s="92">
        <f>F62+F63</f>
        <v>140.10000000000002</v>
      </c>
      <c r="G61" s="92">
        <f>G62+G63</f>
        <v>140.10000000000002</v>
      </c>
    </row>
    <row r="62" spans="1:7" ht="15" customHeight="1">
      <c r="A62" s="64" t="s">
        <v>377</v>
      </c>
      <c r="B62" s="121"/>
      <c r="C62" s="65"/>
      <c r="D62" s="68"/>
      <c r="E62" s="69" t="s">
        <v>378</v>
      </c>
      <c r="F62" s="92">
        <v>137.8</v>
      </c>
      <c r="G62" s="92">
        <v>137.8</v>
      </c>
    </row>
    <row r="63" spans="1:7" ht="13.5" customHeight="1">
      <c r="A63" s="64" t="s">
        <v>404</v>
      </c>
      <c r="B63" s="121"/>
      <c r="C63" s="65"/>
      <c r="D63" s="68"/>
      <c r="E63" s="69" t="s">
        <v>402</v>
      </c>
      <c r="F63" s="92">
        <v>2.3</v>
      </c>
      <c r="G63" s="92">
        <v>2.3</v>
      </c>
    </row>
    <row r="64" spans="1:7" ht="11.25" customHeight="1">
      <c r="A64" s="64" t="s">
        <v>202</v>
      </c>
      <c r="B64" s="121"/>
      <c r="C64" s="65"/>
      <c r="D64" s="66" t="s">
        <v>203</v>
      </c>
      <c r="E64" s="67"/>
      <c r="F64" s="92">
        <f>F65</f>
        <v>1074.2</v>
      </c>
      <c r="G64" s="92">
        <f>G65</f>
        <v>1011.1</v>
      </c>
    </row>
    <row r="65" spans="1:7" ht="24" customHeight="1">
      <c r="A65" s="64" t="s">
        <v>204</v>
      </c>
      <c r="B65" s="121"/>
      <c r="C65" s="65"/>
      <c r="D65" s="66" t="s">
        <v>205</v>
      </c>
      <c r="E65" s="67"/>
      <c r="F65" s="93">
        <f>F66+F67+F68</f>
        <v>1074.2</v>
      </c>
      <c r="G65" s="93">
        <f>G66+G67+G68</f>
        <v>1011.1</v>
      </c>
    </row>
    <row r="66" spans="1:7" ht="23.25" customHeight="1">
      <c r="A66" s="64" t="s">
        <v>403</v>
      </c>
      <c r="B66" s="121"/>
      <c r="C66" s="65"/>
      <c r="D66" s="68"/>
      <c r="E66" s="69" t="s">
        <v>400</v>
      </c>
      <c r="F66" s="92">
        <v>303.2</v>
      </c>
      <c r="G66" s="92">
        <v>271.4</v>
      </c>
    </row>
    <row r="67" spans="1:7" ht="14.25" customHeight="1">
      <c r="A67" s="64" t="s">
        <v>377</v>
      </c>
      <c r="B67" s="121"/>
      <c r="C67" s="65"/>
      <c r="D67" s="68"/>
      <c r="E67" s="69" t="s">
        <v>378</v>
      </c>
      <c r="F67" s="93">
        <v>768</v>
      </c>
      <c r="G67" s="93">
        <v>736.7</v>
      </c>
    </row>
    <row r="68" spans="1:7" ht="12.75" customHeight="1">
      <c r="A68" s="64" t="s">
        <v>404</v>
      </c>
      <c r="B68" s="121"/>
      <c r="C68" s="65"/>
      <c r="D68" s="68"/>
      <c r="E68" s="69" t="s">
        <v>402</v>
      </c>
      <c r="F68" s="92">
        <v>3</v>
      </c>
      <c r="G68" s="92">
        <v>3</v>
      </c>
    </row>
    <row r="69" spans="1:7" ht="15" customHeight="1">
      <c r="A69" s="64" t="s">
        <v>455</v>
      </c>
      <c r="B69" s="121"/>
      <c r="C69" s="65"/>
      <c r="D69" s="66" t="s">
        <v>29</v>
      </c>
      <c r="E69" s="67"/>
      <c r="F69" s="92">
        <f>F70</f>
        <v>10518.999999999998</v>
      </c>
      <c r="G69" s="92">
        <f>G70</f>
        <v>10489.599999999999</v>
      </c>
    </row>
    <row r="70" spans="1:7" ht="14.25" customHeight="1">
      <c r="A70" s="64" t="s">
        <v>30</v>
      </c>
      <c r="B70" s="121"/>
      <c r="C70" s="65"/>
      <c r="D70" s="66" t="s">
        <v>456</v>
      </c>
      <c r="E70" s="67"/>
      <c r="F70" s="92">
        <f>F71+F72+F73+F74+F75</f>
        <v>10518.999999999998</v>
      </c>
      <c r="G70" s="92">
        <f>G71+G72+G73+G74+G75</f>
        <v>10489.599999999999</v>
      </c>
    </row>
    <row r="71" spans="1:7" ht="15" customHeight="1">
      <c r="A71" s="64" t="s">
        <v>393</v>
      </c>
      <c r="B71" s="121"/>
      <c r="C71" s="65"/>
      <c r="D71" s="68"/>
      <c r="E71" s="69" t="s">
        <v>429</v>
      </c>
      <c r="F71" s="92">
        <v>8329.9</v>
      </c>
      <c r="G71" s="92">
        <v>8321.3</v>
      </c>
    </row>
    <row r="72" spans="1:7" ht="22.5" customHeight="1">
      <c r="A72" s="64" t="s">
        <v>403</v>
      </c>
      <c r="B72" s="121"/>
      <c r="C72" s="65"/>
      <c r="D72" s="68"/>
      <c r="E72" s="69" t="s">
        <v>400</v>
      </c>
      <c r="F72" s="92">
        <v>84.8</v>
      </c>
      <c r="G72" s="92">
        <v>79.5</v>
      </c>
    </row>
    <row r="73" spans="1:7" ht="12" customHeight="1">
      <c r="A73" s="64" t="s">
        <v>377</v>
      </c>
      <c r="B73" s="121"/>
      <c r="C73" s="65"/>
      <c r="D73" s="68"/>
      <c r="E73" s="69" t="s">
        <v>378</v>
      </c>
      <c r="F73" s="92">
        <v>2094.9</v>
      </c>
      <c r="G73" s="92">
        <v>2088.8</v>
      </c>
    </row>
    <row r="74" spans="1:7" ht="15" customHeight="1">
      <c r="A74" s="64" t="s">
        <v>404</v>
      </c>
      <c r="B74" s="121"/>
      <c r="C74" s="65"/>
      <c r="D74" s="68"/>
      <c r="E74" s="69" t="s">
        <v>402</v>
      </c>
      <c r="F74" s="92">
        <v>8.8</v>
      </c>
      <c r="G74" s="92">
        <v>0</v>
      </c>
    </row>
    <row r="75" spans="1:7" ht="13.5" customHeight="1">
      <c r="A75" s="18" t="s">
        <v>425</v>
      </c>
      <c r="B75" s="121"/>
      <c r="C75" s="65"/>
      <c r="D75" s="68"/>
      <c r="E75" s="69" t="s">
        <v>424</v>
      </c>
      <c r="F75" s="92">
        <v>0.6</v>
      </c>
      <c r="G75" s="92">
        <v>0</v>
      </c>
    </row>
    <row r="76" spans="1:7" ht="24.75" customHeight="1">
      <c r="A76" s="74" t="s">
        <v>457</v>
      </c>
      <c r="B76" s="121"/>
      <c r="C76" s="75" t="s">
        <v>187</v>
      </c>
      <c r="D76" s="76"/>
      <c r="E76" s="77"/>
      <c r="F76" s="92">
        <f>F77</f>
        <v>560.1</v>
      </c>
      <c r="G76" s="92">
        <f>G77</f>
        <v>389.3</v>
      </c>
    </row>
    <row r="77" spans="1:7" ht="12" customHeight="1">
      <c r="A77" s="64" t="s">
        <v>458</v>
      </c>
      <c r="B77" s="121"/>
      <c r="C77" s="65"/>
      <c r="D77" s="66" t="s">
        <v>31</v>
      </c>
      <c r="E77" s="67"/>
      <c r="F77" s="92">
        <f>F78+F79</f>
        <v>560.1</v>
      </c>
      <c r="G77" s="92">
        <f>G78+G79</f>
        <v>389.3</v>
      </c>
    </row>
    <row r="78" spans="1:7" ht="14.25" customHeight="1">
      <c r="A78" s="64" t="s">
        <v>377</v>
      </c>
      <c r="B78" s="121"/>
      <c r="C78" s="65"/>
      <c r="D78" s="68"/>
      <c r="E78" s="69" t="s">
        <v>378</v>
      </c>
      <c r="F78" s="92">
        <v>558</v>
      </c>
      <c r="G78" s="92">
        <v>387.2</v>
      </c>
    </row>
    <row r="79" spans="1:7" ht="15" customHeight="1">
      <c r="A79" s="64" t="s">
        <v>404</v>
      </c>
      <c r="B79" s="121"/>
      <c r="C79" s="65"/>
      <c r="D79" s="68"/>
      <c r="E79" s="69" t="s">
        <v>402</v>
      </c>
      <c r="F79" s="92">
        <v>2.1</v>
      </c>
      <c r="G79" s="92">
        <v>2.1</v>
      </c>
    </row>
    <row r="80" spans="1:7" ht="12.75" customHeight="1">
      <c r="A80" s="78" t="s">
        <v>32</v>
      </c>
      <c r="B80" s="21"/>
      <c r="C80" s="27" t="s">
        <v>33</v>
      </c>
      <c r="D80" s="14"/>
      <c r="E80" s="14"/>
      <c r="F80" s="70">
        <f>F81+F84</f>
        <v>15715.3</v>
      </c>
      <c r="G80" s="70">
        <f>G81+G84</f>
        <v>15715.3</v>
      </c>
    </row>
    <row r="81" spans="1:7" ht="15" customHeight="1">
      <c r="A81" s="74" t="s">
        <v>459</v>
      </c>
      <c r="B81" s="21"/>
      <c r="C81" s="75" t="s">
        <v>268</v>
      </c>
      <c r="D81" s="76"/>
      <c r="E81" s="77"/>
      <c r="F81" s="92">
        <f>F82</f>
        <v>3001</v>
      </c>
      <c r="G81" s="92">
        <f>G82</f>
        <v>3001</v>
      </c>
    </row>
    <row r="82" spans="1:7" ht="13.5" customHeight="1">
      <c r="A82" s="64" t="s">
        <v>270</v>
      </c>
      <c r="B82" s="21"/>
      <c r="C82" s="65"/>
      <c r="D82" s="66" t="s">
        <v>269</v>
      </c>
      <c r="E82" s="67"/>
      <c r="F82" s="92">
        <f>F83</f>
        <v>3001</v>
      </c>
      <c r="G82" s="92">
        <f>G83</f>
        <v>3001</v>
      </c>
    </row>
    <row r="83" spans="1:7" ht="14.25" customHeight="1">
      <c r="A83" s="64" t="s">
        <v>377</v>
      </c>
      <c r="B83" s="21"/>
      <c r="C83" s="65"/>
      <c r="D83" s="68"/>
      <c r="E83" s="69" t="s">
        <v>378</v>
      </c>
      <c r="F83" s="92">
        <v>3001</v>
      </c>
      <c r="G83" s="92">
        <v>3001</v>
      </c>
    </row>
    <row r="84" spans="1:7" ht="15.75" customHeight="1">
      <c r="A84" s="74" t="s">
        <v>34</v>
      </c>
      <c r="B84" s="21"/>
      <c r="C84" s="75" t="s">
        <v>122</v>
      </c>
      <c r="D84" s="76"/>
      <c r="E84" s="77"/>
      <c r="F84" s="92">
        <f>F85+F93+F96</f>
        <v>12714.3</v>
      </c>
      <c r="G84" s="92">
        <f>G85+G93+G96</f>
        <v>12714.3</v>
      </c>
    </row>
    <row r="85" spans="1:7" ht="23.25" customHeight="1">
      <c r="A85" s="64" t="s">
        <v>35</v>
      </c>
      <c r="B85" s="121"/>
      <c r="C85" s="65"/>
      <c r="D85" s="66" t="s">
        <v>36</v>
      </c>
      <c r="E85" s="67"/>
      <c r="F85" s="92">
        <f>F86+F90</f>
        <v>7714.3</v>
      </c>
      <c r="G85" s="92">
        <f>G86+G90</f>
        <v>7714.3</v>
      </c>
    </row>
    <row r="86" spans="1:7" ht="15" customHeight="1">
      <c r="A86" s="64" t="s">
        <v>82</v>
      </c>
      <c r="B86" s="121"/>
      <c r="C86" s="65"/>
      <c r="D86" s="66" t="s">
        <v>132</v>
      </c>
      <c r="E86" s="67"/>
      <c r="F86" s="92">
        <f>F87+F88+F89</f>
        <v>372.3</v>
      </c>
      <c r="G86" s="92">
        <f>G87+G88+G89</f>
        <v>372.3</v>
      </c>
    </row>
    <row r="87" spans="1:7" ht="23.25" customHeight="1">
      <c r="A87" s="64" t="s">
        <v>403</v>
      </c>
      <c r="B87" s="121"/>
      <c r="C87" s="65"/>
      <c r="D87" s="66"/>
      <c r="E87" s="67">
        <v>242</v>
      </c>
      <c r="F87" s="92">
        <v>88.1</v>
      </c>
      <c r="G87" s="92">
        <v>88.1</v>
      </c>
    </row>
    <row r="88" spans="1:7" ht="15" customHeight="1">
      <c r="A88" s="64" t="s">
        <v>377</v>
      </c>
      <c r="B88" s="121"/>
      <c r="C88" s="65"/>
      <c r="D88" s="68"/>
      <c r="E88" s="69" t="s">
        <v>378</v>
      </c>
      <c r="F88" s="92">
        <v>284</v>
      </c>
      <c r="G88" s="92">
        <v>284</v>
      </c>
    </row>
    <row r="89" spans="1:7" ht="14.25" customHeight="1">
      <c r="A89" s="64" t="s">
        <v>404</v>
      </c>
      <c r="B89" s="121"/>
      <c r="C89" s="65"/>
      <c r="D89" s="68"/>
      <c r="E89" s="69" t="s">
        <v>402</v>
      </c>
      <c r="F89" s="92">
        <v>0.2</v>
      </c>
      <c r="G89" s="92">
        <v>0.2</v>
      </c>
    </row>
    <row r="90" spans="1:7" ht="14.25" customHeight="1">
      <c r="A90" s="64" t="s">
        <v>582</v>
      </c>
      <c r="B90" s="121"/>
      <c r="C90" s="65"/>
      <c r="D90" s="68">
        <v>3450000</v>
      </c>
      <c r="E90" s="69"/>
      <c r="F90" s="92">
        <f>F91</f>
        <v>7342</v>
      </c>
      <c r="G90" s="92">
        <f>G91</f>
        <v>7342</v>
      </c>
    </row>
    <row r="91" spans="1:7" ht="35.25" customHeight="1">
      <c r="A91" s="64" t="s">
        <v>583</v>
      </c>
      <c r="B91" s="121"/>
      <c r="C91" s="65"/>
      <c r="D91" s="68">
        <v>3450100</v>
      </c>
      <c r="E91" s="69"/>
      <c r="F91" s="92">
        <f>F92</f>
        <v>7342</v>
      </c>
      <c r="G91" s="92">
        <f>G92</f>
        <v>7342</v>
      </c>
    </row>
    <row r="92" spans="1:7" ht="34.5" customHeight="1">
      <c r="A92" s="64" t="s">
        <v>502</v>
      </c>
      <c r="B92" s="121"/>
      <c r="C92" s="65"/>
      <c r="D92" s="68"/>
      <c r="E92" s="69" t="s">
        <v>334</v>
      </c>
      <c r="F92" s="92">
        <v>7342</v>
      </c>
      <c r="G92" s="92">
        <v>7342</v>
      </c>
    </row>
    <row r="93" spans="1:7" ht="12.75" customHeight="1">
      <c r="A93" s="64" t="s">
        <v>326</v>
      </c>
      <c r="B93" s="121"/>
      <c r="C93" s="65"/>
      <c r="D93" s="68">
        <v>5220000</v>
      </c>
      <c r="E93" s="69"/>
      <c r="F93" s="92">
        <f>F94</f>
        <v>4500</v>
      </c>
      <c r="G93" s="92">
        <f>G94</f>
        <v>4500</v>
      </c>
    </row>
    <row r="94" spans="1:7" ht="34.5" customHeight="1">
      <c r="A94" s="64" t="s">
        <v>501</v>
      </c>
      <c r="B94" s="121"/>
      <c r="C94" s="65"/>
      <c r="D94" s="68">
        <v>5221300</v>
      </c>
      <c r="E94" s="69"/>
      <c r="F94" s="92">
        <f>F95</f>
        <v>4500</v>
      </c>
      <c r="G94" s="92">
        <f>G95</f>
        <v>4500</v>
      </c>
    </row>
    <row r="95" spans="1:7" ht="35.25" customHeight="1">
      <c r="A95" s="64" t="s">
        <v>502</v>
      </c>
      <c r="B95" s="121"/>
      <c r="C95" s="65"/>
      <c r="D95" s="68"/>
      <c r="E95" s="69" t="s">
        <v>334</v>
      </c>
      <c r="F95" s="92">
        <v>4500</v>
      </c>
      <c r="G95" s="92">
        <v>4500</v>
      </c>
    </row>
    <row r="96" spans="1:7" ht="15.75" customHeight="1">
      <c r="A96" s="64" t="s">
        <v>288</v>
      </c>
      <c r="B96" s="121"/>
      <c r="C96" s="65"/>
      <c r="D96" s="66" t="s">
        <v>271</v>
      </c>
      <c r="E96" s="67"/>
      <c r="F96" s="92">
        <f>F97</f>
        <v>500</v>
      </c>
      <c r="G96" s="92">
        <f>G97</f>
        <v>500</v>
      </c>
    </row>
    <row r="97" spans="1:7" ht="33.75" customHeight="1">
      <c r="A97" s="64" t="s">
        <v>460</v>
      </c>
      <c r="B97" s="121"/>
      <c r="C97" s="65"/>
      <c r="D97" s="66" t="s">
        <v>277</v>
      </c>
      <c r="E97" s="67"/>
      <c r="F97" s="92">
        <f>F98</f>
        <v>500</v>
      </c>
      <c r="G97" s="92">
        <f>G98</f>
        <v>500</v>
      </c>
    </row>
    <row r="98" spans="1:7" ht="37.5" customHeight="1">
      <c r="A98" s="64" t="s">
        <v>502</v>
      </c>
      <c r="B98" s="121"/>
      <c r="C98" s="65"/>
      <c r="D98" s="68"/>
      <c r="E98" s="69" t="s">
        <v>334</v>
      </c>
      <c r="F98" s="92">
        <v>500</v>
      </c>
      <c r="G98" s="92">
        <v>500</v>
      </c>
    </row>
    <row r="99" spans="1:7" ht="12.75" customHeight="1">
      <c r="A99" s="20" t="s">
        <v>37</v>
      </c>
      <c r="B99" s="121"/>
      <c r="C99" s="26" t="s">
        <v>38</v>
      </c>
      <c r="D99" s="95"/>
      <c r="E99" s="96"/>
      <c r="F99" s="97">
        <f aca="true" t="shared" si="3" ref="F99:G101">F100</f>
        <v>3531.9</v>
      </c>
      <c r="G99" s="97">
        <f t="shared" si="3"/>
        <v>3531.9</v>
      </c>
    </row>
    <row r="100" spans="1:7" ht="13.5" customHeight="1">
      <c r="A100" s="4" t="s">
        <v>134</v>
      </c>
      <c r="B100" s="121"/>
      <c r="C100" s="12" t="s">
        <v>40</v>
      </c>
      <c r="D100" s="98"/>
      <c r="E100" s="26"/>
      <c r="F100" s="92">
        <f t="shared" si="3"/>
        <v>3531.9</v>
      </c>
      <c r="G100" s="92">
        <f t="shared" si="3"/>
        <v>3531.9</v>
      </c>
    </row>
    <row r="101" spans="1:7" ht="11.25" customHeight="1">
      <c r="A101" s="45" t="s">
        <v>41</v>
      </c>
      <c r="B101" s="121"/>
      <c r="C101" s="12"/>
      <c r="D101" s="7" t="s">
        <v>42</v>
      </c>
      <c r="E101" s="7"/>
      <c r="F101" s="92">
        <f t="shared" si="3"/>
        <v>3531.9</v>
      </c>
      <c r="G101" s="92">
        <f t="shared" si="3"/>
        <v>3531.9</v>
      </c>
    </row>
    <row r="102" spans="1:7" ht="12.75" customHeight="1">
      <c r="A102" s="23" t="s">
        <v>162</v>
      </c>
      <c r="B102" s="121"/>
      <c r="C102" s="12"/>
      <c r="D102" s="7" t="s">
        <v>161</v>
      </c>
      <c r="E102" s="7"/>
      <c r="F102" s="92">
        <f>F103+F104</f>
        <v>3531.9</v>
      </c>
      <c r="G102" s="92">
        <f>G103+G104</f>
        <v>3531.9</v>
      </c>
    </row>
    <row r="103" spans="1:7" ht="21" customHeight="1">
      <c r="A103" s="29" t="s">
        <v>407</v>
      </c>
      <c r="B103" s="121"/>
      <c r="C103" s="12"/>
      <c r="D103" s="7"/>
      <c r="E103" s="7" t="s">
        <v>406</v>
      </c>
      <c r="F103" s="92">
        <v>3489.3</v>
      </c>
      <c r="G103" s="92">
        <v>3489.3</v>
      </c>
    </row>
    <row r="104" spans="1:7" ht="15" customHeight="1">
      <c r="A104" s="18" t="s">
        <v>425</v>
      </c>
      <c r="B104" s="121"/>
      <c r="C104" s="12"/>
      <c r="D104" s="7"/>
      <c r="E104" s="7" t="s">
        <v>424</v>
      </c>
      <c r="F104" s="92">
        <v>42.6</v>
      </c>
      <c r="G104" s="92">
        <v>42.6</v>
      </c>
    </row>
    <row r="105" spans="1:7" ht="13.5" customHeight="1">
      <c r="A105" s="78" t="s">
        <v>83</v>
      </c>
      <c r="B105" s="123"/>
      <c r="C105" s="27" t="s">
        <v>84</v>
      </c>
      <c r="D105" s="7"/>
      <c r="E105" s="7"/>
      <c r="F105" s="70">
        <f>F106</f>
        <v>172.6</v>
      </c>
      <c r="G105" s="70">
        <f>G108</f>
        <v>172.6</v>
      </c>
    </row>
    <row r="106" spans="1:7" ht="24.75" customHeight="1">
      <c r="A106" s="4" t="s">
        <v>170</v>
      </c>
      <c r="B106" s="124"/>
      <c r="C106" s="40" t="s">
        <v>171</v>
      </c>
      <c r="D106" s="7"/>
      <c r="E106" s="7"/>
      <c r="F106" s="92">
        <f>F107</f>
        <v>172.6</v>
      </c>
      <c r="G106" s="92">
        <f>G107</f>
        <v>172.6</v>
      </c>
    </row>
    <row r="107" spans="1:7" ht="12.75" customHeight="1">
      <c r="A107" s="64" t="s">
        <v>172</v>
      </c>
      <c r="B107" s="124"/>
      <c r="C107" s="40"/>
      <c r="D107" s="66" t="s">
        <v>169</v>
      </c>
      <c r="E107" s="67"/>
      <c r="F107" s="92">
        <f>F108</f>
        <v>172.6</v>
      </c>
      <c r="G107" s="92">
        <f>G108</f>
        <v>172.6</v>
      </c>
    </row>
    <row r="108" spans="1:7" ht="15" customHeight="1">
      <c r="A108" s="64" t="s">
        <v>85</v>
      </c>
      <c r="B108" s="121"/>
      <c r="C108" s="12"/>
      <c r="D108" s="66" t="s">
        <v>133</v>
      </c>
      <c r="E108" s="67"/>
      <c r="F108" s="92">
        <f>F109</f>
        <v>172.6</v>
      </c>
      <c r="G108" s="92">
        <f>G109</f>
        <v>172.6</v>
      </c>
    </row>
    <row r="109" spans="1:7" ht="12.75" customHeight="1">
      <c r="A109" s="64" t="s">
        <v>377</v>
      </c>
      <c r="B109" s="121"/>
      <c r="C109" s="12"/>
      <c r="D109" s="68"/>
      <c r="E109" s="69" t="s">
        <v>378</v>
      </c>
      <c r="F109" s="92">
        <v>172.6</v>
      </c>
      <c r="G109" s="92">
        <v>172.6</v>
      </c>
    </row>
    <row r="110" spans="1:7" ht="12.75" customHeight="1">
      <c r="A110" s="78" t="s">
        <v>139</v>
      </c>
      <c r="B110" s="123"/>
      <c r="C110" s="27" t="s">
        <v>73</v>
      </c>
      <c r="D110" s="7"/>
      <c r="E110" s="7"/>
      <c r="F110" s="70">
        <f>F111+F115</f>
        <v>28381.4</v>
      </c>
      <c r="G110" s="70">
        <f>G111+G115</f>
        <v>26021.700000000004</v>
      </c>
    </row>
    <row r="111" spans="1:7" ht="12" customHeight="1">
      <c r="A111" s="4" t="s">
        <v>136</v>
      </c>
      <c r="B111" s="121"/>
      <c r="C111" s="75" t="s">
        <v>74</v>
      </c>
      <c r="D111" s="76"/>
      <c r="E111" s="77"/>
      <c r="F111" s="92">
        <f aca="true" t="shared" si="4" ref="F111:G113">F112</f>
        <v>1685.4</v>
      </c>
      <c r="G111" s="92">
        <f t="shared" si="4"/>
        <v>1685.4</v>
      </c>
    </row>
    <row r="112" spans="1:7" ht="15" customHeight="1">
      <c r="A112" s="64" t="s">
        <v>174</v>
      </c>
      <c r="B112" s="121"/>
      <c r="C112" s="65"/>
      <c r="D112" s="66" t="s">
        <v>173</v>
      </c>
      <c r="E112" s="67"/>
      <c r="F112" s="92">
        <f t="shared" si="4"/>
        <v>1685.4</v>
      </c>
      <c r="G112" s="92">
        <f t="shared" si="4"/>
        <v>1685.4</v>
      </c>
    </row>
    <row r="113" spans="1:7" ht="25.5" customHeight="1">
      <c r="A113" s="64" t="s">
        <v>75</v>
      </c>
      <c r="B113" s="121"/>
      <c r="C113" s="65"/>
      <c r="D113" s="66" t="s">
        <v>175</v>
      </c>
      <c r="E113" s="67"/>
      <c r="F113" s="92">
        <f t="shared" si="4"/>
        <v>1685.4</v>
      </c>
      <c r="G113" s="92">
        <f t="shared" si="4"/>
        <v>1685.4</v>
      </c>
    </row>
    <row r="114" spans="1:7" ht="24.75" customHeight="1">
      <c r="A114" s="64" t="s">
        <v>379</v>
      </c>
      <c r="B114" s="121"/>
      <c r="C114" s="65"/>
      <c r="D114" s="68"/>
      <c r="E114" s="69" t="s">
        <v>380</v>
      </c>
      <c r="F114" s="93">
        <v>1685.4</v>
      </c>
      <c r="G114" s="93">
        <v>1685.4</v>
      </c>
    </row>
    <row r="115" spans="1:7" ht="13.5" customHeight="1">
      <c r="A115" s="74" t="s">
        <v>294</v>
      </c>
      <c r="B115" s="121"/>
      <c r="C115" s="75" t="s">
        <v>76</v>
      </c>
      <c r="D115" s="76"/>
      <c r="E115" s="77"/>
      <c r="F115" s="92">
        <f>F116+F122+F131+F139+F142</f>
        <v>26696</v>
      </c>
      <c r="G115" s="92">
        <f>G116+G122+G131+G139+G142</f>
        <v>24336.300000000003</v>
      </c>
    </row>
    <row r="116" spans="1:7" ht="11.25" customHeight="1">
      <c r="A116" s="64" t="s">
        <v>461</v>
      </c>
      <c r="B116" s="121"/>
      <c r="C116" s="65"/>
      <c r="D116" s="66" t="s">
        <v>462</v>
      </c>
      <c r="E116" s="67"/>
      <c r="F116" s="92">
        <f>F117+F120</f>
        <v>5704.2</v>
      </c>
      <c r="G116" s="92">
        <f>G117+G120</f>
        <v>5367.2</v>
      </c>
    </row>
    <row r="117" spans="1:7" ht="12.75" customHeight="1">
      <c r="A117" s="64" t="s">
        <v>463</v>
      </c>
      <c r="B117" s="121"/>
      <c r="C117" s="65"/>
      <c r="D117" s="66" t="s">
        <v>357</v>
      </c>
      <c r="E117" s="67"/>
      <c r="F117" s="92">
        <f>F118</f>
        <v>4720.7</v>
      </c>
      <c r="G117" s="92">
        <f>G118</f>
        <v>4720.5</v>
      </c>
    </row>
    <row r="118" spans="1:7" ht="24.75" customHeight="1">
      <c r="A118" s="85" t="s">
        <v>477</v>
      </c>
      <c r="B118" s="121"/>
      <c r="C118" s="65"/>
      <c r="D118" s="66" t="s">
        <v>423</v>
      </c>
      <c r="E118" s="67"/>
      <c r="F118" s="92">
        <f>F119</f>
        <v>4720.7</v>
      </c>
      <c r="G118" s="92">
        <f>G119</f>
        <v>4720.5</v>
      </c>
    </row>
    <row r="119" spans="1:7" ht="13.5" customHeight="1">
      <c r="A119" s="64" t="s">
        <v>306</v>
      </c>
      <c r="B119" s="121"/>
      <c r="C119" s="65"/>
      <c r="D119" s="68"/>
      <c r="E119" s="69" t="s">
        <v>305</v>
      </c>
      <c r="F119" s="92">
        <v>4720.7</v>
      </c>
      <c r="G119" s="92">
        <v>4720.5</v>
      </c>
    </row>
    <row r="120" spans="1:7" ht="12.75" customHeight="1">
      <c r="A120" s="64" t="s">
        <v>359</v>
      </c>
      <c r="B120" s="121"/>
      <c r="C120" s="65"/>
      <c r="D120" s="66" t="s">
        <v>356</v>
      </c>
      <c r="E120" s="67"/>
      <c r="F120" s="92">
        <f>F121</f>
        <v>983.5</v>
      </c>
      <c r="G120" s="92">
        <f>G121</f>
        <v>646.7</v>
      </c>
    </row>
    <row r="121" spans="1:7" ht="13.5" customHeight="1">
      <c r="A121" s="64" t="s">
        <v>306</v>
      </c>
      <c r="B121" s="121"/>
      <c r="C121" s="65"/>
      <c r="D121" s="68"/>
      <c r="E121" s="69" t="s">
        <v>305</v>
      </c>
      <c r="F121" s="92">
        <v>983.5</v>
      </c>
      <c r="G121" s="92">
        <v>646.7</v>
      </c>
    </row>
    <row r="122" spans="1:7" ht="15" customHeight="1">
      <c r="A122" s="64" t="s">
        <v>176</v>
      </c>
      <c r="B122" s="121"/>
      <c r="C122" s="65"/>
      <c r="D122" s="66" t="s">
        <v>77</v>
      </c>
      <c r="E122" s="67"/>
      <c r="F122" s="92">
        <f>F123+F125</f>
        <v>8181</v>
      </c>
      <c r="G122" s="92">
        <f>G123+G125</f>
        <v>7655.8</v>
      </c>
    </row>
    <row r="123" spans="1:7" ht="14.25" customHeight="1">
      <c r="A123" s="64" t="s">
        <v>137</v>
      </c>
      <c r="B123" s="121"/>
      <c r="C123" s="65"/>
      <c r="D123" s="66" t="s">
        <v>140</v>
      </c>
      <c r="E123" s="67"/>
      <c r="F123" s="93">
        <f>F124</f>
        <v>135</v>
      </c>
      <c r="G123" s="93">
        <f>G124</f>
        <v>135</v>
      </c>
    </row>
    <row r="124" spans="1:7" ht="12" customHeight="1">
      <c r="A124" s="64" t="s">
        <v>377</v>
      </c>
      <c r="B124" s="121"/>
      <c r="C124" s="65"/>
      <c r="D124" s="68"/>
      <c r="E124" s="69" t="s">
        <v>378</v>
      </c>
      <c r="F124" s="93">
        <v>135</v>
      </c>
      <c r="G124" s="93">
        <v>135</v>
      </c>
    </row>
    <row r="125" spans="1:7" ht="48" customHeight="1">
      <c r="A125" s="64" t="s">
        <v>464</v>
      </c>
      <c r="B125" s="121"/>
      <c r="C125" s="65"/>
      <c r="D125" s="66" t="s">
        <v>465</v>
      </c>
      <c r="E125" s="67"/>
      <c r="F125" s="93">
        <f>F126+F129</f>
        <v>8046</v>
      </c>
      <c r="G125" s="93">
        <f>G126+G129</f>
        <v>7520.8</v>
      </c>
    </row>
    <row r="126" spans="1:7" ht="46.5" customHeight="1">
      <c r="A126" s="64" t="s">
        <v>466</v>
      </c>
      <c r="B126" s="121"/>
      <c r="C126" s="65"/>
      <c r="D126" s="66" t="s">
        <v>386</v>
      </c>
      <c r="E126" s="67"/>
      <c r="F126" s="93">
        <f>F127+F128</f>
        <v>6453</v>
      </c>
      <c r="G126" s="93">
        <f>G127+G128</f>
        <v>5927.8</v>
      </c>
    </row>
    <row r="127" spans="1:7" ht="14.25" customHeight="1">
      <c r="A127" s="64" t="s">
        <v>306</v>
      </c>
      <c r="B127" s="121"/>
      <c r="C127" s="65"/>
      <c r="D127" s="68"/>
      <c r="E127" s="69" t="s">
        <v>305</v>
      </c>
      <c r="F127" s="93">
        <v>1593</v>
      </c>
      <c r="G127" s="93">
        <v>1593</v>
      </c>
    </row>
    <row r="128" spans="1:7" ht="13.5" customHeight="1">
      <c r="A128" s="64" t="s">
        <v>147</v>
      </c>
      <c r="B128" s="121"/>
      <c r="C128" s="65"/>
      <c r="D128" s="68"/>
      <c r="E128" s="69" t="s">
        <v>340</v>
      </c>
      <c r="F128" s="93">
        <v>4860</v>
      </c>
      <c r="G128" s="93">
        <v>4334.8</v>
      </c>
    </row>
    <row r="129" spans="1:7" ht="48" customHeight="1">
      <c r="A129" s="64" t="s">
        <v>467</v>
      </c>
      <c r="B129" s="121"/>
      <c r="C129" s="65"/>
      <c r="D129" s="66" t="s">
        <v>422</v>
      </c>
      <c r="E129" s="67"/>
      <c r="F129" s="92">
        <f>F130</f>
        <v>1593</v>
      </c>
      <c r="G129" s="92">
        <f>G130</f>
        <v>1593</v>
      </c>
    </row>
    <row r="130" spans="1:7" ht="11.25" customHeight="1">
      <c r="A130" s="64" t="s">
        <v>147</v>
      </c>
      <c r="B130" s="121"/>
      <c r="C130" s="65"/>
      <c r="D130" s="68"/>
      <c r="E130" s="69" t="s">
        <v>340</v>
      </c>
      <c r="F130" s="92">
        <v>1593</v>
      </c>
      <c r="G130" s="92">
        <v>1593</v>
      </c>
    </row>
    <row r="131" spans="1:7" ht="13.5" customHeight="1">
      <c r="A131" s="64" t="s">
        <v>295</v>
      </c>
      <c r="B131" s="121"/>
      <c r="C131" s="65"/>
      <c r="D131" s="66" t="s">
        <v>200</v>
      </c>
      <c r="E131" s="67"/>
      <c r="F131" s="93">
        <f>F132+F136</f>
        <v>7762.400000000001</v>
      </c>
      <c r="G131" s="93">
        <f>G132+G136</f>
        <v>7664.9</v>
      </c>
    </row>
    <row r="132" spans="1:7" ht="13.5" customHeight="1">
      <c r="A132" s="64" t="s">
        <v>295</v>
      </c>
      <c r="B132" s="121"/>
      <c r="C132" s="65"/>
      <c r="D132" s="66" t="s">
        <v>200</v>
      </c>
      <c r="E132" s="67"/>
      <c r="F132" s="93">
        <f>F133+F134+F135</f>
        <v>35.6</v>
      </c>
      <c r="G132" s="93">
        <f>G133+G134+G135</f>
        <v>21.900000000000002</v>
      </c>
    </row>
    <row r="133" spans="1:7" ht="25.5" customHeight="1">
      <c r="A133" s="64" t="s">
        <v>403</v>
      </c>
      <c r="B133" s="121"/>
      <c r="C133" s="65"/>
      <c r="D133" s="68"/>
      <c r="E133" s="69" t="s">
        <v>400</v>
      </c>
      <c r="F133" s="93">
        <v>17.6</v>
      </c>
      <c r="G133" s="93">
        <v>17.6</v>
      </c>
    </row>
    <row r="134" spans="1:7" ht="14.25" customHeight="1">
      <c r="A134" s="64" t="s">
        <v>377</v>
      </c>
      <c r="B134" s="121"/>
      <c r="C134" s="65"/>
      <c r="D134" s="68"/>
      <c r="E134" s="69" t="s">
        <v>378</v>
      </c>
      <c r="F134" s="93">
        <v>12.1</v>
      </c>
      <c r="G134" s="93">
        <v>0</v>
      </c>
    </row>
    <row r="135" spans="1:7" ht="12" customHeight="1">
      <c r="A135" s="64" t="s">
        <v>425</v>
      </c>
      <c r="B135" s="121"/>
      <c r="C135" s="65"/>
      <c r="D135" s="68"/>
      <c r="E135" s="69" t="s">
        <v>424</v>
      </c>
      <c r="F135" s="93">
        <v>5.9</v>
      </c>
      <c r="G135" s="93">
        <v>4.3</v>
      </c>
    </row>
    <row r="136" spans="1:7" ht="23.25" customHeight="1">
      <c r="A136" s="64" t="s">
        <v>468</v>
      </c>
      <c r="B136" s="121"/>
      <c r="C136" s="65"/>
      <c r="D136" s="66" t="s">
        <v>262</v>
      </c>
      <c r="E136" s="67"/>
      <c r="F136" s="93">
        <f>F137+F138</f>
        <v>7726.8</v>
      </c>
      <c r="G136" s="93">
        <f>G137+G138</f>
        <v>7643</v>
      </c>
    </row>
    <row r="137" spans="1:7" ht="24.75" customHeight="1">
      <c r="A137" s="64" t="s">
        <v>469</v>
      </c>
      <c r="B137" s="121"/>
      <c r="C137" s="65"/>
      <c r="D137" s="68"/>
      <c r="E137" s="69" t="s">
        <v>333</v>
      </c>
      <c r="F137" s="93">
        <v>5493.1</v>
      </c>
      <c r="G137" s="93">
        <v>5457.1</v>
      </c>
    </row>
    <row r="138" spans="1:7" ht="22.5" customHeight="1">
      <c r="A138" s="64" t="s">
        <v>470</v>
      </c>
      <c r="B138" s="121"/>
      <c r="C138" s="65"/>
      <c r="D138" s="68"/>
      <c r="E138" s="69" t="s">
        <v>471</v>
      </c>
      <c r="F138" s="93">
        <v>2233.7</v>
      </c>
      <c r="G138" s="93">
        <v>2185.9</v>
      </c>
    </row>
    <row r="139" spans="1:7" ht="15" customHeight="1">
      <c r="A139" s="64" t="s">
        <v>326</v>
      </c>
      <c r="B139" s="121"/>
      <c r="C139" s="65"/>
      <c r="D139" s="66" t="s">
        <v>328</v>
      </c>
      <c r="E139" s="67"/>
      <c r="F139" s="93">
        <f>F140</f>
        <v>2040.3</v>
      </c>
      <c r="G139" s="93">
        <f>G140</f>
        <v>1520.7</v>
      </c>
    </row>
    <row r="140" spans="1:7" ht="33.75" customHeight="1">
      <c r="A140" s="64" t="s">
        <v>472</v>
      </c>
      <c r="B140" s="121"/>
      <c r="C140" s="65"/>
      <c r="D140" s="66" t="s">
        <v>358</v>
      </c>
      <c r="E140" s="67"/>
      <c r="F140" s="93">
        <f>F141</f>
        <v>2040.3</v>
      </c>
      <c r="G140" s="93">
        <f>G141</f>
        <v>1520.7</v>
      </c>
    </row>
    <row r="141" spans="1:7" ht="15" customHeight="1">
      <c r="A141" s="64" t="s">
        <v>306</v>
      </c>
      <c r="B141" s="121"/>
      <c r="C141" s="65"/>
      <c r="D141" s="68"/>
      <c r="E141" s="69" t="s">
        <v>305</v>
      </c>
      <c r="F141" s="92">
        <v>2040.3</v>
      </c>
      <c r="G141" s="92">
        <v>1520.7</v>
      </c>
    </row>
    <row r="142" spans="1:7" ht="13.5" customHeight="1">
      <c r="A142" s="64" t="s">
        <v>288</v>
      </c>
      <c r="B142" s="121"/>
      <c r="C142" s="65"/>
      <c r="D142" s="66" t="s">
        <v>271</v>
      </c>
      <c r="E142" s="67"/>
      <c r="F142" s="92">
        <f>F143</f>
        <v>3008.1</v>
      </c>
      <c r="G142" s="92">
        <f>G143</f>
        <v>2127.7</v>
      </c>
    </row>
    <row r="143" spans="1:7" ht="22.5" customHeight="1">
      <c r="A143" s="64" t="s">
        <v>274</v>
      </c>
      <c r="B143" s="121"/>
      <c r="C143" s="65"/>
      <c r="D143" s="66" t="s">
        <v>267</v>
      </c>
      <c r="E143" s="67"/>
      <c r="F143" s="92">
        <f>F144</f>
        <v>3008.1</v>
      </c>
      <c r="G143" s="92">
        <f>G144</f>
        <v>2127.7</v>
      </c>
    </row>
    <row r="144" spans="1:7" ht="18" customHeight="1">
      <c r="A144" s="64" t="s">
        <v>303</v>
      </c>
      <c r="B144" s="121"/>
      <c r="C144" s="65"/>
      <c r="D144" s="68"/>
      <c r="E144" s="73" t="s">
        <v>302</v>
      </c>
      <c r="F144" s="92">
        <v>3008.1</v>
      </c>
      <c r="G144" s="92">
        <v>2127.7</v>
      </c>
    </row>
    <row r="145" spans="1:7" ht="15" customHeight="1">
      <c r="A145" s="78" t="s">
        <v>473</v>
      </c>
      <c r="B145" s="121"/>
      <c r="C145" s="79" t="s">
        <v>217</v>
      </c>
      <c r="D145" s="80"/>
      <c r="E145" s="53"/>
      <c r="F145" s="92">
        <f aca="true" t="shared" si="5" ref="F145:G148">F146</f>
        <v>22973.8</v>
      </c>
      <c r="G145" s="92">
        <f t="shared" si="5"/>
        <v>22328.5</v>
      </c>
    </row>
    <row r="146" spans="1:7" ht="27.75" customHeight="1">
      <c r="A146" s="135" t="s">
        <v>541</v>
      </c>
      <c r="B146" s="121"/>
      <c r="C146" s="81" t="s">
        <v>218</v>
      </c>
      <c r="D146" s="58"/>
      <c r="E146" s="53"/>
      <c r="F146" s="92">
        <f t="shared" si="5"/>
        <v>22973.8</v>
      </c>
      <c r="G146" s="92">
        <f t="shared" si="5"/>
        <v>22328.5</v>
      </c>
    </row>
    <row r="147" spans="1:7" ht="15" customHeight="1">
      <c r="A147" s="64" t="s">
        <v>219</v>
      </c>
      <c r="B147" s="121"/>
      <c r="C147" s="82"/>
      <c r="D147" s="71" t="s">
        <v>220</v>
      </c>
      <c r="E147" s="72"/>
      <c r="F147" s="92">
        <f t="shared" si="5"/>
        <v>22973.8</v>
      </c>
      <c r="G147" s="92">
        <f t="shared" si="5"/>
        <v>22328.5</v>
      </c>
    </row>
    <row r="148" spans="1:7" ht="15.75" customHeight="1">
      <c r="A148" s="64" t="s">
        <v>221</v>
      </c>
      <c r="B148" s="121"/>
      <c r="C148" s="56"/>
      <c r="D148" s="83" t="s">
        <v>222</v>
      </c>
      <c r="E148" s="67"/>
      <c r="F148" s="92">
        <f t="shared" si="5"/>
        <v>22973.8</v>
      </c>
      <c r="G148" s="92">
        <f t="shared" si="5"/>
        <v>22328.5</v>
      </c>
    </row>
    <row r="149" spans="1:7" ht="12" customHeight="1">
      <c r="A149" s="64" t="s">
        <v>474</v>
      </c>
      <c r="B149" s="121"/>
      <c r="C149" s="56"/>
      <c r="D149" s="84"/>
      <c r="E149" s="69" t="s">
        <v>475</v>
      </c>
      <c r="F149" s="92">
        <v>22973.8</v>
      </c>
      <c r="G149" s="92">
        <v>22328.5</v>
      </c>
    </row>
    <row r="150" spans="1:7" ht="41.25" customHeight="1">
      <c r="A150" s="36" t="s">
        <v>232</v>
      </c>
      <c r="B150" s="59" t="s">
        <v>78</v>
      </c>
      <c r="C150" s="114"/>
      <c r="D150" s="7"/>
      <c r="E150" s="7"/>
      <c r="F150" s="70">
        <f>F151+F172+F177+F186+F206+F211</f>
        <v>80073.09999999999</v>
      </c>
      <c r="G150" s="70">
        <f>G151+G172+G177+G186+G206+G211</f>
        <v>72772.3</v>
      </c>
    </row>
    <row r="151" spans="1:7" ht="12.75" customHeight="1">
      <c r="A151" s="20" t="s">
        <v>4</v>
      </c>
      <c r="B151" s="21"/>
      <c r="C151" s="27" t="s">
        <v>5</v>
      </c>
      <c r="D151" s="7"/>
      <c r="E151" s="7"/>
      <c r="F151" s="70">
        <f>F152</f>
        <v>54271.99999999999</v>
      </c>
      <c r="G151" s="70">
        <f>G152</f>
        <v>53470.4</v>
      </c>
    </row>
    <row r="152" spans="1:7" ht="12.75" customHeight="1">
      <c r="A152" s="4" t="s">
        <v>120</v>
      </c>
      <c r="B152" s="121"/>
      <c r="C152" s="12" t="s">
        <v>201</v>
      </c>
      <c r="D152" s="7"/>
      <c r="E152" s="7"/>
      <c r="F152" s="92">
        <f>F153+F161+F169</f>
        <v>54271.99999999999</v>
      </c>
      <c r="G152" s="92">
        <f>G153+G161+G169</f>
        <v>53470.4</v>
      </c>
    </row>
    <row r="153" spans="1:7" ht="35.25" customHeight="1">
      <c r="A153" s="18" t="s">
        <v>149</v>
      </c>
      <c r="B153" s="121"/>
      <c r="C153" s="12"/>
      <c r="D153" s="7" t="s">
        <v>150</v>
      </c>
      <c r="E153" s="7"/>
      <c r="F153" s="92">
        <f>F154</f>
        <v>30498.8</v>
      </c>
      <c r="G153" s="92">
        <f>G154</f>
        <v>29972</v>
      </c>
    </row>
    <row r="154" spans="1:7" ht="12.75" customHeight="1">
      <c r="A154" s="23" t="s">
        <v>14</v>
      </c>
      <c r="B154" s="121"/>
      <c r="C154" s="12"/>
      <c r="D154" s="7" t="s">
        <v>152</v>
      </c>
      <c r="E154" s="7"/>
      <c r="F154" s="92">
        <f>F155+F156+F157+F158+F159+F160</f>
        <v>30498.8</v>
      </c>
      <c r="G154" s="92">
        <f>G155+G156+G157+G158+G159+G160</f>
        <v>29972</v>
      </c>
    </row>
    <row r="155" spans="1:7" ht="12.75" customHeight="1">
      <c r="A155" s="23" t="s">
        <v>393</v>
      </c>
      <c r="B155" s="121"/>
      <c r="C155" s="12"/>
      <c r="D155" s="7"/>
      <c r="E155" s="7" t="s">
        <v>394</v>
      </c>
      <c r="F155" s="92">
        <v>15496.6</v>
      </c>
      <c r="G155" s="92">
        <v>15422.1</v>
      </c>
    </row>
    <row r="156" spans="1:7" ht="15" customHeight="1">
      <c r="A156" s="23" t="s">
        <v>395</v>
      </c>
      <c r="B156" s="121"/>
      <c r="C156" s="12"/>
      <c r="D156" s="7"/>
      <c r="E156" s="7" t="s">
        <v>396</v>
      </c>
      <c r="F156" s="92">
        <v>2995</v>
      </c>
      <c r="G156" s="92">
        <v>2911.9</v>
      </c>
    </row>
    <row r="157" spans="1:7" ht="23.25" customHeight="1">
      <c r="A157" s="18" t="s">
        <v>403</v>
      </c>
      <c r="B157" s="121"/>
      <c r="C157" s="12"/>
      <c r="D157" s="7"/>
      <c r="E157" s="7" t="s">
        <v>400</v>
      </c>
      <c r="F157" s="92">
        <v>1070.9</v>
      </c>
      <c r="G157" s="92">
        <v>996.4</v>
      </c>
    </row>
    <row r="158" spans="1:7" ht="14.25" customHeight="1">
      <c r="A158" s="55" t="s">
        <v>377</v>
      </c>
      <c r="B158" s="121"/>
      <c r="C158" s="12"/>
      <c r="D158" s="7"/>
      <c r="E158" s="7" t="s">
        <v>378</v>
      </c>
      <c r="F158" s="92">
        <v>10886.3</v>
      </c>
      <c r="G158" s="92">
        <v>10641.3</v>
      </c>
    </row>
    <row r="159" spans="1:7" ht="14.25" customHeight="1">
      <c r="A159" s="18" t="s">
        <v>404</v>
      </c>
      <c r="B159" s="121"/>
      <c r="C159" s="12"/>
      <c r="D159" s="7"/>
      <c r="E159" s="7" t="s">
        <v>402</v>
      </c>
      <c r="F159" s="92">
        <v>20</v>
      </c>
      <c r="G159" s="92">
        <v>0</v>
      </c>
    </row>
    <row r="160" spans="1:7" ht="18" customHeight="1">
      <c r="A160" s="18" t="s">
        <v>425</v>
      </c>
      <c r="B160" s="121"/>
      <c r="C160" s="12"/>
      <c r="D160" s="7"/>
      <c r="E160" s="7" t="s">
        <v>424</v>
      </c>
      <c r="F160" s="92">
        <v>30</v>
      </c>
      <c r="G160" s="92">
        <v>0.3</v>
      </c>
    </row>
    <row r="161" spans="1:7" ht="22.5" customHeight="1">
      <c r="A161" s="18" t="s">
        <v>79</v>
      </c>
      <c r="B161" s="7"/>
      <c r="C161" s="14"/>
      <c r="D161" s="7" t="s">
        <v>80</v>
      </c>
      <c r="E161" s="14"/>
      <c r="F161" s="92">
        <f>F162+F165</f>
        <v>20572.6</v>
      </c>
      <c r="G161" s="92">
        <f>G162+G165</f>
        <v>20346.6</v>
      </c>
    </row>
    <row r="162" spans="1:7" ht="26.25" customHeight="1">
      <c r="A162" s="18" t="s">
        <v>81</v>
      </c>
      <c r="B162" s="7"/>
      <c r="C162" s="14"/>
      <c r="D162" s="7" t="s">
        <v>129</v>
      </c>
      <c r="E162" s="14"/>
      <c r="F162" s="93">
        <f>F163+F164</f>
        <v>18792</v>
      </c>
      <c r="G162" s="93">
        <f>G163+G164</f>
        <v>18791.6</v>
      </c>
    </row>
    <row r="163" spans="1:7" ht="15" customHeight="1">
      <c r="A163" s="55" t="s">
        <v>377</v>
      </c>
      <c r="B163" s="7"/>
      <c r="C163" s="14"/>
      <c r="D163" s="7"/>
      <c r="E163" s="28" t="s">
        <v>378</v>
      </c>
      <c r="F163" s="93">
        <v>392</v>
      </c>
      <c r="G163" s="93">
        <v>391.6</v>
      </c>
    </row>
    <row r="164" spans="1:7" ht="23.25" customHeight="1">
      <c r="A164" s="18" t="s">
        <v>412</v>
      </c>
      <c r="B164" s="7"/>
      <c r="C164" s="14"/>
      <c r="D164" s="7"/>
      <c r="E164" s="7" t="s">
        <v>401</v>
      </c>
      <c r="F164" s="106">
        <v>18400</v>
      </c>
      <c r="G164" s="106">
        <v>18400</v>
      </c>
    </row>
    <row r="165" spans="1:7" ht="26.25" customHeight="1">
      <c r="A165" s="18" t="s">
        <v>6</v>
      </c>
      <c r="B165" s="7"/>
      <c r="C165" s="14"/>
      <c r="D165" s="7" t="s">
        <v>7</v>
      </c>
      <c r="E165" s="28"/>
      <c r="F165" s="92">
        <f>F166</f>
        <v>1780.6</v>
      </c>
      <c r="G165" s="92">
        <f>G166</f>
        <v>1555</v>
      </c>
    </row>
    <row r="166" spans="1:7" ht="12.75" customHeight="1">
      <c r="A166" s="23" t="s">
        <v>17</v>
      </c>
      <c r="B166" s="7"/>
      <c r="C166" s="14"/>
      <c r="D166" s="7" t="s">
        <v>155</v>
      </c>
      <c r="E166" s="28"/>
      <c r="F166" s="93">
        <f>F167+F168</f>
        <v>1780.6</v>
      </c>
      <c r="G166" s="93">
        <f>G167+G168</f>
        <v>1555</v>
      </c>
    </row>
    <row r="167" spans="1:7" ht="24" customHeight="1">
      <c r="A167" s="18" t="s">
        <v>403</v>
      </c>
      <c r="B167" s="125"/>
      <c r="C167" s="14"/>
      <c r="D167" s="7"/>
      <c r="E167" s="7" t="s">
        <v>400</v>
      </c>
      <c r="F167" s="106">
        <v>62.3</v>
      </c>
      <c r="G167" s="116">
        <v>40.3</v>
      </c>
    </row>
    <row r="168" spans="1:7" ht="12.75" customHeight="1">
      <c r="A168" s="55" t="s">
        <v>377</v>
      </c>
      <c r="B168" s="7"/>
      <c r="C168" s="14"/>
      <c r="D168" s="7"/>
      <c r="E168" s="28" t="s">
        <v>378</v>
      </c>
      <c r="F168" s="93">
        <v>1718.3</v>
      </c>
      <c r="G168" s="93">
        <v>1514.7</v>
      </c>
    </row>
    <row r="169" spans="1:7" ht="22.5" customHeight="1">
      <c r="A169" s="18" t="s">
        <v>247</v>
      </c>
      <c r="B169" s="7"/>
      <c r="C169" s="39"/>
      <c r="D169" s="7" t="s">
        <v>248</v>
      </c>
      <c r="E169" s="14"/>
      <c r="F169" s="93">
        <f>F170</f>
        <v>3200.6</v>
      </c>
      <c r="G169" s="93">
        <f>G170</f>
        <v>3151.8</v>
      </c>
    </row>
    <row r="170" spans="1:7" ht="22.5" customHeight="1">
      <c r="A170" s="18" t="s">
        <v>245</v>
      </c>
      <c r="B170" s="7"/>
      <c r="C170" s="14"/>
      <c r="D170" s="7" t="s">
        <v>246</v>
      </c>
      <c r="E170" s="28"/>
      <c r="F170" s="93">
        <f>F171</f>
        <v>3200.6</v>
      </c>
      <c r="G170" s="93">
        <f>G171</f>
        <v>3151.8</v>
      </c>
    </row>
    <row r="171" spans="1:7" ht="22.5" customHeight="1">
      <c r="A171" s="18" t="s">
        <v>412</v>
      </c>
      <c r="B171" s="7"/>
      <c r="C171" s="14"/>
      <c r="D171" s="7"/>
      <c r="E171" s="28" t="s">
        <v>401</v>
      </c>
      <c r="F171" s="93">
        <v>3200.6</v>
      </c>
      <c r="G171" s="93">
        <v>3151.8</v>
      </c>
    </row>
    <row r="172" spans="1:7" ht="23.25" customHeight="1">
      <c r="A172" s="20" t="s">
        <v>24</v>
      </c>
      <c r="B172" s="123"/>
      <c r="C172" s="26" t="s">
        <v>25</v>
      </c>
      <c r="D172" s="7"/>
      <c r="E172" s="7"/>
      <c r="F172" s="70">
        <f aca="true" t="shared" si="6" ref="F172:G175">F173</f>
        <v>1374.4</v>
      </c>
      <c r="G172" s="70">
        <f t="shared" si="6"/>
        <v>1320.8</v>
      </c>
    </row>
    <row r="173" spans="1:7" ht="23.25" customHeight="1">
      <c r="A173" s="43" t="s">
        <v>188</v>
      </c>
      <c r="B173" s="121"/>
      <c r="C173" s="12" t="s">
        <v>187</v>
      </c>
      <c r="D173" s="7"/>
      <c r="E173" s="7"/>
      <c r="F173" s="92">
        <f t="shared" si="6"/>
        <v>1374.4</v>
      </c>
      <c r="G173" s="92">
        <f t="shared" si="6"/>
        <v>1320.8</v>
      </c>
    </row>
    <row r="174" spans="1:7" ht="23.25" customHeight="1">
      <c r="A174" s="18" t="s">
        <v>27</v>
      </c>
      <c r="B174" s="121"/>
      <c r="C174" s="12"/>
      <c r="D174" s="7" t="s">
        <v>28</v>
      </c>
      <c r="E174" s="7"/>
      <c r="F174" s="92">
        <f t="shared" si="6"/>
        <v>1374.4</v>
      </c>
      <c r="G174" s="92">
        <f t="shared" si="6"/>
        <v>1320.8</v>
      </c>
    </row>
    <row r="175" spans="1:7" ht="34.5" customHeight="1">
      <c r="A175" s="18" t="s">
        <v>158</v>
      </c>
      <c r="B175" s="121"/>
      <c r="C175" s="12"/>
      <c r="D175" s="7" t="s">
        <v>157</v>
      </c>
      <c r="E175" s="7"/>
      <c r="F175" s="92">
        <f>F176</f>
        <v>1374.4</v>
      </c>
      <c r="G175" s="92">
        <f t="shared" si="6"/>
        <v>1320.8</v>
      </c>
    </row>
    <row r="176" spans="1:7" ht="12" customHeight="1">
      <c r="A176" s="55" t="s">
        <v>377</v>
      </c>
      <c r="B176" s="121"/>
      <c r="C176" s="12"/>
      <c r="D176" s="7"/>
      <c r="E176" s="7" t="s">
        <v>378</v>
      </c>
      <c r="F176" s="93">
        <v>1374.4</v>
      </c>
      <c r="G176" s="93">
        <v>1320.8</v>
      </c>
    </row>
    <row r="177" spans="1:7" ht="12.75" customHeight="1">
      <c r="A177" s="20" t="s">
        <v>32</v>
      </c>
      <c r="B177" s="21"/>
      <c r="C177" s="26" t="s">
        <v>33</v>
      </c>
      <c r="D177" s="14"/>
      <c r="E177" s="14"/>
      <c r="F177" s="70">
        <f>F178+F182</f>
        <v>1355</v>
      </c>
      <c r="G177" s="70">
        <f>G178+G182</f>
        <v>1318.7</v>
      </c>
    </row>
    <row r="178" spans="1:7" ht="12.75" customHeight="1">
      <c r="A178" s="4" t="s">
        <v>231</v>
      </c>
      <c r="B178" s="126"/>
      <c r="C178" s="12" t="s">
        <v>121</v>
      </c>
      <c r="D178" s="22"/>
      <c r="E178" s="7"/>
      <c r="F178" s="92">
        <f aca="true" t="shared" si="7" ref="F178:G180">F179</f>
        <v>355</v>
      </c>
      <c r="G178" s="92">
        <f t="shared" si="7"/>
        <v>355</v>
      </c>
    </row>
    <row r="179" spans="1:7" ht="12.75" customHeight="1">
      <c r="A179" s="4" t="s">
        <v>123</v>
      </c>
      <c r="B179" s="126"/>
      <c r="C179" s="12"/>
      <c r="D179" s="7" t="s">
        <v>160</v>
      </c>
      <c r="E179" s="7"/>
      <c r="F179" s="92">
        <f t="shared" si="7"/>
        <v>355</v>
      </c>
      <c r="G179" s="92">
        <f t="shared" si="7"/>
        <v>355</v>
      </c>
    </row>
    <row r="180" spans="1:7" ht="12.75" customHeight="1">
      <c r="A180" s="6" t="s">
        <v>224</v>
      </c>
      <c r="B180" s="21"/>
      <c r="C180" s="12"/>
      <c r="D180" s="7" t="s">
        <v>223</v>
      </c>
      <c r="E180" s="7"/>
      <c r="F180" s="92">
        <f t="shared" si="7"/>
        <v>355</v>
      </c>
      <c r="G180" s="92">
        <f t="shared" si="7"/>
        <v>355</v>
      </c>
    </row>
    <row r="181" spans="1:7" ht="12.75" customHeight="1">
      <c r="A181" s="55" t="s">
        <v>377</v>
      </c>
      <c r="B181" s="21"/>
      <c r="C181" s="12"/>
      <c r="D181" s="7"/>
      <c r="E181" s="7" t="s">
        <v>378</v>
      </c>
      <c r="F181" s="92">
        <v>355</v>
      </c>
      <c r="G181" s="92">
        <v>355</v>
      </c>
    </row>
    <row r="182" spans="1:7" ht="12.75" customHeight="1">
      <c r="A182" s="6" t="s">
        <v>34</v>
      </c>
      <c r="B182" s="7"/>
      <c r="C182" s="39" t="s">
        <v>122</v>
      </c>
      <c r="D182" s="14"/>
      <c r="E182" s="14"/>
      <c r="F182" s="92">
        <f aca="true" t="shared" si="8" ref="F182:G184">F183</f>
        <v>1000</v>
      </c>
      <c r="G182" s="92">
        <f t="shared" si="8"/>
        <v>963.7</v>
      </c>
    </row>
    <row r="183" spans="1:7" ht="21.75" customHeight="1">
      <c r="A183" s="18" t="s">
        <v>35</v>
      </c>
      <c r="B183" s="7"/>
      <c r="C183" s="39"/>
      <c r="D183" s="14" t="s">
        <v>36</v>
      </c>
      <c r="E183" s="14"/>
      <c r="F183" s="92">
        <f t="shared" si="8"/>
        <v>1000</v>
      </c>
      <c r="G183" s="92">
        <f t="shared" si="8"/>
        <v>963.7</v>
      </c>
    </row>
    <row r="184" spans="1:7" ht="14.25" customHeight="1">
      <c r="A184" s="18" t="s">
        <v>82</v>
      </c>
      <c r="B184" s="121"/>
      <c r="C184" s="12"/>
      <c r="D184" s="7" t="s">
        <v>132</v>
      </c>
      <c r="E184" s="7"/>
      <c r="F184" s="92">
        <f t="shared" si="8"/>
        <v>1000</v>
      </c>
      <c r="G184" s="92">
        <f t="shared" si="8"/>
        <v>963.7</v>
      </c>
    </row>
    <row r="185" spans="1:7" ht="12.75" customHeight="1">
      <c r="A185" s="55" t="s">
        <v>377</v>
      </c>
      <c r="B185" s="121"/>
      <c r="C185" s="12"/>
      <c r="D185" s="7"/>
      <c r="E185" s="7" t="s">
        <v>378</v>
      </c>
      <c r="F185" s="93">
        <v>1000</v>
      </c>
      <c r="G185" s="93">
        <v>963.7</v>
      </c>
    </row>
    <row r="186" spans="1:7" ht="12.75" customHeight="1">
      <c r="A186" s="20" t="s">
        <v>37</v>
      </c>
      <c r="B186" s="21"/>
      <c r="C186" s="27" t="s">
        <v>38</v>
      </c>
      <c r="D186" s="14"/>
      <c r="E186" s="14"/>
      <c r="F186" s="70">
        <f>F187+F196+F200</f>
        <v>14830.7</v>
      </c>
      <c r="G186" s="70">
        <f>G187+G196+G200</f>
        <v>8425.9</v>
      </c>
    </row>
    <row r="187" spans="1:7" ht="12.75" customHeight="1">
      <c r="A187" s="44" t="s">
        <v>39</v>
      </c>
      <c r="B187" s="7"/>
      <c r="C187" s="39" t="s">
        <v>40</v>
      </c>
      <c r="D187" s="7"/>
      <c r="E187" s="14"/>
      <c r="F187" s="93">
        <f>F188+F193</f>
        <v>13998</v>
      </c>
      <c r="G187" s="93">
        <f>G188+G193</f>
        <v>7680.8</v>
      </c>
    </row>
    <row r="188" spans="1:7" ht="21.75" customHeight="1">
      <c r="A188" s="18" t="s">
        <v>247</v>
      </c>
      <c r="B188" s="7"/>
      <c r="C188" s="39"/>
      <c r="D188" s="7" t="s">
        <v>248</v>
      </c>
      <c r="E188" s="14"/>
      <c r="F188" s="93">
        <f>F189+F191</f>
        <v>13178</v>
      </c>
      <c r="G188" s="93">
        <f>G189+G191</f>
        <v>6982.5</v>
      </c>
    </row>
    <row r="189" spans="1:7" ht="21.75" customHeight="1">
      <c r="A189" s="18" t="s">
        <v>245</v>
      </c>
      <c r="B189" s="7"/>
      <c r="C189" s="39"/>
      <c r="D189" s="7" t="s">
        <v>246</v>
      </c>
      <c r="E189" s="14"/>
      <c r="F189" s="93">
        <f>F190</f>
        <v>4484</v>
      </c>
      <c r="G189" s="93">
        <f>G190</f>
        <v>4429.4</v>
      </c>
    </row>
    <row r="190" spans="1:7" ht="21.75" customHeight="1">
      <c r="A190" s="18" t="s">
        <v>412</v>
      </c>
      <c r="B190" s="7"/>
      <c r="C190" s="39"/>
      <c r="D190" s="7"/>
      <c r="E190" s="28" t="s">
        <v>401</v>
      </c>
      <c r="F190" s="93">
        <v>4484</v>
      </c>
      <c r="G190" s="93">
        <v>4429.4</v>
      </c>
    </row>
    <row r="191" spans="1:7" ht="22.5" customHeight="1">
      <c r="A191" s="18" t="s">
        <v>245</v>
      </c>
      <c r="B191" s="7"/>
      <c r="C191" s="39"/>
      <c r="D191" s="7" t="s">
        <v>426</v>
      </c>
      <c r="E191" s="28"/>
      <c r="F191" s="93">
        <f>F192</f>
        <v>8694</v>
      </c>
      <c r="G191" s="93">
        <f>G192</f>
        <v>2553.1</v>
      </c>
    </row>
    <row r="192" spans="1:7" ht="12.75" customHeight="1">
      <c r="A192" s="18" t="s">
        <v>147</v>
      </c>
      <c r="B192" s="7"/>
      <c r="C192" s="39"/>
      <c r="D192" s="7"/>
      <c r="E192" s="28" t="s">
        <v>340</v>
      </c>
      <c r="F192" s="93">
        <v>8694</v>
      </c>
      <c r="G192" s="93">
        <v>2553.1</v>
      </c>
    </row>
    <row r="193" spans="1:7" ht="12.75" customHeight="1">
      <c r="A193" s="18" t="s">
        <v>41</v>
      </c>
      <c r="B193" s="7"/>
      <c r="C193" s="39"/>
      <c r="D193" s="7" t="s">
        <v>42</v>
      </c>
      <c r="E193" s="14"/>
      <c r="F193" s="93">
        <f>F194</f>
        <v>820</v>
      </c>
      <c r="G193" s="93">
        <f>G194</f>
        <v>698.3</v>
      </c>
    </row>
    <row r="194" spans="1:7" ht="12.75" customHeight="1">
      <c r="A194" s="23" t="s">
        <v>177</v>
      </c>
      <c r="B194" s="121"/>
      <c r="C194" s="12"/>
      <c r="D194" s="7" t="s">
        <v>161</v>
      </c>
      <c r="E194" s="7"/>
      <c r="F194" s="93">
        <f>F195</f>
        <v>820</v>
      </c>
      <c r="G194" s="93">
        <f>G195</f>
        <v>698.3</v>
      </c>
    </row>
    <row r="195" spans="1:7" ht="12.75" customHeight="1">
      <c r="A195" s="55" t="s">
        <v>377</v>
      </c>
      <c r="B195" s="121"/>
      <c r="C195" s="12"/>
      <c r="D195" s="7"/>
      <c r="E195" s="7" t="s">
        <v>378</v>
      </c>
      <c r="F195" s="93">
        <v>820</v>
      </c>
      <c r="G195" s="93">
        <v>698.3</v>
      </c>
    </row>
    <row r="196" spans="1:7" ht="12.75" customHeight="1">
      <c r="A196" s="4" t="s">
        <v>225</v>
      </c>
      <c r="B196" s="121"/>
      <c r="C196" s="12" t="s">
        <v>226</v>
      </c>
      <c r="D196" s="7"/>
      <c r="E196" s="7"/>
      <c r="F196" s="92">
        <f aca="true" t="shared" si="9" ref="F196:G198">F197</f>
        <v>45</v>
      </c>
      <c r="G196" s="92">
        <f t="shared" si="9"/>
        <v>3</v>
      </c>
    </row>
    <row r="197" spans="1:7" ht="12.75" customHeight="1">
      <c r="A197" s="45" t="s">
        <v>227</v>
      </c>
      <c r="B197" s="121"/>
      <c r="C197" s="12"/>
      <c r="D197" s="7" t="s">
        <v>228</v>
      </c>
      <c r="E197" s="7"/>
      <c r="F197" s="92">
        <f t="shared" si="9"/>
        <v>45</v>
      </c>
      <c r="G197" s="92">
        <f t="shared" si="9"/>
        <v>3</v>
      </c>
    </row>
    <row r="198" spans="1:7" ht="12.75" customHeight="1">
      <c r="A198" s="23" t="s">
        <v>229</v>
      </c>
      <c r="B198" s="121"/>
      <c r="C198" s="12"/>
      <c r="D198" s="7" t="s">
        <v>230</v>
      </c>
      <c r="E198" s="7"/>
      <c r="F198" s="92">
        <f t="shared" si="9"/>
        <v>45</v>
      </c>
      <c r="G198" s="92">
        <f t="shared" si="9"/>
        <v>3</v>
      </c>
    </row>
    <row r="199" spans="1:7" ht="12.75" customHeight="1">
      <c r="A199" s="55" t="s">
        <v>377</v>
      </c>
      <c r="B199" s="121"/>
      <c r="C199" s="12"/>
      <c r="D199" s="7"/>
      <c r="E199" s="7" t="s">
        <v>378</v>
      </c>
      <c r="F199" s="93">
        <v>45</v>
      </c>
      <c r="G199" s="93">
        <v>3</v>
      </c>
    </row>
    <row r="200" spans="1:7" ht="14.25" customHeight="1">
      <c r="A200" s="4" t="s">
        <v>43</v>
      </c>
      <c r="B200" s="121"/>
      <c r="C200" s="12" t="s">
        <v>124</v>
      </c>
      <c r="D200" s="7"/>
      <c r="E200" s="16"/>
      <c r="F200" s="92">
        <f>F201</f>
        <v>787.7</v>
      </c>
      <c r="G200" s="92">
        <f>G201</f>
        <v>742.0999999999999</v>
      </c>
    </row>
    <row r="201" spans="1:7" ht="12.75" customHeight="1">
      <c r="A201" s="4" t="s">
        <v>43</v>
      </c>
      <c r="B201" s="121"/>
      <c r="C201" s="12"/>
      <c r="D201" s="7" t="s">
        <v>44</v>
      </c>
      <c r="E201" s="7"/>
      <c r="F201" s="92">
        <f>F202+F204</f>
        <v>787.7</v>
      </c>
      <c r="G201" s="92">
        <f>G202+G204</f>
        <v>742.0999999999999</v>
      </c>
    </row>
    <row r="202" spans="1:7" ht="13.5" customHeight="1">
      <c r="A202" s="55" t="s">
        <v>45</v>
      </c>
      <c r="B202" s="121"/>
      <c r="C202" s="12"/>
      <c r="D202" s="7" t="s">
        <v>163</v>
      </c>
      <c r="E202" s="7"/>
      <c r="F202" s="92">
        <f>F203</f>
        <v>150</v>
      </c>
      <c r="G202" s="92">
        <f>G203</f>
        <v>123.8</v>
      </c>
    </row>
    <row r="203" spans="1:7" ht="12.75" customHeight="1">
      <c r="A203" s="55" t="s">
        <v>377</v>
      </c>
      <c r="B203" s="121"/>
      <c r="C203" s="12"/>
      <c r="D203" s="7"/>
      <c r="E203" s="7" t="s">
        <v>378</v>
      </c>
      <c r="F203" s="92">
        <v>150</v>
      </c>
      <c r="G203" s="92">
        <v>123.8</v>
      </c>
    </row>
    <row r="204" spans="1:7" ht="21" customHeight="1">
      <c r="A204" s="18" t="s">
        <v>168</v>
      </c>
      <c r="B204" s="121"/>
      <c r="C204" s="12"/>
      <c r="D204" s="7" t="s">
        <v>166</v>
      </c>
      <c r="E204" s="7"/>
      <c r="F204" s="92">
        <f>F205</f>
        <v>637.7</v>
      </c>
      <c r="G204" s="92">
        <f>G205</f>
        <v>618.3</v>
      </c>
    </row>
    <row r="205" spans="1:7" ht="15" customHeight="1">
      <c r="A205" s="55" t="s">
        <v>377</v>
      </c>
      <c r="B205" s="121"/>
      <c r="C205" s="12"/>
      <c r="D205" s="7"/>
      <c r="E205" s="7" t="s">
        <v>378</v>
      </c>
      <c r="F205" s="93">
        <v>637.7</v>
      </c>
      <c r="G205" s="93">
        <v>618.3</v>
      </c>
    </row>
    <row r="206" spans="1:7" ht="12.75" customHeight="1">
      <c r="A206" s="5" t="s">
        <v>138</v>
      </c>
      <c r="B206" s="121"/>
      <c r="C206" s="27" t="s">
        <v>49</v>
      </c>
      <c r="D206" s="7"/>
      <c r="E206" s="7"/>
      <c r="F206" s="70">
        <f aca="true" t="shared" si="10" ref="F206:G209">F207</f>
        <v>4000</v>
      </c>
      <c r="G206" s="70">
        <f t="shared" si="10"/>
        <v>4000</v>
      </c>
    </row>
    <row r="207" spans="1:7" ht="15" customHeight="1">
      <c r="A207" s="4" t="s">
        <v>59</v>
      </c>
      <c r="B207" s="121"/>
      <c r="C207" s="12" t="s">
        <v>60</v>
      </c>
      <c r="D207" s="7"/>
      <c r="E207" s="7"/>
      <c r="F207" s="93">
        <f t="shared" si="10"/>
        <v>4000</v>
      </c>
      <c r="G207" s="93">
        <f t="shared" si="10"/>
        <v>4000</v>
      </c>
    </row>
    <row r="208" spans="1:7" ht="24" customHeight="1">
      <c r="A208" s="18" t="s">
        <v>247</v>
      </c>
      <c r="B208" s="121"/>
      <c r="C208" s="12"/>
      <c r="D208" s="7" t="s">
        <v>248</v>
      </c>
      <c r="E208" s="7"/>
      <c r="F208" s="93">
        <f t="shared" si="10"/>
        <v>4000</v>
      </c>
      <c r="G208" s="93">
        <f t="shared" si="10"/>
        <v>4000</v>
      </c>
    </row>
    <row r="209" spans="1:7" ht="21" customHeight="1">
      <c r="A209" s="18" t="s">
        <v>245</v>
      </c>
      <c r="B209" s="121"/>
      <c r="C209" s="12"/>
      <c r="D209" s="7" t="s">
        <v>246</v>
      </c>
      <c r="E209" s="7"/>
      <c r="F209" s="93">
        <f t="shared" si="10"/>
        <v>4000</v>
      </c>
      <c r="G209" s="93">
        <f t="shared" si="10"/>
        <v>4000</v>
      </c>
    </row>
    <row r="210" spans="1:7" ht="21.75" customHeight="1">
      <c r="A210" s="18" t="s">
        <v>412</v>
      </c>
      <c r="B210" s="121"/>
      <c r="C210" s="12"/>
      <c r="D210" s="7"/>
      <c r="E210" s="7" t="s">
        <v>401</v>
      </c>
      <c r="F210" s="93">
        <v>4000</v>
      </c>
      <c r="G210" s="93">
        <v>4000</v>
      </c>
    </row>
    <row r="211" spans="1:7" ht="12.75" customHeight="1">
      <c r="A211" s="5" t="s">
        <v>139</v>
      </c>
      <c r="B211" s="127"/>
      <c r="C211" s="27">
        <v>1000</v>
      </c>
      <c r="D211" s="5"/>
      <c r="E211" s="5"/>
      <c r="F211" s="70">
        <f>F212+F216</f>
        <v>4241</v>
      </c>
      <c r="G211" s="70">
        <f>G212+G216</f>
        <v>4236.5</v>
      </c>
    </row>
    <row r="212" spans="1:7" ht="12.75" customHeight="1">
      <c r="A212" s="4" t="s">
        <v>136</v>
      </c>
      <c r="B212" s="121"/>
      <c r="C212" s="12" t="s">
        <v>74</v>
      </c>
      <c r="D212" s="7"/>
      <c r="E212" s="7"/>
      <c r="F212" s="93">
        <f aca="true" t="shared" si="11" ref="F212:G214">F213</f>
        <v>450</v>
      </c>
      <c r="G212" s="93">
        <f t="shared" si="11"/>
        <v>445.5</v>
      </c>
    </row>
    <row r="213" spans="1:7" ht="12.75" customHeight="1">
      <c r="A213" s="23" t="s">
        <v>174</v>
      </c>
      <c r="B213" s="121"/>
      <c r="C213" s="12"/>
      <c r="D213" s="7" t="s">
        <v>173</v>
      </c>
      <c r="E213" s="7"/>
      <c r="F213" s="93">
        <f t="shared" si="11"/>
        <v>450</v>
      </c>
      <c r="G213" s="93">
        <f t="shared" si="11"/>
        <v>445.5</v>
      </c>
    </row>
    <row r="214" spans="1:7" ht="12.75" customHeight="1">
      <c r="A214" s="18" t="s">
        <v>75</v>
      </c>
      <c r="B214" s="121"/>
      <c r="C214" s="12"/>
      <c r="D214" s="7" t="s">
        <v>175</v>
      </c>
      <c r="E214" s="7"/>
      <c r="F214" s="93">
        <f t="shared" si="11"/>
        <v>450</v>
      </c>
      <c r="G214" s="93">
        <f t="shared" si="11"/>
        <v>445.5</v>
      </c>
    </row>
    <row r="215" spans="1:7" ht="22.5" customHeight="1">
      <c r="A215" s="18" t="s">
        <v>399</v>
      </c>
      <c r="B215" s="121"/>
      <c r="C215" s="12"/>
      <c r="D215" s="7"/>
      <c r="E215" s="7" t="s">
        <v>380</v>
      </c>
      <c r="F215" s="93">
        <v>450</v>
      </c>
      <c r="G215" s="93">
        <v>445.5</v>
      </c>
    </row>
    <row r="216" spans="1:7" ht="14.25" customHeight="1">
      <c r="A216" s="46" t="s">
        <v>183</v>
      </c>
      <c r="B216" s="121"/>
      <c r="C216" s="12" t="s">
        <v>113</v>
      </c>
      <c r="D216" s="12"/>
      <c r="E216" s="12"/>
      <c r="F216" s="93">
        <f aca="true" t="shared" si="12" ref="F216:G218">F217</f>
        <v>3791</v>
      </c>
      <c r="G216" s="93">
        <f t="shared" si="12"/>
        <v>3791</v>
      </c>
    </row>
    <row r="217" spans="1:7" ht="10.5" customHeight="1">
      <c r="A217" s="23" t="s">
        <v>176</v>
      </c>
      <c r="B217" s="121"/>
      <c r="C217" s="12"/>
      <c r="D217" s="7" t="s">
        <v>77</v>
      </c>
      <c r="E217" s="7"/>
      <c r="F217" s="92">
        <f t="shared" si="12"/>
        <v>3791</v>
      </c>
      <c r="G217" s="92">
        <f t="shared" si="12"/>
        <v>3791</v>
      </c>
    </row>
    <row r="218" spans="1:7" ht="33.75" customHeight="1">
      <c r="A218" s="18" t="s">
        <v>428</v>
      </c>
      <c r="B218" s="121"/>
      <c r="C218" s="12"/>
      <c r="D218" s="7" t="s">
        <v>427</v>
      </c>
      <c r="E218" s="7"/>
      <c r="F218" s="106">
        <f t="shared" si="12"/>
        <v>3791</v>
      </c>
      <c r="G218" s="106">
        <f t="shared" si="12"/>
        <v>3791</v>
      </c>
    </row>
    <row r="219" spans="1:7" ht="12" customHeight="1">
      <c r="A219" s="18" t="s">
        <v>147</v>
      </c>
      <c r="B219" s="121"/>
      <c r="C219" s="12"/>
      <c r="D219" s="7"/>
      <c r="E219" s="7" t="s">
        <v>340</v>
      </c>
      <c r="F219" s="93">
        <v>3791</v>
      </c>
      <c r="G219" s="93">
        <v>3791</v>
      </c>
    </row>
    <row r="220" spans="1:7" ht="26.25" customHeight="1">
      <c r="A220" s="47" t="s">
        <v>116</v>
      </c>
      <c r="B220" s="48" t="s">
        <v>86</v>
      </c>
      <c r="C220" s="115"/>
      <c r="D220" s="14"/>
      <c r="E220" s="14"/>
      <c r="F220" s="70">
        <f>F221+F280</f>
        <v>786798.2000000002</v>
      </c>
      <c r="G220" s="70">
        <f>G221+G280</f>
        <v>673458.6000000001</v>
      </c>
    </row>
    <row r="221" spans="1:7" ht="12.75" customHeight="1">
      <c r="A221" s="20" t="s">
        <v>206</v>
      </c>
      <c r="B221" s="37"/>
      <c r="C221" s="20" t="s">
        <v>70</v>
      </c>
      <c r="D221" s="14"/>
      <c r="E221" s="14"/>
      <c r="F221" s="70">
        <f>F222+F238+F258+F264+F273</f>
        <v>782698.2000000002</v>
      </c>
      <c r="G221" s="70">
        <f>G222+G238+G258+G264+G273</f>
        <v>669816.7000000001</v>
      </c>
    </row>
    <row r="222" spans="1:7" ht="12.75" customHeight="1">
      <c r="A222" s="25" t="s">
        <v>142</v>
      </c>
      <c r="B222" s="7"/>
      <c r="C222" s="39" t="s">
        <v>87</v>
      </c>
      <c r="D222" s="14"/>
      <c r="E222" s="14"/>
      <c r="F222" s="92">
        <f>F223+F232+F235</f>
        <v>525576.9</v>
      </c>
      <c r="G222" s="92">
        <f>G223+G232+G235</f>
        <v>432073.39999999997</v>
      </c>
    </row>
    <row r="223" spans="1:7" ht="14.25" customHeight="1">
      <c r="A223" s="18" t="s">
        <v>88</v>
      </c>
      <c r="B223" s="7"/>
      <c r="C223" s="14"/>
      <c r="D223" s="14" t="s">
        <v>89</v>
      </c>
      <c r="E223" s="14"/>
      <c r="F223" s="92">
        <f>F224+F226+F228+F230</f>
        <v>185768.99999999997</v>
      </c>
      <c r="G223" s="92">
        <f>G224+G226+G228+G230</f>
        <v>181855.59999999998</v>
      </c>
    </row>
    <row r="224" spans="1:7" ht="55.5" customHeight="1">
      <c r="A224" s="18" t="s">
        <v>397</v>
      </c>
      <c r="B224" s="7"/>
      <c r="C224" s="14"/>
      <c r="D224" s="14" t="s">
        <v>313</v>
      </c>
      <c r="E224" s="14"/>
      <c r="F224" s="92">
        <f>F225</f>
        <v>20492.1</v>
      </c>
      <c r="G224" s="92">
        <f>G225</f>
        <v>17529</v>
      </c>
    </row>
    <row r="225" spans="1:7" ht="12.75" customHeight="1">
      <c r="A225" s="23" t="s">
        <v>310</v>
      </c>
      <c r="B225" s="7"/>
      <c r="C225" s="14"/>
      <c r="D225" s="14"/>
      <c r="E225" s="14" t="s">
        <v>309</v>
      </c>
      <c r="F225" s="92">
        <v>20492.1</v>
      </c>
      <c r="G225" s="92">
        <v>17529</v>
      </c>
    </row>
    <row r="226" spans="1:7" ht="33" customHeight="1">
      <c r="A226" s="18" t="s">
        <v>529</v>
      </c>
      <c r="B226" s="7"/>
      <c r="C226" s="14"/>
      <c r="D226" s="14" t="s">
        <v>307</v>
      </c>
      <c r="E226" s="14"/>
      <c r="F226" s="92">
        <f>F227</f>
        <v>151177.3</v>
      </c>
      <c r="G226" s="92">
        <f>G227</f>
        <v>151177.3</v>
      </c>
    </row>
    <row r="227" spans="1:7" ht="12" customHeight="1">
      <c r="A227" s="23" t="s">
        <v>310</v>
      </c>
      <c r="B227" s="7"/>
      <c r="C227" s="14"/>
      <c r="D227" s="14"/>
      <c r="E227" s="14" t="s">
        <v>309</v>
      </c>
      <c r="F227" s="92">
        <v>151177.3</v>
      </c>
      <c r="G227" s="92">
        <v>151177.3</v>
      </c>
    </row>
    <row r="228" spans="1:7" ht="45" customHeight="1">
      <c r="A228" s="18" t="s">
        <v>543</v>
      </c>
      <c r="B228" s="7"/>
      <c r="C228" s="14"/>
      <c r="D228" s="14" t="s">
        <v>314</v>
      </c>
      <c r="E228" s="14"/>
      <c r="F228" s="92">
        <f>F229</f>
        <v>1235.3</v>
      </c>
      <c r="G228" s="92">
        <f>G229</f>
        <v>285</v>
      </c>
    </row>
    <row r="229" spans="1:7" ht="12.75" customHeight="1">
      <c r="A229" s="23" t="s">
        <v>310</v>
      </c>
      <c r="B229" s="7"/>
      <c r="C229" s="14"/>
      <c r="D229" s="14"/>
      <c r="E229" s="14" t="s">
        <v>309</v>
      </c>
      <c r="F229" s="92">
        <v>1235.3</v>
      </c>
      <c r="G229" s="92">
        <v>285</v>
      </c>
    </row>
    <row r="230" spans="1:7" ht="45" customHeight="1">
      <c r="A230" s="18" t="s">
        <v>530</v>
      </c>
      <c r="B230" s="7"/>
      <c r="C230" s="14"/>
      <c r="D230" s="14" t="s">
        <v>311</v>
      </c>
      <c r="E230" s="14"/>
      <c r="F230" s="92">
        <f>F231</f>
        <v>12864.3</v>
      </c>
      <c r="G230" s="92">
        <f>G231</f>
        <v>12864.3</v>
      </c>
    </row>
    <row r="231" spans="1:7" ht="12.75" customHeight="1">
      <c r="A231" s="23" t="s">
        <v>310</v>
      </c>
      <c r="B231" s="7"/>
      <c r="C231" s="14"/>
      <c r="D231" s="14"/>
      <c r="E231" s="14" t="s">
        <v>309</v>
      </c>
      <c r="F231" s="92">
        <v>12864.3</v>
      </c>
      <c r="G231" s="92">
        <v>12864.3</v>
      </c>
    </row>
    <row r="232" spans="1:7" ht="12.75" customHeight="1">
      <c r="A232" s="18" t="s">
        <v>326</v>
      </c>
      <c r="B232" s="7"/>
      <c r="C232" s="14"/>
      <c r="D232" s="14" t="s">
        <v>328</v>
      </c>
      <c r="E232" s="14"/>
      <c r="F232" s="92">
        <f>F233</f>
        <v>330542.5</v>
      </c>
      <c r="G232" s="92">
        <f>G233</f>
        <v>241826.2</v>
      </c>
    </row>
    <row r="233" spans="1:7" ht="24" customHeight="1">
      <c r="A233" s="18" t="s">
        <v>327</v>
      </c>
      <c r="B233" s="7"/>
      <c r="C233" s="14"/>
      <c r="D233" s="14" t="s">
        <v>329</v>
      </c>
      <c r="E233" s="14"/>
      <c r="F233" s="92">
        <f>F234</f>
        <v>330542.5</v>
      </c>
      <c r="G233" s="92">
        <f>G234</f>
        <v>241826.2</v>
      </c>
    </row>
    <row r="234" spans="1:7" ht="14.25" customHeight="1">
      <c r="A234" s="23" t="s">
        <v>278</v>
      </c>
      <c r="B234" s="7"/>
      <c r="C234" s="14"/>
      <c r="D234" s="14"/>
      <c r="E234" s="14" t="s">
        <v>330</v>
      </c>
      <c r="F234" s="92">
        <v>330542.5</v>
      </c>
      <c r="G234" s="92">
        <v>241826.2</v>
      </c>
    </row>
    <row r="235" spans="1:7" ht="15" customHeight="1">
      <c r="A235" s="23" t="s">
        <v>288</v>
      </c>
      <c r="B235" s="7"/>
      <c r="C235" s="14"/>
      <c r="D235" s="14" t="s">
        <v>271</v>
      </c>
      <c r="E235" s="14"/>
      <c r="F235" s="92">
        <f>F236</f>
        <v>9265.4</v>
      </c>
      <c r="G235" s="92">
        <f>G236</f>
        <v>8391.6</v>
      </c>
    </row>
    <row r="236" spans="1:7" ht="24" customHeight="1">
      <c r="A236" s="18" t="s">
        <v>327</v>
      </c>
      <c r="B236" s="7"/>
      <c r="C236" s="14"/>
      <c r="D236" s="14" t="s">
        <v>444</v>
      </c>
      <c r="E236" s="14"/>
      <c r="F236" s="92">
        <f>F237</f>
        <v>9265.4</v>
      </c>
      <c r="G236" s="92">
        <f>G237</f>
        <v>8391.6</v>
      </c>
    </row>
    <row r="237" spans="1:7" ht="12.75" customHeight="1">
      <c r="A237" s="23" t="s">
        <v>278</v>
      </c>
      <c r="B237" s="7"/>
      <c r="C237" s="14"/>
      <c r="D237" s="14"/>
      <c r="E237" s="14" t="s">
        <v>330</v>
      </c>
      <c r="F237" s="92">
        <v>9265.4</v>
      </c>
      <c r="G237" s="92">
        <v>8391.6</v>
      </c>
    </row>
    <row r="238" spans="1:7" ht="12.75" customHeight="1">
      <c r="A238" s="25" t="s">
        <v>143</v>
      </c>
      <c r="B238" s="121"/>
      <c r="C238" s="12" t="s">
        <v>71</v>
      </c>
      <c r="D238" s="7"/>
      <c r="E238" s="7"/>
      <c r="F238" s="92">
        <f>F239+F244+F249+F255</f>
        <v>150225.7</v>
      </c>
      <c r="G238" s="92">
        <f>G239+G244+G249+G255</f>
        <v>131439.6</v>
      </c>
    </row>
    <row r="239" spans="1:7" ht="12.75" customHeight="1">
      <c r="A239" s="18" t="s">
        <v>88</v>
      </c>
      <c r="B239" s="121"/>
      <c r="C239" s="12"/>
      <c r="D239" s="7" t="s">
        <v>89</v>
      </c>
      <c r="E239" s="7"/>
      <c r="F239" s="92">
        <f>F240+F242</f>
        <v>62222.4</v>
      </c>
      <c r="G239" s="92">
        <f>G240+G242</f>
        <v>62222.4</v>
      </c>
    </row>
    <row r="240" spans="1:7" ht="33.75" customHeight="1">
      <c r="A240" s="18" t="s">
        <v>308</v>
      </c>
      <c r="B240" s="121"/>
      <c r="C240" s="12"/>
      <c r="D240" s="14" t="s">
        <v>307</v>
      </c>
      <c r="E240" s="7"/>
      <c r="F240" s="92">
        <f>F241</f>
        <v>55671.3</v>
      </c>
      <c r="G240" s="92">
        <f>G241</f>
        <v>55671.3</v>
      </c>
    </row>
    <row r="241" spans="1:7" ht="13.5" customHeight="1">
      <c r="A241" s="23" t="s">
        <v>310</v>
      </c>
      <c r="B241" s="7"/>
      <c r="C241" s="14"/>
      <c r="D241" s="14"/>
      <c r="E241" s="14" t="s">
        <v>309</v>
      </c>
      <c r="F241" s="92">
        <v>55671.3</v>
      </c>
      <c r="G241" s="92">
        <v>55671.3</v>
      </c>
    </row>
    <row r="242" spans="1:7" ht="35.25" customHeight="1">
      <c r="A242" s="18" t="s">
        <v>312</v>
      </c>
      <c r="B242" s="7"/>
      <c r="C242" s="14"/>
      <c r="D242" s="14" t="s">
        <v>311</v>
      </c>
      <c r="E242" s="14"/>
      <c r="F242" s="92">
        <f>F243</f>
        <v>6551.1</v>
      </c>
      <c r="G242" s="92">
        <f>G243</f>
        <v>6551.1</v>
      </c>
    </row>
    <row r="243" spans="1:7" ht="15" customHeight="1">
      <c r="A243" s="23" t="s">
        <v>310</v>
      </c>
      <c r="B243" s="7"/>
      <c r="C243" s="14"/>
      <c r="D243" s="14"/>
      <c r="E243" s="14" t="s">
        <v>309</v>
      </c>
      <c r="F243" s="92">
        <v>6551.1</v>
      </c>
      <c r="G243" s="92">
        <v>6551.1</v>
      </c>
    </row>
    <row r="244" spans="1:7" ht="15" customHeight="1">
      <c r="A244" s="18" t="s">
        <v>90</v>
      </c>
      <c r="B244" s="7"/>
      <c r="C244" s="14"/>
      <c r="D244" s="14" t="s">
        <v>91</v>
      </c>
      <c r="E244" s="14"/>
      <c r="F244" s="92">
        <f>F245+F247</f>
        <v>2178.3</v>
      </c>
      <c r="G244" s="92">
        <f>G245+G247</f>
        <v>2178.3</v>
      </c>
    </row>
    <row r="245" spans="1:7" ht="34.5" customHeight="1">
      <c r="A245" s="18" t="s">
        <v>317</v>
      </c>
      <c r="B245" s="7"/>
      <c r="C245" s="14"/>
      <c r="D245" s="14" t="s">
        <v>316</v>
      </c>
      <c r="E245" s="14"/>
      <c r="F245" s="92">
        <f>F246</f>
        <v>1925.4</v>
      </c>
      <c r="G245" s="92">
        <f>G246</f>
        <v>1925.4</v>
      </c>
    </row>
    <row r="246" spans="1:7" ht="15" customHeight="1">
      <c r="A246" s="23" t="s">
        <v>310</v>
      </c>
      <c r="B246" s="7"/>
      <c r="C246" s="14"/>
      <c r="D246" s="14"/>
      <c r="E246" s="14" t="s">
        <v>309</v>
      </c>
      <c r="F246" s="92">
        <v>1925.4</v>
      </c>
      <c r="G246" s="92">
        <v>1925.4</v>
      </c>
    </row>
    <row r="247" spans="1:7" ht="35.25" customHeight="1">
      <c r="A247" s="18" t="s">
        <v>318</v>
      </c>
      <c r="B247" s="7"/>
      <c r="C247" s="14"/>
      <c r="D247" s="14" t="s">
        <v>319</v>
      </c>
      <c r="E247" s="14"/>
      <c r="F247" s="92">
        <f>F248</f>
        <v>252.9</v>
      </c>
      <c r="G247" s="92">
        <f>G248</f>
        <v>252.9</v>
      </c>
    </row>
    <row r="248" spans="1:7" ht="13.5" customHeight="1">
      <c r="A248" s="23" t="s">
        <v>310</v>
      </c>
      <c r="B248" s="7"/>
      <c r="C248" s="14"/>
      <c r="D248" s="14"/>
      <c r="E248" s="14" t="s">
        <v>309</v>
      </c>
      <c r="F248" s="92">
        <v>252.9</v>
      </c>
      <c r="G248" s="92">
        <v>252.9</v>
      </c>
    </row>
    <row r="249" spans="1:7" ht="15.75" customHeight="1">
      <c r="A249" s="18" t="s">
        <v>8</v>
      </c>
      <c r="B249" s="121"/>
      <c r="C249" s="12"/>
      <c r="D249" s="7" t="s">
        <v>9</v>
      </c>
      <c r="E249" s="7"/>
      <c r="F249" s="93">
        <f>F250+F252</f>
        <v>82406</v>
      </c>
      <c r="G249" s="93">
        <f>G250+G252</f>
        <v>64445.4</v>
      </c>
    </row>
    <row r="250" spans="1:7" ht="36.75" customHeight="1">
      <c r="A250" s="18" t="s">
        <v>398</v>
      </c>
      <c r="B250" s="121"/>
      <c r="C250" s="12"/>
      <c r="D250" s="7" t="s">
        <v>315</v>
      </c>
      <c r="E250" s="7"/>
      <c r="F250" s="92">
        <f>F251</f>
        <v>4625</v>
      </c>
      <c r="G250" s="92">
        <f>G251</f>
        <v>3737.9</v>
      </c>
    </row>
    <row r="251" spans="1:7" ht="15.75" customHeight="1">
      <c r="A251" s="23" t="s">
        <v>310</v>
      </c>
      <c r="B251" s="121"/>
      <c r="C251" s="12"/>
      <c r="D251" s="7"/>
      <c r="E251" s="39" t="s">
        <v>309</v>
      </c>
      <c r="F251" s="93">
        <v>4625</v>
      </c>
      <c r="G251" s="93">
        <v>3737.9</v>
      </c>
    </row>
    <row r="252" spans="1:7" ht="15.75" customHeight="1">
      <c r="A252" s="18" t="s">
        <v>326</v>
      </c>
      <c r="B252" s="7"/>
      <c r="C252" s="14"/>
      <c r="D252" s="14" t="s">
        <v>328</v>
      </c>
      <c r="E252" s="14"/>
      <c r="F252" s="92">
        <f>F253</f>
        <v>77781</v>
      </c>
      <c r="G252" s="92">
        <f>G253</f>
        <v>60707.5</v>
      </c>
    </row>
    <row r="253" spans="1:7" ht="21" customHeight="1">
      <c r="A253" s="18" t="s">
        <v>327</v>
      </c>
      <c r="B253" s="7"/>
      <c r="C253" s="14"/>
      <c r="D253" s="14" t="s">
        <v>329</v>
      </c>
      <c r="E253" s="14"/>
      <c r="F253" s="92">
        <f>F254</f>
        <v>77781</v>
      </c>
      <c r="G253" s="92">
        <f>G254</f>
        <v>60707.5</v>
      </c>
    </row>
    <row r="254" spans="1:7" ht="15.75" customHeight="1">
      <c r="A254" s="23" t="s">
        <v>278</v>
      </c>
      <c r="B254" s="7"/>
      <c r="C254" s="14"/>
      <c r="D254" s="14"/>
      <c r="E254" s="14" t="s">
        <v>330</v>
      </c>
      <c r="F254" s="92">
        <v>77781</v>
      </c>
      <c r="G254" s="92">
        <v>60707.5</v>
      </c>
    </row>
    <row r="255" spans="1:7" ht="13.5" customHeight="1">
      <c r="A255" s="23" t="s">
        <v>288</v>
      </c>
      <c r="B255" s="7"/>
      <c r="C255" s="14"/>
      <c r="D255" s="14" t="s">
        <v>271</v>
      </c>
      <c r="E255" s="14"/>
      <c r="F255" s="92">
        <f>F256</f>
        <v>3419</v>
      </c>
      <c r="G255" s="92">
        <f>G256</f>
        <v>2593.5</v>
      </c>
    </row>
    <row r="256" spans="1:7" ht="21.75" customHeight="1">
      <c r="A256" s="18" t="s">
        <v>327</v>
      </c>
      <c r="B256" s="7"/>
      <c r="C256" s="14"/>
      <c r="D256" s="14" t="s">
        <v>444</v>
      </c>
      <c r="E256" s="14"/>
      <c r="F256" s="92">
        <f>F257</f>
        <v>3419</v>
      </c>
      <c r="G256" s="92">
        <f>G257</f>
        <v>2593.5</v>
      </c>
    </row>
    <row r="257" spans="1:7" ht="12.75" customHeight="1">
      <c r="A257" s="23" t="s">
        <v>278</v>
      </c>
      <c r="B257" s="7"/>
      <c r="C257" s="14"/>
      <c r="D257" s="14"/>
      <c r="E257" s="14" t="s">
        <v>330</v>
      </c>
      <c r="F257" s="92">
        <v>3419</v>
      </c>
      <c r="G257" s="92">
        <v>2593.5</v>
      </c>
    </row>
    <row r="258" spans="1:7" ht="14.25" customHeight="1">
      <c r="A258" s="25" t="s">
        <v>198</v>
      </c>
      <c r="B258" s="121"/>
      <c r="C258" s="12" t="s">
        <v>197</v>
      </c>
      <c r="D258" s="7"/>
      <c r="E258" s="7"/>
      <c r="F258" s="92">
        <f>F259</f>
        <v>18456.8</v>
      </c>
      <c r="G258" s="92">
        <f>G259</f>
        <v>18456.8</v>
      </c>
    </row>
    <row r="259" spans="1:7" ht="15.75" customHeight="1">
      <c r="A259" s="18" t="s">
        <v>88</v>
      </c>
      <c r="B259" s="121"/>
      <c r="C259" s="12"/>
      <c r="D259" s="7" t="s">
        <v>89</v>
      </c>
      <c r="E259" s="7"/>
      <c r="F259" s="92">
        <f>F260+F262</f>
        <v>18456.8</v>
      </c>
      <c r="G259" s="92">
        <f>G260+G262</f>
        <v>18456.8</v>
      </c>
    </row>
    <row r="260" spans="1:7" ht="34.5" customHeight="1">
      <c r="A260" s="18" t="s">
        <v>308</v>
      </c>
      <c r="B260" s="121"/>
      <c r="C260" s="12"/>
      <c r="D260" s="14" t="s">
        <v>307</v>
      </c>
      <c r="E260" s="7"/>
      <c r="F260" s="92">
        <f>F261</f>
        <v>16844</v>
      </c>
      <c r="G260" s="92">
        <f>G261</f>
        <v>16844</v>
      </c>
    </row>
    <row r="261" spans="1:7" ht="13.5" customHeight="1">
      <c r="A261" s="23" t="s">
        <v>310</v>
      </c>
      <c r="B261" s="121"/>
      <c r="C261" s="12"/>
      <c r="D261" s="7"/>
      <c r="E261" s="7" t="s">
        <v>309</v>
      </c>
      <c r="F261" s="93">
        <v>16844</v>
      </c>
      <c r="G261" s="93">
        <v>16844</v>
      </c>
    </row>
    <row r="262" spans="1:7" ht="36" customHeight="1">
      <c r="A262" s="18" t="s">
        <v>312</v>
      </c>
      <c r="B262" s="121"/>
      <c r="C262" s="12"/>
      <c r="D262" s="14" t="s">
        <v>311</v>
      </c>
      <c r="E262" s="7"/>
      <c r="F262" s="92">
        <f>F263</f>
        <v>1612.8</v>
      </c>
      <c r="G262" s="92">
        <f>G263</f>
        <v>1612.8</v>
      </c>
    </row>
    <row r="263" spans="1:7" ht="13.5" customHeight="1">
      <c r="A263" s="23" t="s">
        <v>310</v>
      </c>
      <c r="B263" s="121"/>
      <c r="C263" s="12"/>
      <c r="D263" s="7"/>
      <c r="E263" s="7" t="s">
        <v>309</v>
      </c>
      <c r="F263" s="93">
        <v>1612.8</v>
      </c>
      <c r="G263" s="93">
        <v>1612.8</v>
      </c>
    </row>
    <row r="264" spans="1:7" ht="13.5" customHeight="1">
      <c r="A264" s="25" t="s">
        <v>144</v>
      </c>
      <c r="B264" s="121"/>
      <c r="C264" s="12" t="s">
        <v>94</v>
      </c>
      <c r="D264" s="7"/>
      <c r="E264" s="7"/>
      <c r="F264" s="92">
        <f>F265+F270</f>
        <v>80539.79999999999</v>
      </c>
      <c r="G264" s="92">
        <f>G265+G270</f>
        <v>80539.79999999999</v>
      </c>
    </row>
    <row r="265" spans="1:7" ht="13.5" customHeight="1">
      <c r="A265" s="23" t="s">
        <v>92</v>
      </c>
      <c r="B265" s="121"/>
      <c r="C265" s="12"/>
      <c r="D265" s="7" t="s">
        <v>93</v>
      </c>
      <c r="E265" s="7"/>
      <c r="F265" s="92">
        <f>F266+F268</f>
        <v>77539.79999999999</v>
      </c>
      <c r="G265" s="92">
        <f>G266+G268</f>
        <v>77539.79999999999</v>
      </c>
    </row>
    <row r="266" spans="1:7" ht="23.25" customHeight="1">
      <c r="A266" s="18" t="s">
        <v>323</v>
      </c>
      <c r="B266" s="121"/>
      <c r="C266" s="12"/>
      <c r="D266" s="7" t="s">
        <v>322</v>
      </c>
      <c r="E266" s="7"/>
      <c r="F266" s="92">
        <f>F267</f>
        <v>76030.9</v>
      </c>
      <c r="G266" s="92">
        <f>G267</f>
        <v>76030.9</v>
      </c>
    </row>
    <row r="267" spans="1:7" ht="13.5" customHeight="1">
      <c r="A267" s="23" t="s">
        <v>310</v>
      </c>
      <c r="B267" s="121"/>
      <c r="C267" s="12"/>
      <c r="D267" s="7"/>
      <c r="E267" s="7" t="s">
        <v>309</v>
      </c>
      <c r="F267" s="93">
        <v>76030.9</v>
      </c>
      <c r="G267" s="93">
        <v>76030.9</v>
      </c>
    </row>
    <row r="268" spans="1:7" ht="35.25" customHeight="1">
      <c r="A268" s="18" t="s">
        <v>324</v>
      </c>
      <c r="B268" s="121"/>
      <c r="C268" s="12"/>
      <c r="D268" s="7" t="s">
        <v>325</v>
      </c>
      <c r="E268" s="7"/>
      <c r="F268" s="92">
        <f>F269</f>
        <v>1508.9</v>
      </c>
      <c r="G268" s="92">
        <f>G269</f>
        <v>1508.9</v>
      </c>
    </row>
    <row r="269" spans="1:7" ht="13.5" customHeight="1">
      <c r="A269" s="23" t="s">
        <v>310</v>
      </c>
      <c r="B269" s="121"/>
      <c r="C269" s="12"/>
      <c r="D269" s="7"/>
      <c r="E269" s="7" t="s">
        <v>309</v>
      </c>
      <c r="F269" s="93">
        <v>1508.9</v>
      </c>
      <c r="G269" s="93">
        <v>1508.9</v>
      </c>
    </row>
    <row r="270" spans="1:7" ht="13.5" customHeight="1">
      <c r="A270" s="18" t="s">
        <v>326</v>
      </c>
      <c r="B270" s="7"/>
      <c r="C270" s="14"/>
      <c r="D270" s="14" t="s">
        <v>328</v>
      </c>
      <c r="E270" s="14"/>
      <c r="F270" s="92">
        <f>F271</f>
        <v>3000</v>
      </c>
      <c r="G270" s="92">
        <f>G271</f>
        <v>3000</v>
      </c>
    </row>
    <row r="271" spans="1:7" ht="24" customHeight="1">
      <c r="A271" s="18" t="s">
        <v>327</v>
      </c>
      <c r="B271" s="7"/>
      <c r="C271" s="14"/>
      <c r="D271" s="14" t="s">
        <v>329</v>
      </c>
      <c r="E271" s="14"/>
      <c r="F271" s="92">
        <f>F272</f>
        <v>3000</v>
      </c>
      <c r="G271" s="92">
        <f>G272</f>
        <v>3000</v>
      </c>
    </row>
    <row r="272" spans="1:7" ht="13.5" customHeight="1">
      <c r="A272" s="23" t="s">
        <v>278</v>
      </c>
      <c r="B272" s="7"/>
      <c r="C272" s="14"/>
      <c r="D272" s="14"/>
      <c r="E272" s="28" t="s">
        <v>330</v>
      </c>
      <c r="F272" s="92">
        <v>3000</v>
      </c>
      <c r="G272" s="92">
        <v>3000</v>
      </c>
    </row>
    <row r="273" spans="1:7" ht="13.5" customHeight="1">
      <c r="A273" s="25" t="s">
        <v>207</v>
      </c>
      <c r="B273" s="121"/>
      <c r="C273" s="12" t="s">
        <v>208</v>
      </c>
      <c r="D273" s="7"/>
      <c r="E273" s="7"/>
      <c r="F273" s="92">
        <f>F274</f>
        <v>7899</v>
      </c>
      <c r="G273" s="92">
        <f>G274</f>
        <v>7307.1</v>
      </c>
    </row>
    <row r="274" spans="1:7" ht="30.75" customHeight="1">
      <c r="A274" s="18" t="s">
        <v>149</v>
      </c>
      <c r="B274" s="121"/>
      <c r="C274" s="12"/>
      <c r="D274" s="7" t="s">
        <v>150</v>
      </c>
      <c r="E274" s="7"/>
      <c r="F274" s="92">
        <f>F275+F278</f>
        <v>7899</v>
      </c>
      <c r="G274" s="92">
        <f>G275+G278</f>
        <v>7307.1</v>
      </c>
    </row>
    <row r="275" spans="1:7" ht="13.5" customHeight="1">
      <c r="A275" s="23" t="s">
        <v>14</v>
      </c>
      <c r="B275" s="121"/>
      <c r="C275" s="12"/>
      <c r="D275" s="7" t="s">
        <v>152</v>
      </c>
      <c r="E275" s="7"/>
      <c r="F275" s="92">
        <f>F276+F277</f>
        <v>3000</v>
      </c>
      <c r="G275" s="92">
        <f>G276+G277</f>
        <v>2576.3</v>
      </c>
    </row>
    <row r="276" spans="1:7" ht="13.5" customHeight="1">
      <c r="A276" s="18" t="s">
        <v>393</v>
      </c>
      <c r="B276" s="121"/>
      <c r="C276" s="12"/>
      <c r="D276" s="7"/>
      <c r="E276" s="7" t="s">
        <v>394</v>
      </c>
      <c r="F276" s="92">
        <v>1960</v>
      </c>
      <c r="G276" s="92">
        <v>1607.1</v>
      </c>
    </row>
    <row r="277" spans="1:7" ht="13.5" customHeight="1">
      <c r="A277" s="18" t="s">
        <v>395</v>
      </c>
      <c r="B277" s="121"/>
      <c r="C277" s="12"/>
      <c r="D277" s="7"/>
      <c r="E277" s="7" t="s">
        <v>396</v>
      </c>
      <c r="F277" s="92">
        <v>1040</v>
      </c>
      <c r="G277" s="92">
        <v>969.2</v>
      </c>
    </row>
    <row r="278" spans="1:7" ht="21" customHeight="1">
      <c r="A278" s="18" t="s">
        <v>321</v>
      </c>
      <c r="B278" s="121"/>
      <c r="C278" s="12"/>
      <c r="D278" s="7" t="s">
        <v>320</v>
      </c>
      <c r="E278" s="7"/>
      <c r="F278" s="92">
        <f>F279</f>
        <v>4899</v>
      </c>
      <c r="G278" s="92">
        <f>G279</f>
        <v>4730.8</v>
      </c>
    </row>
    <row r="279" spans="1:7" ht="13.5" customHeight="1">
      <c r="A279" s="18" t="s">
        <v>303</v>
      </c>
      <c r="B279" s="121"/>
      <c r="C279" s="12"/>
      <c r="D279" s="7"/>
      <c r="E279" s="7" t="s">
        <v>302</v>
      </c>
      <c r="F279" s="92">
        <v>4899</v>
      </c>
      <c r="G279" s="92">
        <v>4730.8</v>
      </c>
    </row>
    <row r="280" spans="1:7" ht="13.5" customHeight="1">
      <c r="A280" s="20" t="s">
        <v>139</v>
      </c>
      <c r="B280" s="123"/>
      <c r="C280" s="27" t="s">
        <v>73</v>
      </c>
      <c r="D280" s="7"/>
      <c r="E280" s="7"/>
      <c r="F280" s="93">
        <f aca="true" t="shared" si="13" ref="F280:G284">F281</f>
        <v>4100</v>
      </c>
      <c r="G280" s="93">
        <f t="shared" si="13"/>
        <v>3641.8999999999996</v>
      </c>
    </row>
    <row r="281" spans="1:7" ht="13.5" customHeight="1">
      <c r="A281" s="25" t="s">
        <v>135</v>
      </c>
      <c r="B281" s="121"/>
      <c r="C281" s="12" t="s">
        <v>76</v>
      </c>
      <c r="D281" s="7"/>
      <c r="E281" s="7"/>
      <c r="F281" s="93">
        <f t="shared" si="13"/>
        <v>4100</v>
      </c>
      <c r="G281" s="93">
        <f t="shared" si="13"/>
        <v>3641.8999999999996</v>
      </c>
    </row>
    <row r="282" spans="1:7" ht="13.5" customHeight="1">
      <c r="A282" s="23" t="s">
        <v>176</v>
      </c>
      <c r="B282" s="121"/>
      <c r="C282" s="12"/>
      <c r="D282" s="7" t="s">
        <v>77</v>
      </c>
      <c r="E282" s="7"/>
      <c r="F282" s="93">
        <f>F283+F286</f>
        <v>4100</v>
      </c>
      <c r="G282" s="93">
        <f>G283+G286</f>
        <v>3641.8999999999996</v>
      </c>
    </row>
    <row r="283" spans="1:7" ht="13.5" customHeight="1">
      <c r="A283" s="41" t="s">
        <v>137</v>
      </c>
      <c r="B283" s="121"/>
      <c r="C283" s="12"/>
      <c r="D283" s="7" t="s">
        <v>140</v>
      </c>
      <c r="E283" s="7"/>
      <c r="F283" s="93">
        <f t="shared" si="13"/>
        <v>900</v>
      </c>
      <c r="G283" s="93">
        <f t="shared" si="13"/>
        <v>443.2</v>
      </c>
    </row>
    <row r="284" spans="1:7" ht="14.25" customHeight="1">
      <c r="A284" s="41" t="s">
        <v>385</v>
      </c>
      <c r="B284" s="121"/>
      <c r="C284" s="12"/>
      <c r="D284" s="7" t="s">
        <v>384</v>
      </c>
      <c r="E284" s="7"/>
      <c r="F284" s="93">
        <f t="shared" si="13"/>
        <v>900</v>
      </c>
      <c r="G284" s="93">
        <f t="shared" si="13"/>
        <v>443.2</v>
      </c>
    </row>
    <row r="285" spans="1:7" ht="13.5" customHeight="1">
      <c r="A285" s="18" t="s">
        <v>345</v>
      </c>
      <c r="B285" s="121"/>
      <c r="C285" s="12"/>
      <c r="D285" s="7"/>
      <c r="E285" s="7" t="s">
        <v>330</v>
      </c>
      <c r="F285" s="93">
        <v>900</v>
      </c>
      <c r="G285" s="93">
        <v>443.2</v>
      </c>
    </row>
    <row r="286" spans="1:7" ht="13.5" customHeight="1">
      <c r="A286" s="64" t="s">
        <v>295</v>
      </c>
      <c r="B286" s="121"/>
      <c r="C286" s="12"/>
      <c r="D286" s="7" t="s">
        <v>200</v>
      </c>
      <c r="E286" s="7"/>
      <c r="F286" s="93">
        <f>F287</f>
        <v>3200</v>
      </c>
      <c r="G286" s="93">
        <f>G287</f>
        <v>3198.7</v>
      </c>
    </row>
    <row r="287" spans="1:7" ht="24" customHeight="1">
      <c r="A287" s="18" t="s">
        <v>399</v>
      </c>
      <c r="B287" s="121"/>
      <c r="C287" s="12"/>
      <c r="D287" s="7"/>
      <c r="E287" s="7" t="s">
        <v>380</v>
      </c>
      <c r="F287" s="93">
        <v>3200</v>
      </c>
      <c r="G287" s="93">
        <v>3198.7</v>
      </c>
    </row>
    <row r="288" spans="1:7" ht="36" customHeight="1">
      <c r="A288" s="13" t="s">
        <v>233</v>
      </c>
      <c r="B288" s="59" t="s">
        <v>15</v>
      </c>
      <c r="C288" s="42"/>
      <c r="D288" s="7"/>
      <c r="E288" s="7"/>
      <c r="F288" s="70">
        <f>F289+F313+F308</f>
        <v>192390.5</v>
      </c>
      <c r="G288" s="70">
        <f>G289+G313+G308</f>
        <v>152067.69999999998</v>
      </c>
    </row>
    <row r="289" spans="1:7" ht="12" customHeight="1">
      <c r="A289" s="20" t="s">
        <v>138</v>
      </c>
      <c r="B289" s="59"/>
      <c r="C289" s="26" t="s">
        <v>49</v>
      </c>
      <c r="D289" s="7"/>
      <c r="E289" s="7"/>
      <c r="F289" s="70">
        <f>F290</f>
        <v>149305.80000000002</v>
      </c>
      <c r="G289" s="70">
        <f>G290</f>
        <v>109458.7</v>
      </c>
    </row>
    <row r="290" spans="1:7" ht="12.75" customHeight="1">
      <c r="A290" s="4" t="s">
        <v>54</v>
      </c>
      <c r="B290" s="121"/>
      <c r="C290" s="12" t="s">
        <v>55</v>
      </c>
      <c r="D290" s="7"/>
      <c r="E290" s="7"/>
      <c r="F290" s="93">
        <f>F291+F294</f>
        <v>149305.80000000002</v>
      </c>
      <c r="G290" s="93">
        <f>G291+G294</f>
        <v>109458.7</v>
      </c>
    </row>
    <row r="291" spans="1:7" ht="22.5" customHeight="1">
      <c r="A291" s="18" t="s">
        <v>247</v>
      </c>
      <c r="B291" s="121"/>
      <c r="C291" s="12"/>
      <c r="D291" s="7" t="s">
        <v>248</v>
      </c>
      <c r="E291" s="7"/>
      <c r="F291" s="93">
        <f>F292</f>
        <v>683.2</v>
      </c>
      <c r="G291" s="93">
        <f>G292</f>
        <v>683.2</v>
      </c>
    </row>
    <row r="292" spans="1:7" ht="21.75" customHeight="1">
      <c r="A292" s="18" t="s">
        <v>245</v>
      </c>
      <c r="B292" s="121"/>
      <c r="C292" s="12"/>
      <c r="D292" s="7" t="s">
        <v>246</v>
      </c>
      <c r="E292" s="7"/>
      <c r="F292" s="93">
        <f>F293</f>
        <v>683.2</v>
      </c>
      <c r="G292" s="93">
        <f>G293</f>
        <v>683.2</v>
      </c>
    </row>
    <row r="293" spans="1:7" ht="21.75" customHeight="1">
      <c r="A293" s="18" t="s">
        <v>412</v>
      </c>
      <c r="B293" s="121"/>
      <c r="C293" s="12"/>
      <c r="D293" s="7"/>
      <c r="E293" s="7" t="s">
        <v>401</v>
      </c>
      <c r="F293" s="93">
        <v>683.2</v>
      </c>
      <c r="G293" s="93">
        <v>683.2</v>
      </c>
    </row>
    <row r="294" spans="1:7" ht="12.75" customHeight="1">
      <c r="A294" s="18" t="s">
        <v>57</v>
      </c>
      <c r="B294" s="121"/>
      <c r="C294" s="12"/>
      <c r="D294" s="7" t="s">
        <v>58</v>
      </c>
      <c r="E294" s="7"/>
      <c r="F294" s="93">
        <f>F295+F297+F304+F306</f>
        <v>148622.6</v>
      </c>
      <c r="G294" s="93">
        <f>G295+G297+G304+G306</f>
        <v>108775.5</v>
      </c>
    </row>
    <row r="295" spans="1:7" ht="33" customHeight="1">
      <c r="A295" s="18" t="s">
        <v>533</v>
      </c>
      <c r="B295" s="121"/>
      <c r="C295" s="12"/>
      <c r="D295" s="7" t="s">
        <v>531</v>
      </c>
      <c r="E295" s="7"/>
      <c r="F295" s="93">
        <f>F296</f>
        <v>30000</v>
      </c>
      <c r="G295" s="93">
        <f>G296</f>
        <v>0</v>
      </c>
    </row>
    <row r="296" spans="1:7" ht="12.75" customHeight="1">
      <c r="A296" s="18" t="s">
        <v>375</v>
      </c>
      <c r="B296" s="121"/>
      <c r="C296" s="12"/>
      <c r="D296" s="7"/>
      <c r="E296" s="7" t="s">
        <v>376</v>
      </c>
      <c r="F296" s="93">
        <v>30000</v>
      </c>
      <c r="G296" s="93">
        <v>0</v>
      </c>
    </row>
    <row r="297" spans="1:7" ht="12.75" customHeight="1">
      <c r="A297" s="23" t="s">
        <v>30</v>
      </c>
      <c r="B297" s="121"/>
      <c r="C297" s="12"/>
      <c r="D297" s="7" t="s">
        <v>178</v>
      </c>
      <c r="E297" s="7"/>
      <c r="F297" s="93">
        <f>F298+F299+F300+F301+F302+F303</f>
        <v>72610.6</v>
      </c>
      <c r="G297" s="93">
        <f>G298+G299+G300+G301+G302+G303</f>
        <v>62763.5</v>
      </c>
    </row>
    <row r="298" spans="1:7" ht="12.75" customHeight="1">
      <c r="A298" s="18" t="s">
        <v>393</v>
      </c>
      <c r="B298" s="121"/>
      <c r="C298" s="12"/>
      <c r="D298" s="7"/>
      <c r="E298" s="7" t="s">
        <v>429</v>
      </c>
      <c r="F298" s="93">
        <v>47397</v>
      </c>
      <c r="G298" s="93">
        <v>42607.5</v>
      </c>
    </row>
    <row r="299" spans="1:7" ht="20.25" customHeight="1">
      <c r="A299" s="18" t="s">
        <v>403</v>
      </c>
      <c r="B299" s="121"/>
      <c r="C299" s="12"/>
      <c r="D299" s="7"/>
      <c r="E299" s="7" t="s">
        <v>400</v>
      </c>
      <c r="F299" s="93">
        <v>255.5</v>
      </c>
      <c r="G299" s="93">
        <v>227.6</v>
      </c>
    </row>
    <row r="300" spans="1:7" ht="12.75" customHeight="1">
      <c r="A300" s="55" t="s">
        <v>377</v>
      </c>
      <c r="B300" s="121"/>
      <c r="C300" s="12"/>
      <c r="D300" s="7"/>
      <c r="E300" s="7" t="s">
        <v>378</v>
      </c>
      <c r="F300" s="93">
        <v>23997.8</v>
      </c>
      <c r="G300" s="93">
        <v>18987.2</v>
      </c>
    </row>
    <row r="301" spans="1:7" ht="21" customHeight="1">
      <c r="A301" s="18" t="s">
        <v>412</v>
      </c>
      <c r="B301" s="121"/>
      <c r="C301" s="12"/>
      <c r="D301" s="7"/>
      <c r="E301" s="7" t="s">
        <v>401</v>
      </c>
      <c r="F301" s="93">
        <v>354.1</v>
      </c>
      <c r="G301" s="93">
        <v>336.1</v>
      </c>
    </row>
    <row r="302" spans="1:7" ht="12.75" customHeight="1">
      <c r="A302" s="18" t="s">
        <v>404</v>
      </c>
      <c r="B302" s="121"/>
      <c r="C302" s="12"/>
      <c r="D302" s="7"/>
      <c r="E302" s="7" t="s">
        <v>402</v>
      </c>
      <c r="F302" s="93">
        <v>601.3</v>
      </c>
      <c r="G302" s="93">
        <v>600.7</v>
      </c>
    </row>
    <row r="303" spans="1:7" ht="12.75" customHeight="1">
      <c r="A303" s="18" t="s">
        <v>425</v>
      </c>
      <c r="B303" s="121"/>
      <c r="C303" s="12"/>
      <c r="D303" s="7"/>
      <c r="E303" s="7" t="s">
        <v>424</v>
      </c>
      <c r="F303" s="93">
        <v>4.9</v>
      </c>
      <c r="G303" s="93">
        <v>4.4</v>
      </c>
    </row>
    <row r="304" spans="1:7" ht="36" customHeight="1">
      <c r="A304" s="18" t="s">
        <v>503</v>
      </c>
      <c r="B304" s="121"/>
      <c r="C304" s="12"/>
      <c r="D304" s="7" t="s">
        <v>432</v>
      </c>
      <c r="E304" s="7"/>
      <c r="F304" s="93">
        <f>F305</f>
        <v>45544.1</v>
      </c>
      <c r="G304" s="93">
        <f>G305</f>
        <v>45544.1</v>
      </c>
    </row>
    <row r="305" spans="1:7" ht="34.5" customHeight="1">
      <c r="A305" s="18" t="s">
        <v>504</v>
      </c>
      <c r="B305" s="121"/>
      <c r="C305" s="12"/>
      <c r="D305" s="7"/>
      <c r="E305" s="7" t="s">
        <v>505</v>
      </c>
      <c r="F305" s="93">
        <v>45544.1</v>
      </c>
      <c r="G305" s="93">
        <v>45544.1</v>
      </c>
    </row>
    <row r="306" spans="1:7" ht="35.25" customHeight="1">
      <c r="A306" s="18" t="s">
        <v>532</v>
      </c>
      <c r="B306" s="121"/>
      <c r="C306" s="12"/>
      <c r="D306" s="7" t="s">
        <v>433</v>
      </c>
      <c r="E306" s="7"/>
      <c r="F306" s="93">
        <f>F307</f>
        <v>467.9</v>
      </c>
      <c r="G306" s="93">
        <f>G307</f>
        <v>467.9</v>
      </c>
    </row>
    <row r="307" spans="1:7" ht="34.5" customHeight="1">
      <c r="A307" s="18" t="s">
        <v>504</v>
      </c>
      <c r="B307" s="121"/>
      <c r="C307" s="12"/>
      <c r="D307" s="7"/>
      <c r="E307" s="7" t="s">
        <v>505</v>
      </c>
      <c r="F307" s="93">
        <v>467.9</v>
      </c>
      <c r="G307" s="93">
        <v>467.9</v>
      </c>
    </row>
    <row r="308" spans="1:7" ht="12.75" customHeight="1">
      <c r="A308" s="20" t="s">
        <v>139</v>
      </c>
      <c r="B308" s="123"/>
      <c r="C308" s="26" t="s">
        <v>73</v>
      </c>
      <c r="D308" s="7"/>
      <c r="E308" s="7"/>
      <c r="F308" s="70">
        <f aca="true" t="shared" si="14" ref="F308:G311">F309</f>
        <v>99</v>
      </c>
      <c r="G308" s="70">
        <f t="shared" si="14"/>
        <v>98.8</v>
      </c>
    </row>
    <row r="309" spans="1:7" ht="12.75" customHeight="1">
      <c r="A309" s="4" t="s">
        <v>136</v>
      </c>
      <c r="B309" s="121"/>
      <c r="C309" s="12" t="s">
        <v>74</v>
      </c>
      <c r="D309" s="7"/>
      <c r="E309" s="7"/>
      <c r="F309" s="92">
        <f t="shared" si="14"/>
        <v>99</v>
      </c>
      <c r="G309" s="92">
        <f t="shared" si="14"/>
        <v>98.8</v>
      </c>
    </row>
    <row r="310" spans="1:7" ht="12.75" customHeight="1">
      <c r="A310" s="23" t="s">
        <v>174</v>
      </c>
      <c r="B310" s="121"/>
      <c r="C310" s="12"/>
      <c r="D310" s="7" t="s">
        <v>173</v>
      </c>
      <c r="E310" s="7"/>
      <c r="F310" s="92">
        <f t="shared" si="14"/>
        <v>99</v>
      </c>
      <c r="G310" s="92">
        <f t="shared" si="14"/>
        <v>98.8</v>
      </c>
    </row>
    <row r="311" spans="1:7" ht="21" customHeight="1">
      <c r="A311" s="18" t="s">
        <v>75</v>
      </c>
      <c r="B311" s="121"/>
      <c r="C311" s="12"/>
      <c r="D311" s="7" t="s">
        <v>175</v>
      </c>
      <c r="E311" s="7"/>
      <c r="F311" s="92">
        <f t="shared" si="14"/>
        <v>99</v>
      </c>
      <c r="G311" s="92">
        <f t="shared" si="14"/>
        <v>98.8</v>
      </c>
    </row>
    <row r="312" spans="1:7" ht="21.75" customHeight="1">
      <c r="A312" s="18" t="s">
        <v>399</v>
      </c>
      <c r="B312" s="121"/>
      <c r="C312" s="12"/>
      <c r="D312" s="7"/>
      <c r="E312" s="7" t="s">
        <v>380</v>
      </c>
      <c r="F312" s="93">
        <v>99</v>
      </c>
      <c r="G312" s="93">
        <v>98.8</v>
      </c>
    </row>
    <row r="313" spans="1:7" ht="12.75" customHeight="1">
      <c r="A313" s="20" t="s">
        <v>127</v>
      </c>
      <c r="B313" s="123"/>
      <c r="C313" s="26" t="s">
        <v>209</v>
      </c>
      <c r="D313" s="7"/>
      <c r="E313" s="7"/>
      <c r="F313" s="70">
        <f>F314+F337</f>
        <v>42985.7</v>
      </c>
      <c r="G313" s="70">
        <f>G314+G337</f>
        <v>42510.200000000004</v>
      </c>
    </row>
    <row r="314" spans="1:7" ht="12.75" customHeight="1">
      <c r="A314" s="4" t="s">
        <v>211</v>
      </c>
      <c r="B314" s="121"/>
      <c r="C314" s="12" t="s">
        <v>210</v>
      </c>
      <c r="D314" s="7"/>
      <c r="E314" s="7"/>
      <c r="F314" s="92">
        <f>F315+F333</f>
        <v>35492.5</v>
      </c>
      <c r="G314" s="92">
        <f>G315+G333</f>
        <v>35137.4</v>
      </c>
    </row>
    <row r="315" spans="1:7" ht="12.75" customHeight="1">
      <c r="A315" s="18" t="s">
        <v>97</v>
      </c>
      <c r="B315" s="121"/>
      <c r="C315" s="12"/>
      <c r="D315" s="7" t="s">
        <v>98</v>
      </c>
      <c r="E315" s="7"/>
      <c r="F315" s="92">
        <f>F316+F323+F329+F331</f>
        <v>33552.9</v>
      </c>
      <c r="G315" s="92">
        <f>G316+G323+G329+G331</f>
        <v>33362.1</v>
      </c>
    </row>
    <row r="316" spans="1:7" ht="15" customHeight="1">
      <c r="A316" s="18" t="s">
        <v>263</v>
      </c>
      <c r="B316" s="121"/>
      <c r="C316" s="12"/>
      <c r="D316" s="7" t="s">
        <v>254</v>
      </c>
      <c r="E316" s="7"/>
      <c r="F316" s="92">
        <f>F317+F319+F321</f>
        <v>29882.8</v>
      </c>
      <c r="G316" s="92">
        <f>G317+G319+G321</f>
        <v>29882.8</v>
      </c>
    </row>
    <row r="317" spans="1:7" ht="33.75" customHeight="1">
      <c r="A317" s="18" t="s">
        <v>264</v>
      </c>
      <c r="B317" s="121"/>
      <c r="C317" s="12"/>
      <c r="D317" s="7" t="s">
        <v>253</v>
      </c>
      <c r="E317" s="7"/>
      <c r="F317" s="92">
        <f>F318</f>
        <v>27274.6</v>
      </c>
      <c r="G317" s="92">
        <f>G318</f>
        <v>27274.6</v>
      </c>
    </row>
    <row r="318" spans="1:7" ht="32.25" customHeight="1">
      <c r="A318" s="18" t="s">
        <v>431</v>
      </c>
      <c r="B318" s="121"/>
      <c r="C318" s="12"/>
      <c r="D318" s="7"/>
      <c r="E318" s="7" t="s">
        <v>430</v>
      </c>
      <c r="F318" s="92">
        <v>27274.6</v>
      </c>
      <c r="G318" s="92">
        <v>27274.6</v>
      </c>
    </row>
    <row r="319" spans="1:7" ht="21" customHeight="1">
      <c r="A319" s="18" t="s">
        <v>265</v>
      </c>
      <c r="B319" s="121"/>
      <c r="C319" s="12"/>
      <c r="D319" s="7" t="s">
        <v>252</v>
      </c>
      <c r="E319" s="7"/>
      <c r="F319" s="92">
        <f>F320</f>
        <v>2339.3</v>
      </c>
      <c r="G319" s="92">
        <f>G320</f>
        <v>2339.3</v>
      </c>
    </row>
    <row r="320" spans="1:7" ht="32.25" customHeight="1">
      <c r="A320" s="18" t="s">
        <v>431</v>
      </c>
      <c r="B320" s="121"/>
      <c r="C320" s="12"/>
      <c r="D320" s="7"/>
      <c r="E320" s="7" t="s">
        <v>430</v>
      </c>
      <c r="F320" s="92">
        <v>2339.3</v>
      </c>
      <c r="G320" s="92">
        <v>2339.3</v>
      </c>
    </row>
    <row r="321" spans="1:7" ht="12" customHeight="1">
      <c r="A321" s="55" t="s">
        <v>280</v>
      </c>
      <c r="B321" s="121"/>
      <c r="C321" s="12"/>
      <c r="D321" s="7" t="s">
        <v>476</v>
      </c>
      <c r="E321" s="7"/>
      <c r="F321" s="92">
        <f>F322</f>
        <v>268.9</v>
      </c>
      <c r="G321" s="92">
        <f>G322</f>
        <v>268.9</v>
      </c>
    </row>
    <row r="322" spans="1:7" ht="12" customHeight="1">
      <c r="A322" s="18" t="s">
        <v>280</v>
      </c>
      <c r="B322" s="121"/>
      <c r="C322" s="12"/>
      <c r="D322" s="7"/>
      <c r="E322" s="7" t="s">
        <v>445</v>
      </c>
      <c r="F322" s="92">
        <v>268.9</v>
      </c>
      <c r="G322" s="92">
        <v>268.9</v>
      </c>
    </row>
    <row r="323" spans="1:7" ht="14.25" customHeight="1">
      <c r="A323" s="23" t="s">
        <v>30</v>
      </c>
      <c r="B323" s="121"/>
      <c r="C323" s="12"/>
      <c r="D323" s="7" t="s">
        <v>179</v>
      </c>
      <c r="E323" s="7"/>
      <c r="F323" s="92">
        <f>F324+F325+F326+F327+F328</f>
        <v>1630.3999999999999</v>
      </c>
      <c r="G323" s="92">
        <f>G324+G325+G326+G327+G328</f>
        <v>1439.6</v>
      </c>
    </row>
    <row r="324" spans="1:7" ht="12.75" customHeight="1">
      <c r="A324" s="18" t="s">
        <v>393</v>
      </c>
      <c r="B324" s="121"/>
      <c r="C324" s="12"/>
      <c r="D324" s="7"/>
      <c r="E324" s="7" t="s">
        <v>429</v>
      </c>
      <c r="F324" s="93">
        <v>1180.6</v>
      </c>
      <c r="G324" s="93">
        <v>1180.6</v>
      </c>
    </row>
    <row r="325" spans="1:7" ht="20.25" customHeight="1">
      <c r="A325" s="18" t="s">
        <v>403</v>
      </c>
      <c r="B325" s="121"/>
      <c r="C325" s="12"/>
      <c r="D325" s="7"/>
      <c r="E325" s="7" t="s">
        <v>400</v>
      </c>
      <c r="F325" s="93">
        <v>11.9</v>
      </c>
      <c r="G325" s="93">
        <v>11.9</v>
      </c>
    </row>
    <row r="326" spans="1:7" ht="13.5" customHeight="1">
      <c r="A326" s="55" t="s">
        <v>377</v>
      </c>
      <c r="B326" s="121"/>
      <c r="C326" s="12"/>
      <c r="D326" s="7"/>
      <c r="E326" s="7" t="s">
        <v>378</v>
      </c>
      <c r="F326" s="93">
        <v>437</v>
      </c>
      <c r="G326" s="93">
        <v>246.2</v>
      </c>
    </row>
    <row r="327" spans="1:7" ht="15" customHeight="1">
      <c r="A327" s="18" t="s">
        <v>404</v>
      </c>
      <c r="B327" s="121"/>
      <c r="C327" s="12"/>
      <c r="D327" s="7"/>
      <c r="E327" s="7" t="s">
        <v>402</v>
      </c>
      <c r="F327" s="93">
        <v>0.1</v>
      </c>
      <c r="G327" s="93">
        <v>0.1</v>
      </c>
    </row>
    <row r="328" spans="1:7" ht="13.5" customHeight="1">
      <c r="A328" s="18" t="s">
        <v>425</v>
      </c>
      <c r="B328" s="121"/>
      <c r="C328" s="12"/>
      <c r="D328" s="7"/>
      <c r="E328" s="7" t="s">
        <v>424</v>
      </c>
      <c r="F328" s="93">
        <v>0.8</v>
      </c>
      <c r="G328" s="93">
        <v>0.8</v>
      </c>
    </row>
    <row r="329" spans="1:7" ht="35.25" customHeight="1">
      <c r="A329" s="18" t="s">
        <v>503</v>
      </c>
      <c r="B329" s="121"/>
      <c r="C329" s="12"/>
      <c r="D329" s="7" t="s">
        <v>534</v>
      </c>
      <c r="E329" s="7"/>
      <c r="F329" s="92">
        <f>F330</f>
        <v>2039.3</v>
      </c>
      <c r="G329" s="92">
        <f>G330</f>
        <v>2039.3</v>
      </c>
    </row>
    <row r="330" spans="1:7" ht="34.5" customHeight="1">
      <c r="A330" s="18" t="s">
        <v>507</v>
      </c>
      <c r="B330" s="121"/>
      <c r="C330" s="12"/>
      <c r="D330" s="7"/>
      <c r="E330" s="7" t="s">
        <v>505</v>
      </c>
      <c r="F330" s="93">
        <v>2039.3</v>
      </c>
      <c r="G330" s="93">
        <v>2039.3</v>
      </c>
    </row>
    <row r="331" spans="1:7" ht="31.5" customHeight="1">
      <c r="A331" s="18" t="s">
        <v>536</v>
      </c>
      <c r="B331" s="121"/>
      <c r="C331" s="12"/>
      <c r="D331" s="7" t="s">
        <v>535</v>
      </c>
      <c r="E331" s="7"/>
      <c r="F331" s="92">
        <f>F332</f>
        <v>0.4</v>
      </c>
      <c r="G331" s="92">
        <f>G332</f>
        <v>0.4</v>
      </c>
    </row>
    <row r="332" spans="1:7" ht="35.25" customHeight="1">
      <c r="A332" s="18" t="s">
        <v>507</v>
      </c>
      <c r="B332" s="121"/>
      <c r="C332" s="12"/>
      <c r="D332" s="7"/>
      <c r="E332" s="7" t="s">
        <v>505</v>
      </c>
      <c r="F332" s="93">
        <v>0.4</v>
      </c>
      <c r="G332" s="93">
        <v>0.4</v>
      </c>
    </row>
    <row r="333" spans="1:7" ht="13.5" customHeight="1">
      <c r="A333" s="34" t="s">
        <v>192</v>
      </c>
      <c r="B333" s="121"/>
      <c r="C333" s="12"/>
      <c r="D333" s="7" t="s">
        <v>190</v>
      </c>
      <c r="E333" s="7"/>
      <c r="F333" s="92">
        <f>F334</f>
        <v>1939.6</v>
      </c>
      <c r="G333" s="92">
        <f>G334</f>
        <v>1775.3</v>
      </c>
    </row>
    <row r="334" spans="1:7" ht="13.5" customHeight="1">
      <c r="A334" s="34" t="s">
        <v>212</v>
      </c>
      <c r="B334" s="121"/>
      <c r="C334" s="12"/>
      <c r="D334" s="7" t="s">
        <v>191</v>
      </c>
      <c r="E334" s="7"/>
      <c r="F334" s="92">
        <f>F335+F336</f>
        <v>1939.6</v>
      </c>
      <c r="G334" s="92">
        <f>G335+G336</f>
        <v>1775.3</v>
      </c>
    </row>
    <row r="335" spans="1:7" ht="15" customHeight="1">
      <c r="A335" s="55" t="s">
        <v>377</v>
      </c>
      <c r="B335" s="121"/>
      <c r="C335" s="12"/>
      <c r="D335" s="7"/>
      <c r="E335" s="7" t="s">
        <v>378</v>
      </c>
      <c r="F335" s="92">
        <v>1627.6</v>
      </c>
      <c r="G335" s="92">
        <v>1463.3</v>
      </c>
    </row>
    <row r="336" spans="1:7" ht="21" customHeight="1">
      <c r="A336" s="18" t="s">
        <v>399</v>
      </c>
      <c r="B336" s="121"/>
      <c r="C336" s="12"/>
      <c r="D336" s="7"/>
      <c r="E336" s="7" t="s">
        <v>380</v>
      </c>
      <c r="F336" s="93">
        <v>312</v>
      </c>
      <c r="G336" s="93">
        <v>312</v>
      </c>
    </row>
    <row r="337" spans="1:7" ht="14.25" customHeight="1">
      <c r="A337" s="4" t="s">
        <v>213</v>
      </c>
      <c r="B337" s="121"/>
      <c r="C337" s="12" t="s">
        <v>214</v>
      </c>
      <c r="D337" s="7"/>
      <c r="E337" s="7"/>
      <c r="F337" s="92">
        <f>F338</f>
        <v>7493.2</v>
      </c>
      <c r="G337" s="92">
        <f>G338</f>
        <v>7372.8</v>
      </c>
    </row>
    <row r="338" spans="1:7" ht="33" customHeight="1">
      <c r="A338" s="18" t="s">
        <v>149</v>
      </c>
      <c r="B338" s="121"/>
      <c r="C338" s="12"/>
      <c r="D338" s="7" t="s">
        <v>150</v>
      </c>
      <c r="E338" s="7"/>
      <c r="F338" s="92">
        <f>F339</f>
        <v>7493.2</v>
      </c>
      <c r="G338" s="92">
        <f>G339</f>
        <v>7372.8</v>
      </c>
    </row>
    <row r="339" spans="1:7" ht="12.75" customHeight="1">
      <c r="A339" s="23" t="s">
        <v>14</v>
      </c>
      <c r="B339" s="121"/>
      <c r="C339" s="12"/>
      <c r="D339" s="7" t="s">
        <v>152</v>
      </c>
      <c r="E339" s="7"/>
      <c r="F339" s="92">
        <f>F340+F341+F342+F343+F344</f>
        <v>7493.2</v>
      </c>
      <c r="G339" s="92">
        <f>G340+G341+G342+G343+G344</f>
        <v>7372.8</v>
      </c>
    </row>
    <row r="340" spans="1:7" ht="12" customHeight="1">
      <c r="A340" s="23" t="s">
        <v>393</v>
      </c>
      <c r="B340" s="121"/>
      <c r="C340" s="12"/>
      <c r="D340" s="7"/>
      <c r="E340" s="7" t="s">
        <v>394</v>
      </c>
      <c r="F340" s="93">
        <v>5749</v>
      </c>
      <c r="G340" s="93">
        <v>5639</v>
      </c>
    </row>
    <row r="341" spans="1:7" ht="13.5" customHeight="1">
      <c r="A341" s="23" t="s">
        <v>395</v>
      </c>
      <c r="B341" s="121"/>
      <c r="C341" s="12"/>
      <c r="D341" s="7"/>
      <c r="E341" s="7" t="s">
        <v>396</v>
      </c>
      <c r="F341" s="93">
        <v>896.6</v>
      </c>
      <c r="G341" s="93">
        <v>896.6</v>
      </c>
    </row>
    <row r="342" spans="1:7" ht="21" customHeight="1">
      <c r="A342" s="18" t="s">
        <v>403</v>
      </c>
      <c r="B342" s="121"/>
      <c r="C342" s="12"/>
      <c r="D342" s="7"/>
      <c r="E342" s="7" t="s">
        <v>400</v>
      </c>
      <c r="F342" s="93">
        <v>442.4</v>
      </c>
      <c r="G342" s="93">
        <v>432.7</v>
      </c>
    </row>
    <row r="343" spans="1:7" ht="12.75" customHeight="1">
      <c r="A343" s="55" t="s">
        <v>377</v>
      </c>
      <c r="B343" s="121"/>
      <c r="C343" s="12"/>
      <c r="D343" s="7"/>
      <c r="E343" s="7" t="s">
        <v>378</v>
      </c>
      <c r="F343" s="93">
        <v>375.2</v>
      </c>
      <c r="G343" s="93">
        <v>374.5</v>
      </c>
    </row>
    <row r="344" spans="1:7" ht="13.5" customHeight="1">
      <c r="A344" s="18" t="s">
        <v>425</v>
      </c>
      <c r="B344" s="121"/>
      <c r="C344" s="12"/>
      <c r="D344" s="7"/>
      <c r="E344" s="7" t="s">
        <v>424</v>
      </c>
      <c r="F344" s="93">
        <v>30</v>
      </c>
      <c r="G344" s="93">
        <v>30</v>
      </c>
    </row>
    <row r="345" spans="1:7" ht="39" customHeight="1">
      <c r="A345" s="47" t="s">
        <v>235</v>
      </c>
      <c r="B345" s="48" t="s">
        <v>99</v>
      </c>
      <c r="C345" s="115"/>
      <c r="D345" s="14"/>
      <c r="E345" s="14"/>
      <c r="F345" s="70">
        <f>F346+F388+F441</f>
        <v>147605.59999999998</v>
      </c>
      <c r="G345" s="70">
        <f>G346+G388+G441</f>
        <v>140625.2</v>
      </c>
    </row>
    <row r="346" spans="1:7" ht="14.25" customHeight="1">
      <c r="A346" s="20" t="s">
        <v>48</v>
      </c>
      <c r="B346" s="21"/>
      <c r="C346" s="27" t="s">
        <v>49</v>
      </c>
      <c r="D346" s="14"/>
      <c r="E346" s="14"/>
      <c r="F346" s="70">
        <f>F347+F366</f>
        <v>66081</v>
      </c>
      <c r="G346" s="70">
        <f>G347+G366</f>
        <v>62356.7</v>
      </c>
    </row>
    <row r="347" spans="1:7" ht="13.5" customHeight="1">
      <c r="A347" s="4" t="s">
        <v>54</v>
      </c>
      <c r="B347" s="121"/>
      <c r="C347" s="12" t="s">
        <v>55</v>
      </c>
      <c r="D347" s="14"/>
      <c r="E347" s="14"/>
      <c r="F347" s="92">
        <f>F348</f>
        <v>48727.2</v>
      </c>
      <c r="G347" s="92">
        <f>G348</f>
        <v>45921.899999999994</v>
      </c>
    </row>
    <row r="348" spans="1:7" ht="12.75" customHeight="1">
      <c r="A348" s="18" t="s">
        <v>57</v>
      </c>
      <c r="B348" s="121"/>
      <c r="C348" s="12"/>
      <c r="D348" s="14" t="s">
        <v>58</v>
      </c>
      <c r="E348" s="14"/>
      <c r="F348" s="92">
        <f>F349+F355+F357+F359+F361+F363</f>
        <v>48727.2</v>
      </c>
      <c r="G348" s="92">
        <f>G349+G355+G357+G359+G361+G363</f>
        <v>45921.899999999994</v>
      </c>
    </row>
    <row r="349" spans="1:7" ht="12.75" customHeight="1">
      <c r="A349" s="23" t="s">
        <v>30</v>
      </c>
      <c r="B349" s="121"/>
      <c r="C349" s="12"/>
      <c r="D349" s="14" t="s">
        <v>178</v>
      </c>
      <c r="E349" s="14"/>
      <c r="F349" s="92">
        <f>SUM(F350:F354)</f>
        <v>20984.999999999996</v>
      </c>
      <c r="G349" s="92">
        <f>SUM(G350:G354)</f>
        <v>18180.100000000002</v>
      </c>
    </row>
    <row r="350" spans="1:7" ht="12.75" customHeight="1">
      <c r="A350" s="18" t="s">
        <v>393</v>
      </c>
      <c r="B350" s="121"/>
      <c r="C350" s="12"/>
      <c r="D350" s="14"/>
      <c r="E350" s="14" t="s">
        <v>429</v>
      </c>
      <c r="F350" s="92">
        <v>16877.5</v>
      </c>
      <c r="G350" s="92">
        <v>16179.4</v>
      </c>
    </row>
    <row r="351" spans="1:7" ht="22.5" customHeight="1">
      <c r="A351" s="18" t="s">
        <v>403</v>
      </c>
      <c r="B351" s="121"/>
      <c r="C351" s="12"/>
      <c r="D351" s="14"/>
      <c r="E351" s="14" t="s">
        <v>400</v>
      </c>
      <c r="F351" s="92">
        <v>464.6</v>
      </c>
      <c r="G351" s="92">
        <v>280.3</v>
      </c>
    </row>
    <row r="352" spans="1:7" ht="12.75" customHeight="1">
      <c r="A352" s="55" t="s">
        <v>377</v>
      </c>
      <c r="B352" s="121"/>
      <c r="C352" s="12"/>
      <c r="D352" s="14"/>
      <c r="E352" s="14" t="s">
        <v>378</v>
      </c>
      <c r="F352" s="92">
        <v>3397.6</v>
      </c>
      <c r="G352" s="92">
        <v>1483</v>
      </c>
    </row>
    <row r="353" spans="1:7" ht="13.5" customHeight="1">
      <c r="A353" s="18" t="s">
        <v>404</v>
      </c>
      <c r="B353" s="121"/>
      <c r="C353" s="12"/>
      <c r="D353" s="14"/>
      <c r="E353" s="14" t="s">
        <v>402</v>
      </c>
      <c r="F353" s="92">
        <v>243.8</v>
      </c>
      <c r="G353" s="92">
        <v>236.2</v>
      </c>
    </row>
    <row r="354" spans="1:7" ht="13.5" customHeight="1">
      <c r="A354" s="18" t="s">
        <v>425</v>
      </c>
      <c r="B354" s="121"/>
      <c r="C354" s="12"/>
      <c r="D354" s="14"/>
      <c r="E354" s="14" t="s">
        <v>424</v>
      </c>
      <c r="F354" s="92">
        <v>1.5</v>
      </c>
      <c r="G354" s="92">
        <v>1.2</v>
      </c>
    </row>
    <row r="355" spans="1:7" ht="33.75" customHeight="1">
      <c r="A355" s="102" t="s">
        <v>503</v>
      </c>
      <c r="B355" s="128"/>
      <c r="C355" s="103"/>
      <c r="D355" s="104" t="s">
        <v>432</v>
      </c>
      <c r="E355" s="103"/>
      <c r="F355" s="92">
        <f>F356</f>
        <v>11919.3</v>
      </c>
      <c r="G355" s="92">
        <f>G356</f>
        <v>11919.3</v>
      </c>
    </row>
    <row r="356" spans="1:9" ht="33.75" customHeight="1">
      <c r="A356" s="102" t="s">
        <v>507</v>
      </c>
      <c r="B356" s="128"/>
      <c r="C356" s="103"/>
      <c r="D356" s="104"/>
      <c r="E356" s="103" t="s">
        <v>505</v>
      </c>
      <c r="F356" s="105">
        <v>11919.3</v>
      </c>
      <c r="G356" s="105">
        <v>11919.3</v>
      </c>
      <c r="I356" s="101"/>
    </row>
    <row r="357" spans="1:7" ht="32.25" customHeight="1">
      <c r="A357" s="102" t="s">
        <v>506</v>
      </c>
      <c r="B357" s="128"/>
      <c r="C357" s="103"/>
      <c r="D357" s="104" t="s">
        <v>433</v>
      </c>
      <c r="E357" s="103"/>
      <c r="F357" s="92">
        <f>F358</f>
        <v>237.8</v>
      </c>
      <c r="G357" s="92">
        <f>G358</f>
        <v>237.8</v>
      </c>
    </row>
    <row r="358" spans="1:7" ht="31.5" customHeight="1">
      <c r="A358" s="102" t="s">
        <v>507</v>
      </c>
      <c r="B358" s="128"/>
      <c r="C358" s="103"/>
      <c r="D358" s="104"/>
      <c r="E358" s="103" t="s">
        <v>505</v>
      </c>
      <c r="F358" s="105">
        <v>237.8</v>
      </c>
      <c r="G358" s="105">
        <v>237.8</v>
      </c>
    </row>
    <row r="359" spans="1:7" ht="34.5" customHeight="1">
      <c r="A359" s="102" t="s">
        <v>264</v>
      </c>
      <c r="B359" s="121"/>
      <c r="C359" s="12"/>
      <c r="D359" s="14" t="s">
        <v>432</v>
      </c>
      <c r="E359" s="14"/>
      <c r="F359" s="92">
        <f>F360</f>
        <v>15060</v>
      </c>
      <c r="G359" s="92">
        <f>G360</f>
        <v>15060</v>
      </c>
    </row>
    <row r="360" spans="1:7" ht="30.75" customHeight="1">
      <c r="A360" s="18" t="s">
        <v>431</v>
      </c>
      <c r="B360" s="121"/>
      <c r="C360" s="12"/>
      <c r="D360" s="14"/>
      <c r="E360" s="12" t="s">
        <v>430</v>
      </c>
      <c r="F360" s="92">
        <v>15060</v>
      </c>
      <c r="G360" s="92">
        <v>15060</v>
      </c>
    </row>
    <row r="361" spans="1:7" ht="22.5" customHeight="1">
      <c r="A361" s="18" t="s">
        <v>265</v>
      </c>
      <c r="B361" s="121"/>
      <c r="C361" s="12"/>
      <c r="D361" s="14" t="s">
        <v>433</v>
      </c>
      <c r="E361" s="12"/>
      <c r="F361" s="92">
        <f>F362</f>
        <v>166</v>
      </c>
      <c r="G361" s="92">
        <f>G362</f>
        <v>166</v>
      </c>
    </row>
    <row r="362" spans="1:7" ht="33.75" customHeight="1">
      <c r="A362" s="18" t="s">
        <v>431</v>
      </c>
      <c r="B362" s="121"/>
      <c r="C362" s="12"/>
      <c r="D362" s="14"/>
      <c r="E362" s="12" t="s">
        <v>430</v>
      </c>
      <c r="F362" s="92">
        <v>166</v>
      </c>
      <c r="G362" s="92">
        <v>166</v>
      </c>
    </row>
    <row r="363" spans="1:7" ht="18.75" customHeight="1">
      <c r="A363" s="18" t="s">
        <v>578</v>
      </c>
      <c r="B363" s="121"/>
      <c r="C363" s="12"/>
      <c r="D363" s="14" t="s">
        <v>576</v>
      </c>
      <c r="E363" s="12"/>
      <c r="F363" s="92">
        <f>F364+F365</f>
        <v>359.1</v>
      </c>
      <c r="G363" s="92">
        <v>358.7</v>
      </c>
    </row>
    <row r="364" spans="1:7" ht="15.75" customHeight="1">
      <c r="A364" s="18" t="s">
        <v>278</v>
      </c>
      <c r="B364" s="121"/>
      <c r="C364" s="12"/>
      <c r="D364" s="14"/>
      <c r="E364" s="12" t="s">
        <v>330</v>
      </c>
      <c r="F364" s="92">
        <v>250</v>
      </c>
      <c r="G364" s="92">
        <v>249.7</v>
      </c>
    </row>
    <row r="365" spans="1:7" ht="14.25" customHeight="1">
      <c r="A365" s="18" t="s">
        <v>280</v>
      </c>
      <c r="B365" s="121"/>
      <c r="C365" s="12"/>
      <c r="D365" s="14"/>
      <c r="E365" s="12" t="s">
        <v>445</v>
      </c>
      <c r="F365" s="92">
        <v>109.1</v>
      </c>
      <c r="G365" s="92">
        <v>109</v>
      </c>
    </row>
    <row r="366" spans="1:7" ht="12.75" customHeight="1">
      <c r="A366" s="4" t="s">
        <v>59</v>
      </c>
      <c r="B366" s="121"/>
      <c r="C366" s="12" t="s">
        <v>60</v>
      </c>
      <c r="D366" s="14"/>
      <c r="E366" s="14"/>
      <c r="F366" s="92">
        <f>F367</f>
        <v>17353.800000000003</v>
      </c>
      <c r="G366" s="92">
        <f>G367</f>
        <v>16434.8</v>
      </c>
    </row>
    <row r="367" spans="1:7" ht="12" customHeight="1">
      <c r="A367" s="18" t="s">
        <v>61</v>
      </c>
      <c r="B367" s="121"/>
      <c r="C367" s="12"/>
      <c r="D367" s="7" t="s">
        <v>62</v>
      </c>
      <c r="E367" s="7"/>
      <c r="F367" s="92">
        <f>F368+F372+F374+F376</f>
        <v>17353.800000000003</v>
      </c>
      <c r="G367" s="92">
        <f>G368+G372+G374+G376</f>
        <v>16434.8</v>
      </c>
    </row>
    <row r="368" spans="1:7" ht="12.75" customHeight="1">
      <c r="A368" s="23" t="s">
        <v>63</v>
      </c>
      <c r="B368" s="121"/>
      <c r="C368" s="12"/>
      <c r="D368" s="7" t="s">
        <v>146</v>
      </c>
      <c r="E368" s="7"/>
      <c r="F368" s="92">
        <f>F369+F370+F371</f>
        <v>1916.1</v>
      </c>
      <c r="G368" s="92">
        <v>1916.1</v>
      </c>
    </row>
    <row r="369" spans="1:7" ht="21" customHeight="1">
      <c r="A369" s="18" t="s">
        <v>403</v>
      </c>
      <c r="B369" s="121"/>
      <c r="C369" s="12"/>
      <c r="D369" s="7"/>
      <c r="E369" s="7" t="s">
        <v>400</v>
      </c>
      <c r="F369" s="93">
        <v>7.5</v>
      </c>
      <c r="G369" s="93">
        <v>7.5</v>
      </c>
    </row>
    <row r="370" spans="1:7" ht="12.75" customHeight="1">
      <c r="A370" s="55" t="s">
        <v>377</v>
      </c>
      <c r="B370" s="121"/>
      <c r="C370" s="12"/>
      <c r="D370" s="7"/>
      <c r="E370" s="7" t="s">
        <v>378</v>
      </c>
      <c r="F370" s="93">
        <v>910.1</v>
      </c>
      <c r="G370" s="93">
        <v>0</v>
      </c>
    </row>
    <row r="371" spans="1:7" ht="33.75" customHeight="1">
      <c r="A371" s="102" t="s">
        <v>507</v>
      </c>
      <c r="B371" s="121"/>
      <c r="C371" s="12"/>
      <c r="D371" s="7"/>
      <c r="E371" s="7" t="s">
        <v>505</v>
      </c>
      <c r="F371" s="92">
        <v>998.5</v>
      </c>
      <c r="G371" s="92">
        <v>998.5</v>
      </c>
    </row>
    <row r="372" spans="1:7" ht="33.75" customHeight="1">
      <c r="A372" s="102" t="s">
        <v>437</v>
      </c>
      <c r="B372" s="121"/>
      <c r="C372" s="12"/>
      <c r="D372" s="7" t="s">
        <v>436</v>
      </c>
      <c r="E372" s="7"/>
      <c r="F372" s="92">
        <f>F373</f>
        <v>6131.5</v>
      </c>
      <c r="G372" s="92">
        <f>G373</f>
        <v>6026.5</v>
      </c>
    </row>
    <row r="373" spans="1:7" ht="34.5" customHeight="1">
      <c r="A373" s="102" t="s">
        <v>507</v>
      </c>
      <c r="B373" s="121"/>
      <c r="C373" s="12"/>
      <c r="D373" s="7"/>
      <c r="E373" s="7" t="s">
        <v>505</v>
      </c>
      <c r="F373" s="92">
        <v>6131.5</v>
      </c>
      <c r="G373" s="92">
        <v>6026.5</v>
      </c>
    </row>
    <row r="374" spans="1:7" ht="33.75" customHeight="1">
      <c r="A374" s="99" t="s">
        <v>508</v>
      </c>
      <c r="B374" s="121"/>
      <c r="C374" s="12"/>
      <c r="D374" s="7" t="s">
        <v>484</v>
      </c>
      <c r="E374" s="7"/>
      <c r="F374" s="92">
        <f>F375</f>
        <v>120.5</v>
      </c>
      <c r="G374" s="92">
        <f>G375</f>
        <v>120.5</v>
      </c>
    </row>
    <row r="375" spans="1:7" ht="36.75" customHeight="1">
      <c r="A375" s="99" t="s">
        <v>513</v>
      </c>
      <c r="B375" s="121"/>
      <c r="C375" s="12"/>
      <c r="D375" s="7"/>
      <c r="E375" s="7" t="s">
        <v>505</v>
      </c>
      <c r="F375" s="92">
        <v>120.5</v>
      </c>
      <c r="G375" s="92">
        <v>120.5</v>
      </c>
    </row>
    <row r="376" spans="1:7" ht="12.75" customHeight="1">
      <c r="A376" s="18" t="s">
        <v>61</v>
      </c>
      <c r="B376" s="121"/>
      <c r="C376" s="12"/>
      <c r="D376" s="7" t="s">
        <v>196</v>
      </c>
      <c r="E376" s="7"/>
      <c r="F376" s="92">
        <f>SUM(F377:F381)+F382+F384+F386</f>
        <v>9185.7</v>
      </c>
      <c r="G376" s="92">
        <f>SUM(G377:G381)+G382+G384+G386</f>
        <v>8371.699999999999</v>
      </c>
    </row>
    <row r="377" spans="1:7" ht="12.75" customHeight="1">
      <c r="A377" s="18" t="s">
        <v>393</v>
      </c>
      <c r="B377" s="121"/>
      <c r="C377" s="12"/>
      <c r="D377" s="7"/>
      <c r="E377" s="7" t="s">
        <v>429</v>
      </c>
      <c r="F377" s="93">
        <v>4948.1</v>
      </c>
      <c r="G377" s="93">
        <v>4718.5</v>
      </c>
    </row>
    <row r="378" spans="1:7" ht="23.25" customHeight="1">
      <c r="A378" s="18" t="s">
        <v>403</v>
      </c>
      <c r="B378" s="121"/>
      <c r="C378" s="12"/>
      <c r="D378" s="7"/>
      <c r="E378" s="7" t="s">
        <v>400</v>
      </c>
      <c r="F378" s="93">
        <v>52.2</v>
      </c>
      <c r="G378" s="93">
        <v>52.2</v>
      </c>
    </row>
    <row r="379" spans="1:7" ht="12.75" customHeight="1">
      <c r="A379" s="55" t="s">
        <v>377</v>
      </c>
      <c r="B379" s="121"/>
      <c r="C379" s="12"/>
      <c r="D379" s="7"/>
      <c r="E379" s="7" t="s">
        <v>378</v>
      </c>
      <c r="F379" s="93">
        <v>1630.5</v>
      </c>
      <c r="G379" s="93">
        <v>1046.1</v>
      </c>
    </row>
    <row r="380" spans="1:7" ht="12.75" customHeight="1">
      <c r="A380" s="18" t="s">
        <v>404</v>
      </c>
      <c r="B380" s="121"/>
      <c r="C380" s="12"/>
      <c r="D380" s="7"/>
      <c r="E380" s="7" t="s">
        <v>402</v>
      </c>
      <c r="F380" s="93">
        <v>60.5</v>
      </c>
      <c r="G380" s="93">
        <v>60.5</v>
      </c>
    </row>
    <row r="381" spans="1:7" ht="12.75" customHeight="1">
      <c r="A381" s="18" t="s">
        <v>425</v>
      </c>
      <c r="B381" s="121"/>
      <c r="C381" s="12"/>
      <c r="D381" s="7"/>
      <c r="E381" s="7" t="s">
        <v>424</v>
      </c>
      <c r="F381" s="93">
        <v>1</v>
      </c>
      <c r="G381" s="93">
        <v>1</v>
      </c>
    </row>
    <row r="382" spans="1:7" ht="33.75" customHeight="1">
      <c r="A382" s="18" t="s">
        <v>509</v>
      </c>
      <c r="B382" s="121"/>
      <c r="C382" s="12"/>
      <c r="D382" s="7" t="s">
        <v>511</v>
      </c>
      <c r="E382" s="7"/>
      <c r="F382" s="93">
        <f>F383</f>
        <v>1868.9</v>
      </c>
      <c r="G382" s="93">
        <f>G383</f>
        <v>1868.9</v>
      </c>
    </row>
    <row r="383" spans="1:7" ht="32.25" customHeight="1">
      <c r="A383" s="18" t="s">
        <v>507</v>
      </c>
      <c r="B383" s="121"/>
      <c r="C383" s="12"/>
      <c r="D383" s="7"/>
      <c r="E383" s="7" t="s">
        <v>505</v>
      </c>
      <c r="F383" s="106">
        <v>1868.9</v>
      </c>
      <c r="G383" s="106">
        <v>1868.9</v>
      </c>
    </row>
    <row r="384" spans="1:7" ht="33" customHeight="1">
      <c r="A384" s="99" t="s">
        <v>510</v>
      </c>
      <c r="B384" s="129"/>
      <c r="C384" s="100"/>
      <c r="D384" s="107" t="s">
        <v>512</v>
      </c>
      <c r="E384" s="107"/>
      <c r="F384" s="92">
        <f>F385</f>
        <v>31.5</v>
      </c>
      <c r="G384" s="92">
        <f>G385</f>
        <v>31.5</v>
      </c>
    </row>
    <row r="385" spans="1:7" ht="32.25" customHeight="1">
      <c r="A385" s="99" t="s">
        <v>504</v>
      </c>
      <c r="B385" s="129"/>
      <c r="C385" s="100"/>
      <c r="D385" s="107"/>
      <c r="E385" s="107" t="s">
        <v>505</v>
      </c>
      <c r="F385" s="108">
        <v>31.5</v>
      </c>
      <c r="G385" s="108">
        <v>31.5</v>
      </c>
    </row>
    <row r="386" spans="1:7" ht="15" customHeight="1">
      <c r="A386" s="99" t="s">
        <v>385</v>
      </c>
      <c r="B386" s="129"/>
      <c r="C386" s="100"/>
      <c r="D386" s="107" t="s">
        <v>544</v>
      </c>
      <c r="E386" s="107"/>
      <c r="F386" s="108">
        <f>F387</f>
        <v>593</v>
      </c>
      <c r="G386" s="108">
        <f>G387</f>
        <v>593</v>
      </c>
    </row>
    <row r="387" spans="1:7" ht="15.75" customHeight="1">
      <c r="A387" s="18" t="s">
        <v>278</v>
      </c>
      <c r="B387" s="129"/>
      <c r="C387" s="100"/>
      <c r="D387" s="107"/>
      <c r="E387" s="107" t="s">
        <v>330</v>
      </c>
      <c r="F387" s="108">
        <v>593</v>
      </c>
      <c r="G387" s="108">
        <v>593</v>
      </c>
    </row>
    <row r="388" spans="1:7" ht="19.5" customHeight="1">
      <c r="A388" s="5" t="s">
        <v>540</v>
      </c>
      <c r="B388" s="21"/>
      <c r="C388" s="27" t="s">
        <v>64</v>
      </c>
      <c r="D388" s="14"/>
      <c r="E388" s="14"/>
      <c r="F388" s="70">
        <f>F389+F433</f>
        <v>81409.3</v>
      </c>
      <c r="G388" s="70">
        <f>G389+G433</f>
        <v>78153.3</v>
      </c>
    </row>
    <row r="389" spans="1:7" ht="12.75" customHeight="1">
      <c r="A389" s="4" t="s">
        <v>65</v>
      </c>
      <c r="B389" s="7"/>
      <c r="C389" s="39" t="s">
        <v>66</v>
      </c>
      <c r="D389" s="14"/>
      <c r="E389" s="14"/>
      <c r="F389" s="92">
        <f>F390+F411+F423</f>
        <v>70378.3</v>
      </c>
      <c r="G389" s="92">
        <f>G390+G411+G423</f>
        <v>67523</v>
      </c>
    </row>
    <row r="390" spans="1:7" ht="23.25" customHeight="1">
      <c r="A390" s="34" t="s">
        <v>542</v>
      </c>
      <c r="B390" s="7"/>
      <c r="C390" s="14"/>
      <c r="D390" s="14" t="s">
        <v>67</v>
      </c>
      <c r="E390" s="14"/>
      <c r="F390" s="92">
        <f>F391+F395+F397+F399+F405+F407+F409</f>
        <v>29137.400000000005</v>
      </c>
      <c r="G390" s="92">
        <f>G391+G395+G397+G399+G405+G407+G409</f>
        <v>27041.000000000004</v>
      </c>
    </row>
    <row r="391" spans="1:7" ht="14.25" customHeight="1">
      <c r="A391" s="34" t="s">
        <v>435</v>
      </c>
      <c r="B391" s="7"/>
      <c r="C391" s="14"/>
      <c r="D391" s="7" t="s">
        <v>434</v>
      </c>
      <c r="E391" s="14"/>
      <c r="F391" s="92">
        <f>F392+F393+F394</f>
        <v>4000</v>
      </c>
      <c r="G391" s="92">
        <f>G392+G393+G394</f>
        <v>3999.6</v>
      </c>
    </row>
    <row r="392" spans="1:7" ht="21.75" customHeight="1">
      <c r="A392" s="18" t="s">
        <v>403</v>
      </c>
      <c r="B392" s="7"/>
      <c r="C392" s="14"/>
      <c r="D392" s="7"/>
      <c r="E392" s="28" t="s">
        <v>400</v>
      </c>
      <c r="F392" s="92">
        <v>55</v>
      </c>
      <c r="G392" s="92">
        <v>55</v>
      </c>
    </row>
    <row r="393" spans="1:7" ht="12.75" customHeight="1">
      <c r="A393" s="55" t="s">
        <v>377</v>
      </c>
      <c r="B393" s="7"/>
      <c r="C393" s="14"/>
      <c r="D393" s="7"/>
      <c r="E393" s="28" t="s">
        <v>378</v>
      </c>
      <c r="F393" s="92">
        <v>2860.1</v>
      </c>
      <c r="G393" s="92">
        <v>2859.7</v>
      </c>
    </row>
    <row r="394" spans="1:7" ht="32.25" customHeight="1">
      <c r="A394" s="102" t="s">
        <v>507</v>
      </c>
      <c r="B394" s="7"/>
      <c r="C394" s="14"/>
      <c r="D394" s="7"/>
      <c r="E394" s="28" t="s">
        <v>505</v>
      </c>
      <c r="F394" s="92">
        <v>1084.9</v>
      </c>
      <c r="G394" s="92">
        <v>1084.9</v>
      </c>
    </row>
    <row r="395" spans="1:7" ht="21.75" customHeight="1">
      <c r="A395" s="18" t="s">
        <v>236</v>
      </c>
      <c r="B395" s="121"/>
      <c r="C395" s="12"/>
      <c r="D395" s="7" t="s">
        <v>240</v>
      </c>
      <c r="E395" s="7"/>
      <c r="F395" s="92">
        <f>F396</f>
        <v>389.5</v>
      </c>
      <c r="G395" s="92">
        <f>G396</f>
        <v>389.5</v>
      </c>
    </row>
    <row r="396" spans="1:7" ht="12" customHeight="1">
      <c r="A396" s="18" t="s">
        <v>278</v>
      </c>
      <c r="B396" s="121"/>
      <c r="C396" s="12"/>
      <c r="D396" s="7"/>
      <c r="E396" s="7" t="s">
        <v>330</v>
      </c>
      <c r="F396" s="93">
        <v>389.5</v>
      </c>
      <c r="G396" s="93">
        <v>389.5</v>
      </c>
    </row>
    <row r="397" spans="1:7" ht="32.25" customHeight="1">
      <c r="A397" s="18" t="s">
        <v>581</v>
      </c>
      <c r="B397" s="121"/>
      <c r="C397" s="12"/>
      <c r="D397" s="7" t="s">
        <v>580</v>
      </c>
      <c r="E397" s="7"/>
      <c r="F397" s="93">
        <f>F398</f>
        <v>95</v>
      </c>
      <c r="G397" s="93">
        <f>G398</f>
        <v>0</v>
      </c>
    </row>
    <row r="398" spans="1:7" ht="12" customHeight="1">
      <c r="A398" s="18" t="s">
        <v>278</v>
      </c>
      <c r="B398" s="121"/>
      <c r="C398" s="12"/>
      <c r="D398" s="7"/>
      <c r="E398" s="7" t="s">
        <v>330</v>
      </c>
      <c r="F398" s="93">
        <v>95</v>
      </c>
      <c r="G398" s="93">
        <v>0</v>
      </c>
    </row>
    <row r="399" spans="1:7" ht="14.25" customHeight="1">
      <c r="A399" s="23" t="s">
        <v>30</v>
      </c>
      <c r="B399" s="7"/>
      <c r="C399" s="14"/>
      <c r="D399" s="14" t="s">
        <v>180</v>
      </c>
      <c r="E399" s="14"/>
      <c r="F399" s="92">
        <f>SUM(F400:F404)</f>
        <v>13594.400000000001</v>
      </c>
      <c r="G399" s="92">
        <f>SUM(G400:G404)</f>
        <v>11926.5</v>
      </c>
    </row>
    <row r="400" spans="1:7" ht="12.75" customHeight="1">
      <c r="A400" s="18" t="s">
        <v>393</v>
      </c>
      <c r="B400" s="121"/>
      <c r="C400" s="12"/>
      <c r="D400" s="7"/>
      <c r="E400" s="7" t="s">
        <v>429</v>
      </c>
      <c r="F400" s="92">
        <v>11343.5</v>
      </c>
      <c r="G400" s="92">
        <v>10497.1</v>
      </c>
    </row>
    <row r="401" spans="1:7" ht="20.25" customHeight="1">
      <c r="A401" s="18" t="s">
        <v>403</v>
      </c>
      <c r="B401" s="121"/>
      <c r="C401" s="12"/>
      <c r="D401" s="7"/>
      <c r="E401" s="7" t="s">
        <v>400</v>
      </c>
      <c r="F401" s="92">
        <v>237.5</v>
      </c>
      <c r="G401" s="92">
        <v>113.8</v>
      </c>
    </row>
    <row r="402" spans="1:7" ht="15" customHeight="1">
      <c r="A402" s="55" t="s">
        <v>377</v>
      </c>
      <c r="B402" s="121"/>
      <c r="C402" s="12"/>
      <c r="D402" s="7"/>
      <c r="E402" s="7" t="s">
        <v>378</v>
      </c>
      <c r="F402" s="92">
        <v>1689.2</v>
      </c>
      <c r="G402" s="92">
        <v>1074.6</v>
      </c>
    </row>
    <row r="403" spans="1:7" ht="21" customHeight="1">
      <c r="A403" s="18" t="s">
        <v>412</v>
      </c>
      <c r="B403" s="121"/>
      <c r="C403" s="12"/>
      <c r="D403" s="7"/>
      <c r="E403" s="7" t="s">
        <v>401</v>
      </c>
      <c r="F403" s="92">
        <v>69.5</v>
      </c>
      <c r="G403" s="92">
        <v>14.5</v>
      </c>
    </row>
    <row r="404" spans="1:7" ht="12.75" customHeight="1">
      <c r="A404" s="18" t="s">
        <v>404</v>
      </c>
      <c r="B404" s="121"/>
      <c r="C404" s="12"/>
      <c r="D404" s="7"/>
      <c r="E404" s="7" t="s">
        <v>402</v>
      </c>
      <c r="F404" s="92">
        <v>254.7</v>
      </c>
      <c r="G404" s="92">
        <v>226.5</v>
      </c>
    </row>
    <row r="405" spans="1:7" ht="33.75" customHeight="1">
      <c r="A405" s="18" t="s">
        <v>517</v>
      </c>
      <c r="B405" s="121"/>
      <c r="C405" s="12"/>
      <c r="D405" s="7" t="s">
        <v>514</v>
      </c>
      <c r="E405" s="7"/>
      <c r="F405" s="92">
        <f>F406</f>
        <v>10073.7</v>
      </c>
      <c r="G405" s="92">
        <f>G406</f>
        <v>10073.7</v>
      </c>
    </row>
    <row r="406" spans="1:7" ht="32.25" customHeight="1">
      <c r="A406" s="102" t="s">
        <v>507</v>
      </c>
      <c r="B406" s="121"/>
      <c r="C406" s="12"/>
      <c r="D406" s="7"/>
      <c r="E406" s="7" t="s">
        <v>505</v>
      </c>
      <c r="F406" s="92">
        <v>10073.7</v>
      </c>
      <c r="G406" s="92">
        <v>10073.7</v>
      </c>
    </row>
    <row r="407" spans="1:7" ht="33" customHeight="1">
      <c r="A407" s="18" t="s">
        <v>518</v>
      </c>
      <c r="B407" s="121"/>
      <c r="C407" s="12"/>
      <c r="D407" s="7" t="s">
        <v>515</v>
      </c>
      <c r="E407" s="7"/>
      <c r="F407" s="92">
        <f>F408</f>
        <v>344.9</v>
      </c>
      <c r="G407" s="92">
        <f>G408</f>
        <v>344.9</v>
      </c>
    </row>
    <row r="408" spans="1:7" ht="34.5" customHeight="1">
      <c r="A408" s="102" t="s">
        <v>507</v>
      </c>
      <c r="B408" s="121"/>
      <c r="C408" s="12"/>
      <c r="D408" s="7"/>
      <c r="E408" s="7" t="s">
        <v>505</v>
      </c>
      <c r="F408" s="92">
        <v>344.9</v>
      </c>
      <c r="G408" s="92">
        <v>344.9</v>
      </c>
    </row>
    <row r="409" spans="1:7" ht="13.5" customHeight="1">
      <c r="A409" s="18" t="s">
        <v>385</v>
      </c>
      <c r="B409" s="121"/>
      <c r="C409" s="12"/>
      <c r="D409" s="7" t="s">
        <v>516</v>
      </c>
      <c r="E409" s="7"/>
      <c r="F409" s="92">
        <f>F410</f>
        <v>639.9</v>
      </c>
      <c r="G409" s="92">
        <f>G410</f>
        <v>306.8</v>
      </c>
    </row>
    <row r="410" spans="1:7" ht="14.25" customHeight="1">
      <c r="A410" s="18" t="s">
        <v>278</v>
      </c>
      <c r="B410" s="121"/>
      <c r="C410" s="12"/>
      <c r="D410" s="7"/>
      <c r="E410" s="7" t="s">
        <v>330</v>
      </c>
      <c r="F410" s="92">
        <v>639.9</v>
      </c>
      <c r="G410" s="92">
        <v>306.8</v>
      </c>
    </row>
    <row r="411" spans="1:7" ht="11.25" customHeight="1">
      <c r="A411" s="18" t="s">
        <v>68</v>
      </c>
      <c r="B411" s="7"/>
      <c r="C411" s="14"/>
      <c r="D411" s="14" t="s">
        <v>69</v>
      </c>
      <c r="E411" s="14"/>
      <c r="F411" s="92">
        <f>F412+F417+F419+F421</f>
        <v>10057.9</v>
      </c>
      <c r="G411" s="92">
        <f>G412+G417+G419+G421</f>
        <v>9572.2</v>
      </c>
    </row>
    <row r="412" spans="1:7" ht="13.5" customHeight="1">
      <c r="A412" s="23" t="s">
        <v>30</v>
      </c>
      <c r="B412" s="7"/>
      <c r="C412" s="14"/>
      <c r="D412" s="14" t="s">
        <v>181</v>
      </c>
      <c r="E412" s="14"/>
      <c r="F412" s="92">
        <f>SUM(F413:F416)</f>
        <v>4764.1</v>
      </c>
      <c r="G412" s="92">
        <f>SUM(G413:G416)</f>
        <v>4278.6</v>
      </c>
    </row>
    <row r="413" spans="1:7" ht="12.75" customHeight="1">
      <c r="A413" s="18" t="s">
        <v>393</v>
      </c>
      <c r="B413" s="7"/>
      <c r="C413" s="14"/>
      <c r="D413" s="14"/>
      <c r="E413" s="28" t="s">
        <v>429</v>
      </c>
      <c r="F413" s="93">
        <v>3480.3</v>
      </c>
      <c r="G413" s="93">
        <v>3292.2</v>
      </c>
    </row>
    <row r="414" spans="1:7" ht="22.5" customHeight="1">
      <c r="A414" s="18" t="s">
        <v>403</v>
      </c>
      <c r="B414" s="7"/>
      <c r="C414" s="14"/>
      <c r="D414" s="14"/>
      <c r="E414" s="28" t="s">
        <v>400</v>
      </c>
      <c r="F414" s="93">
        <v>61.5</v>
      </c>
      <c r="G414" s="93">
        <v>57.3</v>
      </c>
    </row>
    <row r="415" spans="1:7" ht="14.25" customHeight="1">
      <c r="A415" s="55" t="s">
        <v>377</v>
      </c>
      <c r="B415" s="7"/>
      <c r="C415" s="14"/>
      <c r="D415" s="14"/>
      <c r="E415" s="28" t="s">
        <v>378</v>
      </c>
      <c r="F415" s="93">
        <v>1104.8</v>
      </c>
      <c r="G415" s="93">
        <v>811.6</v>
      </c>
    </row>
    <row r="416" spans="1:7" ht="12" customHeight="1">
      <c r="A416" s="18" t="s">
        <v>404</v>
      </c>
      <c r="B416" s="7"/>
      <c r="C416" s="14"/>
      <c r="D416" s="14"/>
      <c r="E416" s="28" t="s">
        <v>402</v>
      </c>
      <c r="F416" s="93">
        <v>117.5</v>
      </c>
      <c r="G416" s="93">
        <v>117.5</v>
      </c>
    </row>
    <row r="417" spans="1:7" ht="35.25" customHeight="1">
      <c r="A417" s="18" t="s">
        <v>517</v>
      </c>
      <c r="B417" s="7"/>
      <c r="C417" s="14"/>
      <c r="D417" s="14" t="s">
        <v>519</v>
      </c>
      <c r="E417" s="28"/>
      <c r="F417" s="93">
        <f>F418</f>
        <v>4949</v>
      </c>
      <c r="G417" s="93">
        <f>G418</f>
        <v>4949</v>
      </c>
    </row>
    <row r="418" spans="1:7" ht="35.25" customHeight="1">
      <c r="A418" s="102" t="s">
        <v>507</v>
      </c>
      <c r="B418" s="7"/>
      <c r="C418" s="14"/>
      <c r="D418" s="14"/>
      <c r="E418" s="28" t="s">
        <v>505</v>
      </c>
      <c r="F418" s="93">
        <v>4949</v>
      </c>
      <c r="G418" s="93">
        <v>4949</v>
      </c>
    </row>
    <row r="419" spans="1:7" ht="33.75" customHeight="1">
      <c r="A419" s="18" t="s">
        <v>518</v>
      </c>
      <c r="B419" s="7"/>
      <c r="C419" s="14"/>
      <c r="D419" s="14" t="s">
        <v>520</v>
      </c>
      <c r="E419" s="28"/>
      <c r="F419" s="93">
        <f>F420</f>
        <v>165</v>
      </c>
      <c r="G419" s="93">
        <f>G420</f>
        <v>165</v>
      </c>
    </row>
    <row r="420" spans="1:7" ht="32.25" customHeight="1">
      <c r="A420" s="102" t="s">
        <v>507</v>
      </c>
      <c r="B420" s="7"/>
      <c r="C420" s="14"/>
      <c r="D420" s="14"/>
      <c r="E420" s="28" t="s">
        <v>505</v>
      </c>
      <c r="F420" s="93">
        <v>165</v>
      </c>
      <c r="G420" s="93">
        <v>165</v>
      </c>
    </row>
    <row r="421" spans="1:7" ht="13.5" customHeight="1">
      <c r="A421" s="102" t="s">
        <v>385</v>
      </c>
      <c r="B421" s="7"/>
      <c r="C421" s="14"/>
      <c r="D421" s="14" t="s">
        <v>577</v>
      </c>
      <c r="E421" s="28"/>
      <c r="F421" s="93">
        <f>F422</f>
        <v>179.8</v>
      </c>
      <c r="G421" s="93">
        <f>G422</f>
        <v>179.6</v>
      </c>
    </row>
    <row r="422" spans="1:7" ht="15.75" customHeight="1">
      <c r="A422" s="18" t="s">
        <v>278</v>
      </c>
      <c r="B422" s="7"/>
      <c r="C422" s="14"/>
      <c r="D422" s="14"/>
      <c r="E422" s="28" t="s">
        <v>330</v>
      </c>
      <c r="F422" s="93">
        <v>179.8</v>
      </c>
      <c r="G422" s="93">
        <v>179.6</v>
      </c>
    </row>
    <row r="423" spans="1:7" ht="14.25" customHeight="1">
      <c r="A423" s="18" t="s">
        <v>100</v>
      </c>
      <c r="B423" s="121"/>
      <c r="C423" s="12"/>
      <c r="D423" s="7" t="s">
        <v>101</v>
      </c>
      <c r="E423" s="7"/>
      <c r="F423" s="92">
        <f>F424+F429+F431</f>
        <v>31183.000000000004</v>
      </c>
      <c r="G423" s="92">
        <f>G424+G429+G431</f>
        <v>30909.8</v>
      </c>
    </row>
    <row r="424" spans="1:7" ht="12" customHeight="1">
      <c r="A424" s="23" t="s">
        <v>30</v>
      </c>
      <c r="B424" s="121"/>
      <c r="C424" s="12"/>
      <c r="D424" s="7" t="s">
        <v>182</v>
      </c>
      <c r="E424" s="7"/>
      <c r="F424" s="92">
        <f>SUM(F425:F428)</f>
        <v>15880.600000000002</v>
      </c>
      <c r="G424" s="92">
        <f>SUM(G425:G428)</f>
        <v>15607.399999999998</v>
      </c>
    </row>
    <row r="425" spans="1:7" ht="12.75" customHeight="1">
      <c r="A425" s="18" t="s">
        <v>393</v>
      </c>
      <c r="B425" s="121"/>
      <c r="C425" s="12"/>
      <c r="D425" s="7"/>
      <c r="E425" s="7" t="s">
        <v>429</v>
      </c>
      <c r="F425" s="93">
        <v>12716.2</v>
      </c>
      <c r="G425" s="93">
        <v>12565.8</v>
      </c>
    </row>
    <row r="426" spans="1:7" ht="21" customHeight="1">
      <c r="A426" s="18" t="s">
        <v>403</v>
      </c>
      <c r="B426" s="7"/>
      <c r="C426" s="14"/>
      <c r="D426" s="14"/>
      <c r="E426" s="28" t="s">
        <v>400</v>
      </c>
      <c r="F426" s="93">
        <v>152.7</v>
      </c>
      <c r="G426" s="93">
        <v>85.8</v>
      </c>
    </row>
    <row r="427" spans="1:7" ht="14.25" customHeight="1">
      <c r="A427" s="55" t="s">
        <v>377</v>
      </c>
      <c r="B427" s="7"/>
      <c r="C427" s="14"/>
      <c r="D427" s="14"/>
      <c r="E427" s="28" t="s">
        <v>378</v>
      </c>
      <c r="F427" s="93">
        <v>2729.7</v>
      </c>
      <c r="G427" s="93">
        <v>2673.8</v>
      </c>
    </row>
    <row r="428" spans="1:7" ht="13.5" customHeight="1">
      <c r="A428" s="18" t="s">
        <v>404</v>
      </c>
      <c r="B428" s="7"/>
      <c r="C428" s="14"/>
      <c r="D428" s="14"/>
      <c r="E428" s="28" t="s">
        <v>402</v>
      </c>
      <c r="F428" s="93">
        <v>282</v>
      </c>
      <c r="G428" s="93">
        <v>282</v>
      </c>
    </row>
    <row r="429" spans="1:7" ht="32.25" customHeight="1">
      <c r="A429" s="18" t="s">
        <v>517</v>
      </c>
      <c r="B429" s="7"/>
      <c r="C429" s="14"/>
      <c r="D429" s="14" t="s">
        <v>521</v>
      </c>
      <c r="E429" s="28"/>
      <c r="F429" s="93">
        <f>F430</f>
        <v>15021</v>
      </c>
      <c r="G429" s="93">
        <f>G430</f>
        <v>15021</v>
      </c>
    </row>
    <row r="430" spans="1:7" ht="31.5" customHeight="1">
      <c r="A430" s="102" t="s">
        <v>507</v>
      </c>
      <c r="B430" s="7"/>
      <c r="C430" s="14"/>
      <c r="D430" s="14"/>
      <c r="E430" s="28" t="s">
        <v>505</v>
      </c>
      <c r="F430" s="93">
        <v>15021</v>
      </c>
      <c r="G430" s="93">
        <v>15021</v>
      </c>
    </row>
    <row r="431" spans="1:7" ht="33.75" customHeight="1">
      <c r="A431" s="102" t="s">
        <v>518</v>
      </c>
      <c r="B431" s="7"/>
      <c r="C431" s="14"/>
      <c r="D431" s="14" t="s">
        <v>522</v>
      </c>
      <c r="E431" s="28"/>
      <c r="F431" s="93">
        <f>F432</f>
        <v>281.4</v>
      </c>
      <c r="G431" s="93">
        <f>G432</f>
        <v>281.4</v>
      </c>
    </row>
    <row r="432" spans="1:7" ht="35.25" customHeight="1">
      <c r="A432" s="102" t="s">
        <v>507</v>
      </c>
      <c r="B432" s="7"/>
      <c r="C432" s="14"/>
      <c r="D432" s="14"/>
      <c r="E432" s="28" t="s">
        <v>505</v>
      </c>
      <c r="F432" s="93">
        <v>281.4</v>
      </c>
      <c r="G432" s="93">
        <v>281.4</v>
      </c>
    </row>
    <row r="433" spans="1:7" ht="16.5" customHeight="1">
      <c r="A433" s="4" t="s">
        <v>215</v>
      </c>
      <c r="B433" s="121"/>
      <c r="C433" s="12" t="s">
        <v>216</v>
      </c>
      <c r="D433" s="7"/>
      <c r="E433" s="7"/>
      <c r="F433" s="92">
        <f>F434</f>
        <v>11031</v>
      </c>
      <c r="G433" s="93">
        <f>G434</f>
        <v>10630.300000000001</v>
      </c>
    </row>
    <row r="434" spans="1:7" ht="36" customHeight="1">
      <c r="A434" s="18" t="s">
        <v>149</v>
      </c>
      <c r="B434" s="121"/>
      <c r="C434" s="12"/>
      <c r="D434" s="7" t="s">
        <v>150</v>
      </c>
      <c r="E434" s="7"/>
      <c r="F434" s="93">
        <f>F435</f>
        <v>11031</v>
      </c>
      <c r="G434" s="93">
        <f>G435</f>
        <v>10630.300000000001</v>
      </c>
    </row>
    <row r="435" spans="1:7" ht="12.75" customHeight="1">
      <c r="A435" s="23" t="s">
        <v>14</v>
      </c>
      <c r="B435" s="121"/>
      <c r="C435" s="12"/>
      <c r="D435" s="7" t="s">
        <v>152</v>
      </c>
      <c r="E435" s="7"/>
      <c r="F435" s="92">
        <f>SUM(F436:F440)</f>
        <v>11031</v>
      </c>
      <c r="G435" s="92">
        <f>SUM(G436:G440)</f>
        <v>10630.300000000001</v>
      </c>
    </row>
    <row r="436" spans="1:7" ht="13.5" customHeight="1">
      <c r="A436" s="23" t="s">
        <v>393</v>
      </c>
      <c r="B436" s="121"/>
      <c r="C436" s="12"/>
      <c r="D436" s="7"/>
      <c r="E436" s="7" t="s">
        <v>394</v>
      </c>
      <c r="F436" s="93">
        <v>8209.9</v>
      </c>
      <c r="G436" s="93">
        <v>7846.7</v>
      </c>
    </row>
    <row r="437" spans="1:7" ht="13.5" customHeight="1">
      <c r="A437" s="23" t="s">
        <v>395</v>
      </c>
      <c r="B437" s="121"/>
      <c r="C437" s="12"/>
      <c r="D437" s="7"/>
      <c r="E437" s="7" t="s">
        <v>396</v>
      </c>
      <c r="F437" s="93">
        <v>1308.5</v>
      </c>
      <c r="G437" s="93">
        <v>1308.5</v>
      </c>
    </row>
    <row r="438" spans="1:7" ht="24.75" customHeight="1">
      <c r="A438" s="18" t="s">
        <v>403</v>
      </c>
      <c r="B438" s="121"/>
      <c r="C438" s="12"/>
      <c r="D438" s="7"/>
      <c r="E438" s="7" t="s">
        <v>400</v>
      </c>
      <c r="F438" s="93">
        <v>99</v>
      </c>
      <c r="G438" s="93">
        <v>80.5</v>
      </c>
    </row>
    <row r="439" spans="1:7" ht="13.5" customHeight="1">
      <c r="A439" s="55" t="s">
        <v>377</v>
      </c>
      <c r="B439" s="121"/>
      <c r="C439" s="12"/>
      <c r="D439" s="7"/>
      <c r="E439" s="7" t="s">
        <v>378</v>
      </c>
      <c r="F439" s="93">
        <v>1408.1</v>
      </c>
      <c r="G439" s="93">
        <v>1389.1</v>
      </c>
    </row>
    <row r="440" spans="1:7" ht="12" customHeight="1">
      <c r="A440" s="18" t="s">
        <v>404</v>
      </c>
      <c r="B440" s="121"/>
      <c r="C440" s="12"/>
      <c r="D440" s="7"/>
      <c r="E440" s="7" t="s">
        <v>402</v>
      </c>
      <c r="F440" s="93">
        <v>5.5</v>
      </c>
      <c r="G440" s="93">
        <v>5.5</v>
      </c>
    </row>
    <row r="441" spans="1:7" ht="13.5" customHeight="1">
      <c r="A441" s="5" t="s">
        <v>139</v>
      </c>
      <c r="B441" s="123"/>
      <c r="C441" s="26" t="s">
        <v>73</v>
      </c>
      <c r="D441" s="7"/>
      <c r="E441" s="7"/>
      <c r="F441" s="70">
        <f aca="true" t="shared" si="15" ref="F441:G444">F442</f>
        <v>115.3</v>
      </c>
      <c r="G441" s="70">
        <f t="shared" si="15"/>
        <v>115.2</v>
      </c>
    </row>
    <row r="442" spans="1:7" ht="10.5" customHeight="1">
      <c r="A442" s="4" t="s">
        <v>136</v>
      </c>
      <c r="B442" s="121"/>
      <c r="C442" s="12" t="s">
        <v>74</v>
      </c>
      <c r="D442" s="7"/>
      <c r="E442" s="7"/>
      <c r="F442" s="92">
        <f t="shared" si="15"/>
        <v>115.3</v>
      </c>
      <c r="G442" s="92">
        <f t="shared" si="15"/>
        <v>115.2</v>
      </c>
    </row>
    <row r="443" spans="1:7" ht="10.5" customHeight="1">
      <c r="A443" s="23" t="s">
        <v>174</v>
      </c>
      <c r="B443" s="121"/>
      <c r="C443" s="12"/>
      <c r="D443" s="7" t="s">
        <v>173</v>
      </c>
      <c r="E443" s="7"/>
      <c r="F443" s="92">
        <f t="shared" si="15"/>
        <v>115.3</v>
      </c>
      <c r="G443" s="92">
        <f t="shared" si="15"/>
        <v>115.2</v>
      </c>
    </row>
    <row r="444" spans="1:7" ht="24" customHeight="1">
      <c r="A444" s="18" t="s">
        <v>75</v>
      </c>
      <c r="B444" s="121"/>
      <c r="C444" s="12"/>
      <c r="D444" s="7" t="s">
        <v>175</v>
      </c>
      <c r="E444" s="7"/>
      <c r="F444" s="92">
        <f t="shared" si="15"/>
        <v>115.3</v>
      </c>
      <c r="G444" s="92">
        <f t="shared" si="15"/>
        <v>115.2</v>
      </c>
    </row>
    <row r="445" spans="1:7" ht="21.75" customHeight="1">
      <c r="A445" s="18" t="s">
        <v>399</v>
      </c>
      <c r="B445" s="121"/>
      <c r="C445" s="12"/>
      <c r="D445" s="7"/>
      <c r="E445" s="7" t="s">
        <v>380</v>
      </c>
      <c r="F445" s="93">
        <v>115.3</v>
      </c>
      <c r="G445" s="93">
        <v>115.2</v>
      </c>
    </row>
    <row r="446" spans="1:7" ht="25.5" customHeight="1">
      <c r="A446" s="49" t="s">
        <v>102</v>
      </c>
      <c r="B446" s="48" t="s">
        <v>103</v>
      </c>
      <c r="C446" s="115"/>
      <c r="D446" s="14"/>
      <c r="E446" s="14"/>
      <c r="F446" s="70">
        <f aca="true" t="shared" si="16" ref="F446:G448">F447</f>
        <v>6350</v>
      </c>
      <c r="G446" s="70">
        <f t="shared" si="16"/>
        <v>4901.499999999999</v>
      </c>
    </row>
    <row r="447" spans="1:7" ht="33.75" customHeight="1">
      <c r="A447" s="4" t="s">
        <v>131</v>
      </c>
      <c r="B447" s="121"/>
      <c r="C447" s="12" t="s">
        <v>104</v>
      </c>
      <c r="D447" s="7"/>
      <c r="E447" s="7"/>
      <c r="F447" s="93">
        <f t="shared" si="16"/>
        <v>6350</v>
      </c>
      <c r="G447" s="93">
        <f t="shared" si="16"/>
        <v>4901.499999999999</v>
      </c>
    </row>
    <row r="448" spans="1:7" ht="36" customHeight="1">
      <c r="A448" s="18" t="s">
        <v>149</v>
      </c>
      <c r="B448" s="121"/>
      <c r="C448" s="12"/>
      <c r="D448" s="7" t="s">
        <v>150</v>
      </c>
      <c r="E448" s="7"/>
      <c r="F448" s="93">
        <f t="shared" si="16"/>
        <v>6350</v>
      </c>
      <c r="G448" s="93">
        <f t="shared" si="16"/>
        <v>4901.499999999999</v>
      </c>
    </row>
    <row r="449" spans="1:7" ht="12" customHeight="1">
      <c r="A449" s="50" t="s">
        <v>14</v>
      </c>
      <c r="B449" s="121"/>
      <c r="C449" s="12"/>
      <c r="D449" s="7" t="s">
        <v>152</v>
      </c>
      <c r="E449" s="7"/>
      <c r="F449" s="92">
        <f>SUM(F450:F455)</f>
        <v>6350</v>
      </c>
      <c r="G449" s="92">
        <f>SUM(G450:G455)</f>
        <v>4901.499999999999</v>
      </c>
    </row>
    <row r="450" spans="1:7" ht="12" customHeight="1">
      <c r="A450" s="50" t="s">
        <v>393</v>
      </c>
      <c r="B450" s="121"/>
      <c r="C450" s="12"/>
      <c r="D450" s="7"/>
      <c r="E450" s="7" t="s">
        <v>394</v>
      </c>
      <c r="F450" s="93">
        <v>2762.5</v>
      </c>
      <c r="G450" s="93">
        <v>2328.4</v>
      </c>
    </row>
    <row r="451" spans="1:7" ht="12" customHeight="1">
      <c r="A451" s="50" t="s">
        <v>395</v>
      </c>
      <c r="B451" s="121"/>
      <c r="C451" s="12"/>
      <c r="D451" s="7"/>
      <c r="E451" s="7" t="s">
        <v>396</v>
      </c>
      <c r="F451" s="93">
        <v>180.2</v>
      </c>
      <c r="G451" s="93">
        <v>132.1</v>
      </c>
    </row>
    <row r="452" spans="1:7" ht="23.25" customHeight="1">
      <c r="A452" s="18" t="s">
        <v>403</v>
      </c>
      <c r="B452" s="121"/>
      <c r="C452" s="12"/>
      <c r="D452" s="7"/>
      <c r="E452" s="7" t="s">
        <v>400</v>
      </c>
      <c r="F452" s="106">
        <v>487.1</v>
      </c>
      <c r="G452" s="93">
        <v>372.2</v>
      </c>
    </row>
    <row r="453" spans="1:7" ht="12" customHeight="1">
      <c r="A453" s="50" t="s">
        <v>377</v>
      </c>
      <c r="B453" s="121"/>
      <c r="C453" s="12"/>
      <c r="D453" s="7"/>
      <c r="E453" s="7" t="s">
        <v>378</v>
      </c>
      <c r="F453" s="93">
        <v>2894.7</v>
      </c>
      <c r="G453" s="93">
        <v>2057.1</v>
      </c>
    </row>
    <row r="454" spans="1:7" ht="12.75" customHeight="1">
      <c r="A454" s="18" t="s">
        <v>404</v>
      </c>
      <c r="B454" s="121"/>
      <c r="C454" s="12"/>
      <c r="D454" s="7"/>
      <c r="E454" s="7" t="s">
        <v>402</v>
      </c>
      <c r="F454" s="93">
        <v>21.7</v>
      </c>
      <c r="G454" s="93">
        <v>7.9</v>
      </c>
    </row>
    <row r="455" spans="1:7" ht="12.75" customHeight="1">
      <c r="A455" s="18" t="s">
        <v>425</v>
      </c>
      <c r="B455" s="121"/>
      <c r="C455" s="12"/>
      <c r="D455" s="7"/>
      <c r="E455" s="7" t="s">
        <v>424</v>
      </c>
      <c r="F455" s="93">
        <v>3.8</v>
      </c>
      <c r="G455" s="93">
        <v>3.8</v>
      </c>
    </row>
    <row r="456" spans="1:7" ht="22.5" customHeight="1">
      <c r="A456" s="51" t="s">
        <v>234</v>
      </c>
      <c r="B456" s="59" t="s">
        <v>199</v>
      </c>
      <c r="C456" s="12"/>
      <c r="D456" s="7"/>
      <c r="E456" s="7"/>
      <c r="F456" s="70">
        <f>F457</f>
        <v>18157.600000000002</v>
      </c>
      <c r="G456" s="70">
        <f>G457</f>
        <v>18115.5</v>
      </c>
    </row>
    <row r="457" spans="1:7" ht="14.25" customHeight="1">
      <c r="A457" s="20" t="s">
        <v>4</v>
      </c>
      <c r="B457" s="21"/>
      <c r="C457" s="27" t="s">
        <v>5</v>
      </c>
      <c r="D457" s="7"/>
      <c r="E457" s="7"/>
      <c r="F457" s="70">
        <f>F458+F466</f>
        <v>18157.600000000002</v>
      </c>
      <c r="G457" s="70">
        <f>G458+G466</f>
        <v>18115.5</v>
      </c>
    </row>
    <row r="458" spans="1:7" ht="37.5" customHeight="1">
      <c r="A458" s="4" t="s">
        <v>195</v>
      </c>
      <c r="B458" s="121"/>
      <c r="C458" s="12" t="s">
        <v>194</v>
      </c>
      <c r="D458" s="7"/>
      <c r="E458" s="7"/>
      <c r="F458" s="92">
        <f>F459</f>
        <v>17532.600000000002</v>
      </c>
      <c r="G458" s="92">
        <f>G459</f>
        <v>17490.5</v>
      </c>
    </row>
    <row r="459" spans="1:7" ht="35.25" customHeight="1">
      <c r="A459" s="18" t="s">
        <v>149</v>
      </c>
      <c r="B459" s="121"/>
      <c r="C459" s="12"/>
      <c r="D459" s="7" t="s">
        <v>150</v>
      </c>
      <c r="E459" s="7"/>
      <c r="F459" s="92">
        <f>F460</f>
        <v>17532.600000000002</v>
      </c>
      <c r="G459" s="92">
        <f>G460</f>
        <v>17490.5</v>
      </c>
    </row>
    <row r="460" spans="1:7" ht="12.75" customHeight="1">
      <c r="A460" s="50" t="s">
        <v>14</v>
      </c>
      <c r="B460" s="121"/>
      <c r="C460" s="12"/>
      <c r="D460" s="7" t="s">
        <v>152</v>
      </c>
      <c r="E460" s="7"/>
      <c r="F460" s="92">
        <f>SUM(F461:F465)</f>
        <v>17532.600000000002</v>
      </c>
      <c r="G460" s="92">
        <f>SUM(G461:G465)</f>
        <v>17490.5</v>
      </c>
    </row>
    <row r="461" spans="1:7" ht="12" customHeight="1">
      <c r="A461" s="50" t="s">
        <v>393</v>
      </c>
      <c r="B461" s="121"/>
      <c r="C461" s="12"/>
      <c r="D461" s="7"/>
      <c r="E461" s="7" t="s">
        <v>394</v>
      </c>
      <c r="F461" s="92">
        <v>13901</v>
      </c>
      <c r="G461" s="93">
        <v>13867.2</v>
      </c>
    </row>
    <row r="462" spans="1:7" ht="16.5" customHeight="1">
      <c r="A462" s="50" t="s">
        <v>395</v>
      </c>
      <c r="B462" s="121"/>
      <c r="C462" s="12"/>
      <c r="D462" s="7"/>
      <c r="E462" s="7" t="s">
        <v>396</v>
      </c>
      <c r="F462" s="92">
        <v>2401.8</v>
      </c>
      <c r="G462" s="93">
        <v>2401.8</v>
      </c>
    </row>
    <row r="463" spans="1:7" ht="21" customHeight="1">
      <c r="A463" s="18" t="s">
        <v>405</v>
      </c>
      <c r="B463" s="121"/>
      <c r="C463" s="12"/>
      <c r="D463" s="7"/>
      <c r="E463" s="7" t="s">
        <v>400</v>
      </c>
      <c r="F463" s="92">
        <v>863.9</v>
      </c>
      <c r="G463" s="93">
        <v>855.6</v>
      </c>
    </row>
    <row r="464" spans="1:7" ht="12.75" customHeight="1">
      <c r="A464" s="50" t="s">
        <v>377</v>
      </c>
      <c r="B464" s="121"/>
      <c r="C464" s="12"/>
      <c r="D464" s="7"/>
      <c r="E464" s="7" t="s">
        <v>378</v>
      </c>
      <c r="F464" s="92">
        <v>362.9</v>
      </c>
      <c r="G464" s="93">
        <v>362.9</v>
      </c>
    </row>
    <row r="465" spans="1:7" ht="14.25" customHeight="1">
      <c r="A465" s="50" t="s">
        <v>404</v>
      </c>
      <c r="B465" s="121"/>
      <c r="C465" s="12"/>
      <c r="D465" s="7"/>
      <c r="E465" s="7" t="s">
        <v>402</v>
      </c>
      <c r="F465" s="92">
        <v>3</v>
      </c>
      <c r="G465" s="93">
        <v>3</v>
      </c>
    </row>
    <row r="466" spans="1:7" ht="17.25" customHeight="1">
      <c r="A466" s="4" t="s">
        <v>120</v>
      </c>
      <c r="B466" s="121"/>
      <c r="C466" s="12" t="s">
        <v>201</v>
      </c>
      <c r="D466" s="7"/>
      <c r="E466" s="7"/>
      <c r="F466" s="92">
        <f>F467</f>
        <v>625</v>
      </c>
      <c r="G466" s="92">
        <f>G467</f>
        <v>625</v>
      </c>
    </row>
    <row r="467" spans="1:7" ht="20.25" customHeight="1">
      <c r="A467" s="18" t="s">
        <v>6</v>
      </c>
      <c r="B467" s="121"/>
      <c r="C467" s="12"/>
      <c r="D467" s="7" t="s">
        <v>7</v>
      </c>
      <c r="E467" s="7"/>
      <c r="F467" s="92">
        <f>F468</f>
        <v>625</v>
      </c>
      <c r="G467" s="92">
        <f>G468</f>
        <v>625</v>
      </c>
    </row>
    <row r="468" spans="1:7" ht="12.75" customHeight="1">
      <c r="A468" s="18" t="s">
        <v>17</v>
      </c>
      <c r="B468" s="121"/>
      <c r="C468" s="12"/>
      <c r="D468" s="7" t="s">
        <v>155</v>
      </c>
      <c r="E468" s="7"/>
      <c r="F468" s="92">
        <f>F469+F470</f>
        <v>625</v>
      </c>
      <c r="G468" s="92">
        <f>G469+G470</f>
        <v>625</v>
      </c>
    </row>
    <row r="469" spans="1:7" ht="22.5" customHeight="1">
      <c r="A469" s="18" t="s">
        <v>403</v>
      </c>
      <c r="B469" s="121"/>
      <c r="C469" s="12"/>
      <c r="D469" s="7"/>
      <c r="E469" s="7" t="s">
        <v>400</v>
      </c>
      <c r="F469" s="92">
        <v>614.5</v>
      </c>
      <c r="G469" s="93">
        <v>614.5</v>
      </c>
    </row>
    <row r="470" spans="1:7" ht="12.75" customHeight="1">
      <c r="A470" s="50" t="s">
        <v>377</v>
      </c>
      <c r="B470" s="121"/>
      <c r="C470" s="12"/>
      <c r="D470" s="7"/>
      <c r="E470" s="7" t="s">
        <v>378</v>
      </c>
      <c r="F470" s="92">
        <v>10.5</v>
      </c>
      <c r="G470" s="93">
        <v>10.5</v>
      </c>
    </row>
    <row r="471" spans="1:7" ht="39.75" customHeight="1">
      <c r="A471" s="52" t="s">
        <v>238</v>
      </c>
      <c r="B471" s="59" t="s">
        <v>241</v>
      </c>
      <c r="C471" s="12"/>
      <c r="D471" s="7"/>
      <c r="E471" s="7"/>
      <c r="F471" s="70">
        <f>F472+F478+F493+F554+F559</f>
        <v>462502.4</v>
      </c>
      <c r="G471" s="70">
        <f>G472+G478+G493+G554+G559</f>
        <v>394514.80000000005</v>
      </c>
    </row>
    <row r="472" spans="1:7" ht="12.75" customHeight="1">
      <c r="A472" s="20" t="s">
        <v>4</v>
      </c>
      <c r="B472" s="59"/>
      <c r="C472" s="26" t="s">
        <v>5</v>
      </c>
      <c r="D472" s="7"/>
      <c r="E472" s="7"/>
      <c r="F472" s="117">
        <f aca="true" t="shared" si="17" ref="F472:G476">F473</f>
        <v>500</v>
      </c>
      <c r="G472" s="117">
        <f t="shared" si="17"/>
        <v>328.6</v>
      </c>
    </row>
    <row r="473" spans="1:7" ht="13.5" customHeight="1">
      <c r="A473" s="17" t="s">
        <v>120</v>
      </c>
      <c r="B473" s="7"/>
      <c r="C473" s="39" t="s">
        <v>201</v>
      </c>
      <c r="D473" s="14"/>
      <c r="E473" s="14"/>
      <c r="F473" s="106">
        <f>F475</f>
        <v>500</v>
      </c>
      <c r="G473" s="106">
        <f>G475</f>
        <v>328.6</v>
      </c>
    </row>
    <row r="474" spans="1:7" ht="24.75" customHeight="1">
      <c r="A474" s="18" t="s">
        <v>79</v>
      </c>
      <c r="B474" s="7"/>
      <c r="C474" s="39"/>
      <c r="D474" s="14" t="s">
        <v>80</v>
      </c>
      <c r="E474" s="14"/>
      <c r="F474" s="106">
        <f t="shared" si="17"/>
        <v>500</v>
      </c>
      <c r="G474" s="106">
        <f t="shared" si="17"/>
        <v>328.6</v>
      </c>
    </row>
    <row r="475" spans="1:7" ht="22.5" customHeight="1">
      <c r="A475" s="18" t="s">
        <v>6</v>
      </c>
      <c r="B475" s="7"/>
      <c r="C475" s="14"/>
      <c r="D475" s="14" t="s">
        <v>7</v>
      </c>
      <c r="E475" s="14"/>
      <c r="F475" s="106">
        <f t="shared" si="17"/>
        <v>500</v>
      </c>
      <c r="G475" s="106">
        <f t="shared" si="17"/>
        <v>328.6</v>
      </c>
    </row>
    <row r="476" spans="1:7" ht="12.75" customHeight="1">
      <c r="A476" s="18" t="s">
        <v>17</v>
      </c>
      <c r="B476" s="121"/>
      <c r="C476" s="12"/>
      <c r="D476" s="7" t="s">
        <v>155</v>
      </c>
      <c r="E476" s="7"/>
      <c r="F476" s="106">
        <f t="shared" si="17"/>
        <v>500</v>
      </c>
      <c r="G476" s="106">
        <f t="shared" si="17"/>
        <v>328.6</v>
      </c>
    </row>
    <row r="477" spans="1:7" ht="12.75" customHeight="1">
      <c r="A477" s="23" t="s">
        <v>377</v>
      </c>
      <c r="B477" s="121"/>
      <c r="C477" s="12"/>
      <c r="D477" s="7"/>
      <c r="E477" s="7" t="s">
        <v>378</v>
      </c>
      <c r="F477" s="106">
        <v>500</v>
      </c>
      <c r="G477" s="106">
        <v>328.6</v>
      </c>
    </row>
    <row r="478" spans="1:7" ht="12" customHeight="1">
      <c r="A478" s="20" t="s">
        <v>32</v>
      </c>
      <c r="B478" s="21"/>
      <c r="C478" s="27" t="s">
        <v>33</v>
      </c>
      <c r="D478" s="7"/>
      <c r="E478" s="7"/>
      <c r="F478" s="93">
        <f>F479+F490</f>
        <v>116627.2</v>
      </c>
      <c r="G478" s="93">
        <f>G479+G490</f>
        <v>113390</v>
      </c>
    </row>
    <row r="479" spans="1:7" ht="13.5" customHeight="1">
      <c r="A479" s="4" t="s">
        <v>231</v>
      </c>
      <c r="B479" s="121"/>
      <c r="C479" s="12" t="s">
        <v>121</v>
      </c>
      <c r="D479" s="7"/>
      <c r="E479" s="7"/>
      <c r="F479" s="93">
        <f>F480+F485+F488</f>
        <v>114736.2</v>
      </c>
      <c r="G479" s="93">
        <f>G480+G485+G488</f>
        <v>111994.5</v>
      </c>
    </row>
    <row r="480" spans="1:7" ht="13.5" customHeight="1">
      <c r="A480" s="6" t="s">
        <v>123</v>
      </c>
      <c r="B480" s="121"/>
      <c r="C480" s="12"/>
      <c r="D480" s="7" t="s">
        <v>160</v>
      </c>
      <c r="E480" s="7"/>
      <c r="F480" s="93">
        <f>F481</f>
        <v>105804.5</v>
      </c>
      <c r="G480" s="93">
        <f>G481</f>
        <v>103184</v>
      </c>
    </row>
    <row r="481" spans="1:7" ht="13.5" customHeight="1">
      <c r="A481" s="6" t="s">
        <v>224</v>
      </c>
      <c r="B481" s="121"/>
      <c r="C481" s="12"/>
      <c r="D481" s="7" t="s">
        <v>223</v>
      </c>
      <c r="E481" s="7"/>
      <c r="F481" s="93">
        <f>F482+F483+F484</f>
        <v>105804.5</v>
      </c>
      <c r="G481" s="93">
        <f>G482+G483+G484</f>
        <v>103184</v>
      </c>
    </row>
    <row r="482" spans="1:7" ht="13.5" customHeight="1">
      <c r="A482" s="23" t="s">
        <v>377</v>
      </c>
      <c r="B482" s="121"/>
      <c r="C482" s="12"/>
      <c r="D482" s="7"/>
      <c r="E482" s="7" t="s">
        <v>378</v>
      </c>
      <c r="F482" s="93">
        <v>105701.2</v>
      </c>
      <c r="G482" s="93">
        <v>103083.2</v>
      </c>
    </row>
    <row r="483" spans="1:7" ht="45" customHeight="1">
      <c r="A483" s="18" t="s">
        <v>524</v>
      </c>
      <c r="B483" s="121"/>
      <c r="C483" s="12"/>
      <c r="D483" s="7"/>
      <c r="E483" s="7" t="s">
        <v>523</v>
      </c>
      <c r="F483" s="93">
        <v>100</v>
      </c>
      <c r="G483" s="93">
        <v>100</v>
      </c>
    </row>
    <row r="484" spans="1:7" ht="12.75" customHeight="1">
      <c r="A484" s="50" t="s">
        <v>404</v>
      </c>
      <c r="B484" s="121"/>
      <c r="C484" s="12"/>
      <c r="D484" s="7"/>
      <c r="E484" s="7" t="s">
        <v>402</v>
      </c>
      <c r="F484" s="93">
        <v>3.3</v>
      </c>
      <c r="G484" s="93">
        <v>0.8</v>
      </c>
    </row>
    <row r="485" spans="1:7" ht="24" customHeight="1">
      <c r="A485" s="18" t="s">
        <v>482</v>
      </c>
      <c r="B485" s="121"/>
      <c r="C485" s="12"/>
      <c r="D485" s="7" t="s">
        <v>481</v>
      </c>
      <c r="E485" s="7"/>
      <c r="F485" s="93">
        <f aca="true" t="shared" si="18" ref="F485:G488">F486</f>
        <v>8477</v>
      </c>
      <c r="G485" s="93">
        <f t="shared" si="18"/>
        <v>8370</v>
      </c>
    </row>
    <row r="486" spans="1:7" ht="33.75" customHeight="1">
      <c r="A486" s="18" t="s">
        <v>480</v>
      </c>
      <c r="B486" s="121"/>
      <c r="C486" s="12"/>
      <c r="D486" s="7" t="s">
        <v>478</v>
      </c>
      <c r="E486" s="7"/>
      <c r="F486" s="93">
        <f t="shared" si="18"/>
        <v>8477</v>
      </c>
      <c r="G486" s="93">
        <f t="shared" si="18"/>
        <v>8370</v>
      </c>
    </row>
    <row r="487" spans="1:7" ht="13.5" customHeight="1">
      <c r="A487" s="23" t="s">
        <v>375</v>
      </c>
      <c r="B487" s="121"/>
      <c r="C487" s="12"/>
      <c r="D487" s="7"/>
      <c r="E487" s="7" t="s">
        <v>376</v>
      </c>
      <c r="F487" s="93">
        <v>8477</v>
      </c>
      <c r="G487" s="93">
        <v>8370</v>
      </c>
    </row>
    <row r="488" spans="1:7" ht="13.5" customHeight="1">
      <c r="A488" s="50" t="s">
        <v>483</v>
      </c>
      <c r="B488" s="121"/>
      <c r="C488" s="12"/>
      <c r="D488" s="7" t="s">
        <v>479</v>
      </c>
      <c r="E488" s="7"/>
      <c r="F488" s="93">
        <f t="shared" si="18"/>
        <v>454.7</v>
      </c>
      <c r="G488" s="93">
        <f t="shared" si="18"/>
        <v>440.5</v>
      </c>
    </row>
    <row r="489" spans="1:7" ht="26.25" customHeight="1">
      <c r="A489" s="29" t="s">
        <v>407</v>
      </c>
      <c r="B489" s="121"/>
      <c r="C489" s="12"/>
      <c r="D489" s="7"/>
      <c r="E489" s="7" t="s">
        <v>406</v>
      </c>
      <c r="F489" s="93">
        <v>454.7</v>
      </c>
      <c r="G489" s="93">
        <v>440.5</v>
      </c>
    </row>
    <row r="490" spans="1:7" ht="13.5" customHeight="1">
      <c r="A490" s="6" t="s">
        <v>34</v>
      </c>
      <c r="B490" s="121"/>
      <c r="C490" s="12" t="s">
        <v>122</v>
      </c>
      <c r="D490" s="7"/>
      <c r="E490" s="7"/>
      <c r="F490" s="92">
        <f>F491</f>
        <v>1891</v>
      </c>
      <c r="G490" s="92">
        <f>G491</f>
        <v>1395.5</v>
      </c>
    </row>
    <row r="491" spans="1:7" ht="36.75" customHeight="1">
      <c r="A491" s="6" t="s">
        <v>184</v>
      </c>
      <c r="B491" s="121"/>
      <c r="C491" s="12"/>
      <c r="D491" s="7" t="s">
        <v>164</v>
      </c>
      <c r="E491" s="7"/>
      <c r="F491" s="93">
        <f>F492</f>
        <v>1891</v>
      </c>
      <c r="G491" s="93">
        <f>G492</f>
        <v>1395.5</v>
      </c>
    </row>
    <row r="492" spans="1:7" ht="15" customHeight="1">
      <c r="A492" s="23" t="s">
        <v>377</v>
      </c>
      <c r="B492" s="121"/>
      <c r="C492" s="12"/>
      <c r="D492" s="7"/>
      <c r="E492" s="7" t="s">
        <v>378</v>
      </c>
      <c r="F492" s="92">
        <v>1891</v>
      </c>
      <c r="G492" s="92">
        <v>1395.5</v>
      </c>
    </row>
    <row r="493" spans="1:7" ht="14.25" customHeight="1">
      <c r="A493" s="20" t="s">
        <v>37</v>
      </c>
      <c r="B493" s="121"/>
      <c r="C493" s="26" t="s">
        <v>38</v>
      </c>
      <c r="D493" s="7"/>
      <c r="E493" s="7"/>
      <c r="F493" s="70">
        <f>F494+F507+F518+F540</f>
        <v>290890</v>
      </c>
      <c r="G493" s="70">
        <f>G494+G507+G518+G540</f>
        <v>230863.70000000004</v>
      </c>
    </row>
    <row r="494" spans="1:7" ht="12" customHeight="1">
      <c r="A494" s="4" t="s">
        <v>134</v>
      </c>
      <c r="B494" s="121"/>
      <c r="C494" s="12" t="s">
        <v>40</v>
      </c>
      <c r="D494" s="7"/>
      <c r="E494" s="7"/>
      <c r="F494" s="93">
        <f>F495+F502</f>
        <v>84058.1</v>
      </c>
      <c r="G494" s="93">
        <f>G495+G502</f>
        <v>81060</v>
      </c>
    </row>
    <row r="495" spans="1:7" ht="37.5" customHeight="1">
      <c r="A495" s="4" t="s">
        <v>389</v>
      </c>
      <c r="B495" s="121"/>
      <c r="C495" s="12"/>
      <c r="D495" s="7" t="s">
        <v>388</v>
      </c>
      <c r="E495" s="7"/>
      <c r="F495" s="93">
        <f>F496+F499</f>
        <v>66331.8</v>
      </c>
      <c r="G495" s="93">
        <f>G496+G499</f>
        <v>66331.8</v>
      </c>
    </row>
    <row r="496" spans="1:7" ht="59.25" customHeight="1">
      <c r="A496" s="6" t="s">
        <v>338</v>
      </c>
      <c r="B496" s="121"/>
      <c r="C496" s="12"/>
      <c r="D496" s="7" t="s">
        <v>337</v>
      </c>
      <c r="E496" s="7"/>
      <c r="F496" s="93">
        <f>F497</f>
        <v>33165.9</v>
      </c>
      <c r="G496" s="93">
        <f>G497</f>
        <v>33165.9</v>
      </c>
    </row>
    <row r="497" spans="1:7" ht="22.5" customHeight="1">
      <c r="A497" s="18" t="s">
        <v>299</v>
      </c>
      <c r="B497" s="121"/>
      <c r="C497" s="12"/>
      <c r="D497" s="7" t="s">
        <v>336</v>
      </c>
      <c r="E497" s="7"/>
      <c r="F497" s="93">
        <f>F498</f>
        <v>33165.9</v>
      </c>
      <c r="G497" s="93">
        <f>G498</f>
        <v>33165.9</v>
      </c>
    </row>
    <row r="498" spans="1:7" ht="35.25" customHeight="1">
      <c r="A498" s="6" t="s">
        <v>335</v>
      </c>
      <c r="B498" s="121"/>
      <c r="C498" s="12"/>
      <c r="D498" s="7"/>
      <c r="E498" s="7" t="s">
        <v>334</v>
      </c>
      <c r="F498" s="93">
        <v>33165.9</v>
      </c>
      <c r="G498" s="93">
        <v>33165.9</v>
      </c>
    </row>
    <row r="499" spans="1:7" ht="21.75" customHeight="1">
      <c r="A499" s="18" t="s">
        <v>299</v>
      </c>
      <c r="B499" s="121"/>
      <c r="C499" s="12"/>
      <c r="D499" s="7" t="s">
        <v>387</v>
      </c>
      <c r="E499" s="7"/>
      <c r="F499" s="93">
        <f>F500</f>
        <v>33165.9</v>
      </c>
      <c r="G499" s="93">
        <f>G500</f>
        <v>33165.9</v>
      </c>
    </row>
    <row r="500" spans="1:7" ht="21.75" customHeight="1">
      <c r="A500" s="18" t="s">
        <v>299</v>
      </c>
      <c r="B500" s="121"/>
      <c r="C500" s="12"/>
      <c r="D500" s="7" t="s">
        <v>300</v>
      </c>
      <c r="E500" s="7"/>
      <c r="F500" s="93">
        <f>F501</f>
        <v>33165.9</v>
      </c>
      <c r="G500" s="93">
        <f>G501</f>
        <v>33165.9</v>
      </c>
    </row>
    <row r="501" spans="1:7" ht="37.5" customHeight="1">
      <c r="A501" s="6" t="s">
        <v>335</v>
      </c>
      <c r="B501" s="121"/>
      <c r="C501" s="12"/>
      <c r="D501" s="7"/>
      <c r="E501" s="7" t="s">
        <v>334</v>
      </c>
      <c r="F501" s="93">
        <v>33165.9</v>
      </c>
      <c r="G501" s="93">
        <v>33165.9</v>
      </c>
    </row>
    <row r="502" spans="1:7" ht="12.75" customHeight="1">
      <c r="A502" s="45" t="s">
        <v>41</v>
      </c>
      <c r="B502" s="121"/>
      <c r="C502" s="12"/>
      <c r="D502" s="7" t="s">
        <v>42</v>
      </c>
      <c r="E502" s="7"/>
      <c r="F502" s="92">
        <f>F503</f>
        <v>17726.3</v>
      </c>
      <c r="G502" s="92">
        <f>G503</f>
        <v>14728.2</v>
      </c>
    </row>
    <row r="503" spans="1:7" ht="10.5" customHeight="1">
      <c r="A503" s="23" t="s">
        <v>162</v>
      </c>
      <c r="B503" s="121"/>
      <c r="C503" s="12"/>
      <c r="D503" s="7" t="s">
        <v>161</v>
      </c>
      <c r="E503" s="7"/>
      <c r="F503" s="93">
        <f>F504+F505+F506</f>
        <v>17726.3</v>
      </c>
      <c r="G503" s="93">
        <f>G504+G505+G506</f>
        <v>14728.2</v>
      </c>
    </row>
    <row r="504" spans="1:7" ht="21" customHeight="1">
      <c r="A504" s="29" t="s">
        <v>407</v>
      </c>
      <c r="B504" s="121"/>
      <c r="C504" s="12"/>
      <c r="D504" s="7"/>
      <c r="E504" s="7" t="s">
        <v>406</v>
      </c>
      <c r="F504" s="93">
        <v>16982.8</v>
      </c>
      <c r="G504" s="93">
        <v>14025.1</v>
      </c>
    </row>
    <row r="505" spans="1:7" ht="15" customHeight="1">
      <c r="A505" s="50" t="s">
        <v>377</v>
      </c>
      <c r="B505" s="121"/>
      <c r="C505" s="12"/>
      <c r="D505" s="7"/>
      <c r="E505" s="7" t="s">
        <v>378</v>
      </c>
      <c r="F505" s="93">
        <v>41</v>
      </c>
      <c r="G505" s="93">
        <v>21</v>
      </c>
    </row>
    <row r="506" spans="1:7" ht="36" customHeight="1">
      <c r="A506" s="6" t="s">
        <v>335</v>
      </c>
      <c r="B506" s="121"/>
      <c r="C506" s="12"/>
      <c r="D506" s="7"/>
      <c r="E506" s="7" t="s">
        <v>334</v>
      </c>
      <c r="F506" s="93">
        <v>702.5</v>
      </c>
      <c r="G506" s="93">
        <v>682.1</v>
      </c>
    </row>
    <row r="507" spans="1:7" ht="14.25" customHeight="1">
      <c r="A507" s="18" t="s">
        <v>239</v>
      </c>
      <c r="B507" s="121"/>
      <c r="C507" s="12" t="s">
        <v>226</v>
      </c>
      <c r="D507" s="7"/>
      <c r="E507" s="7"/>
      <c r="F507" s="93">
        <f>F508+F512+F515</f>
        <v>67221.9</v>
      </c>
      <c r="G507" s="93">
        <f>G508+G512+G515</f>
        <v>29716.100000000002</v>
      </c>
    </row>
    <row r="508" spans="1:7" ht="14.25" customHeight="1">
      <c r="A508" s="60" t="s">
        <v>408</v>
      </c>
      <c r="B508" s="130"/>
      <c r="C508" s="61"/>
      <c r="D508" s="62" t="s">
        <v>228</v>
      </c>
      <c r="E508" s="7"/>
      <c r="F508" s="93">
        <f>F509</f>
        <v>26088.8</v>
      </c>
      <c r="G508" s="93">
        <f>G509</f>
        <v>25992.2</v>
      </c>
    </row>
    <row r="509" spans="1:7" ht="14.25" customHeight="1">
      <c r="A509" s="109" t="s">
        <v>409</v>
      </c>
      <c r="B509" s="131"/>
      <c r="C509" s="110"/>
      <c r="D509" s="111" t="s">
        <v>230</v>
      </c>
      <c r="E509" s="112"/>
      <c r="F509" s="94">
        <f>F510+F511</f>
        <v>26088.8</v>
      </c>
      <c r="G509" s="94">
        <f>G510+G511</f>
        <v>25992.2</v>
      </c>
    </row>
    <row r="510" spans="1:7" ht="24" customHeight="1">
      <c r="A510" s="29" t="s">
        <v>407</v>
      </c>
      <c r="B510" s="121"/>
      <c r="C510" s="12"/>
      <c r="D510" s="7"/>
      <c r="E510" s="7" t="s">
        <v>406</v>
      </c>
      <c r="F510" s="93">
        <v>1088.8</v>
      </c>
      <c r="G510" s="93">
        <v>992.2</v>
      </c>
    </row>
    <row r="511" spans="1:7" ht="34.5" customHeight="1">
      <c r="A511" s="6" t="s">
        <v>335</v>
      </c>
      <c r="B511" s="121"/>
      <c r="C511" s="12"/>
      <c r="D511" s="7"/>
      <c r="E511" s="7" t="s">
        <v>334</v>
      </c>
      <c r="F511" s="93">
        <v>25000</v>
      </c>
      <c r="G511" s="93">
        <v>25000</v>
      </c>
    </row>
    <row r="512" spans="1:7" ht="12" customHeight="1">
      <c r="A512" s="55" t="s">
        <v>326</v>
      </c>
      <c r="B512" s="121"/>
      <c r="C512" s="56"/>
      <c r="D512" s="58">
        <v>5220000</v>
      </c>
      <c r="E512" s="53"/>
      <c r="F512" s="93">
        <f>F513</f>
        <v>36933.1</v>
      </c>
      <c r="G512" s="93">
        <f>G513</f>
        <v>0</v>
      </c>
    </row>
    <row r="513" spans="1:7" ht="34.5" customHeight="1">
      <c r="A513" s="6" t="s">
        <v>443</v>
      </c>
      <c r="B513" s="121"/>
      <c r="C513" s="12"/>
      <c r="D513" s="7" t="s">
        <v>442</v>
      </c>
      <c r="E513" s="7"/>
      <c r="F513" s="93">
        <f>F514</f>
        <v>36933.1</v>
      </c>
      <c r="G513" s="93">
        <f>G514</f>
        <v>0</v>
      </c>
    </row>
    <row r="514" spans="1:7" ht="15" customHeight="1">
      <c r="A514" s="23" t="s">
        <v>303</v>
      </c>
      <c r="B514" s="121"/>
      <c r="C514" s="12"/>
      <c r="D514" s="7"/>
      <c r="E514" s="7" t="s">
        <v>302</v>
      </c>
      <c r="F514" s="93">
        <v>36933.1</v>
      </c>
      <c r="G514" s="93">
        <v>0</v>
      </c>
    </row>
    <row r="515" spans="1:7" ht="14.25" customHeight="1">
      <c r="A515" s="30" t="s">
        <v>273</v>
      </c>
      <c r="B515" s="121"/>
      <c r="C515" s="12"/>
      <c r="D515" s="7" t="s">
        <v>271</v>
      </c>
      <c r="E515" s="7"/>
      <c r="F515" s="93">
        <f>F516</f>
        <v>4200</v>
      </c>
      <c r="G515" s="93">
        <f>G516</f>
        <v>3723.9</v>
      </c>
    </row>
    <row r="516" spans="1:7" ht="37.5" customHeight="1">
      <c r="A516" s="63" t="s">
        <v>411</v>
      </c>
      <c r="B516" s="121"/>
      <c r="C516" s="12"/>
      <c r="D516" s="7" t="s">
        <v>410</v>
      </c>
      <c r="E516" s="7"/>
      <c r="F516" s="93">
        <f>F517</f>
        <v>4200</v>
      </c>
      <c r="G516" s="93">
        <f>G517</f>
        <v>3723.9</v>
      </c>
    </row>
    <row r="517" spans="1:7" ht="23.25" customHeight="1">
      <c r="A517" s="29" t="s">
        <v>407</v>
      </c>
      <c r="B517" s="121"/>
      <c r="C517" s="12"/>
      <c r="D517" s="7"/>
      <c r="E517" s="7" t="s">
        <v>406</v>
      </c>
      <c r="F517" s="93">
        <v>4200</v>
      </c>
      <c r="G517" s="93">
        <v>3723.9</v>
      </c>
    </row>
    <row r="518" spans="1:7" ht="14.25" customHeight="1">
      <c r="A518" s="4" t="s">
        <v>43</v>
      </c>
      <c r="B518" s="121"/>
      <c r="C518" s="12" t="s">
        <v>124</v>
      </c>
      <c r="D518" s="7"/>
      <c r="E518" s="7"/>
      <c r="F518" s="92">
        <f>F519+F526+F537</f>
        <v>92125.80000000002</v>
      </c>
      <c r="G518" s="92">
        <f>G519+G526+G537</f>
        <v>76575.00000000001</v>
      </c>
    </row>
    <row r="519" spans="1:7" ht="14.25" customHeight="1">
      <c r="A519" s="55" t="s">
        <v>8</v>
      </c>
      <c r="B519" s="121"/>
      <c r="C519" s="56"/>
      <c r="D519" s="57" t="s">
        <v>9</v>
      </c>
      <c r="E519" s="58"/>
      <c r="F519" s="92">
        <f>F520+F523</f>
        <v>16969.8</v>
      </c>
      <c r="G519" s="92">
        <f>G520+G523</f>
        <v>7834.3</v>
      </c>
    </row>
    <row r="520" spans="1:7" ht="36.75" customHeight="1">
      <c r="A520" s="64" t="s">
        <v>487</v>
      </c>
      <c r="B520" s="121"/>
      <c r="C520" s="56"/>
      <c r="D520" s="66" t="s">
        <v>488</v>
      </c>
      <c r="E520" s="67"/>
      <c r="F520" s="92">
        <f>F521</f>
        <v>1150</v>
      </c>
      <c r="G520" s="92">
        <f>G521</f>
        <v>1117</v>
      </c>
    </row>
    <row r="521" spans="1:7" ht="24" customHeight="1">
      <c r="A521" s="64" t="s">
        <v>489</v>
      </c>
      <c r="B521" s="121"/>
      <c r="C521" s="56"/>
      <c r="D521" s="66" t="s">
        <v>490</v>
      </c>
      <c r="E521" s="67"/>
      <c r="F521" s="92">
        <f>F522</f>
        <v>1150</v>
      </c>
      <c r="G521" s="92">
        <f>G522</f>
        <v>1117</v>
      </c>
    </row>
    <row r="522" spans="1:7" ht="13.5" customHeight="1">
      <c r="A522" s="50" t="s">
        <v>377</v>
      </c>
      <c r="B522" s="121"/>
      <c r="C522" s="12"/>
      <c r="D522" s="7"/>
      <c r="E522" s="7" t="s">
        <v>378</v>
      </c>
      <c r="F522" s="92">
        <v>1150</v>
      </c>
      <c r="G522" s="92">
        <v>1117</v>
      </c>
    </row>
    <row r="523" spans="1:7" ht="13.5" customHeight="1">
      <c r="A523" s="50" t="s">
        <v>326</v>
      </c>
      <c r="B523" s="121"/>
      <c r="C523" s="12"/>
      <c r="D523" s="7" t="s">
        <v>328</v>
      </c>
      <c r="E523" s="7"/>
      <c r="F523" s="92">
        <f>F524</f>
        <v>15819.8</v>
      </c>
      <c r="G523" s="92">
        <f>G524</f>
        <v>6717.3</v>
      </c>
    </row>
    <row r="524" spans="1:7" ht="34.5" customHeight="1">
      <c r="A524" s="18" t="s">
        <v>525</v>
      </c>
      <c r="B524" s="121"/>
      <c r="C524" s="12"/>
      <c r="D524" s="7" t="s">
        <v>526</v>
      </c>
      <c r="E524" s="7"/>
      <c r="F524" s="92">
        <f>F525</f>
        <v>15819.8</v>
      </c>
      <c r="G524" s="92">
        <v>6717.3</v>
      </c>
    </row>
    <row r="525" spans="1:7" ht="15" customHeight="1">
      <c r="A525" s="50" t="s">
        <v>375</v>
      </c>
      <c r="B525" s="121"/>
      <c r="C525" s="12"/>
      <c r="D525" s="7"/>
      <c r="E525" s="7" t="s">
        <v>376</v>
      </c>
      <c r="F525" s="92">
        <v>15819.8</v>
      </c>
      <c r="G525" s="92">
        <v>15819.8</v>
      </c>
    </row>
    <row r="526" spans="1:7" ht="14.25" customHeight="1">
      <c r="A526" s="4" t="s">
        <v>43</v>
      </c>
      <c r="B526" s="121"/>
      <c r="C526" s="12"/>
      <c r="D526" s="7" t="s">
        <v>44</v>
      </c>
      <c r="E526" s="7"/>
      <c r="F526" s="92">
        <f>F527+F529+F531+F533+F535</f>
        <v>74323.00000000001</v>
      </c>
      <c r="G526" s="92">
        <f>G527+G529+G531+G533+G535</f>
        <v>68387.20000000001</v>
      </c>
    </row>
    <row r="527" spans="1:7" ht="12" customHeight="1">
      <c r="A527" s="23" t="s">
        <v>45</v>
      </c>
      <c r="B527" s="121"/>
      <c r="C527" s="12"/>
      <c r="D527" s="7" t="s">
        <v>163</v>
      </c>
      <c r="E527" s="7"/>
      <c r="F527" s="92">
        <f>F528</f>
        <v>33575</v>
      </c>
      <c r="G527" s="92">
        <f>G528</f>
        <v>29389.9</v>
      </c>
    </row>
    <row r="528" spans="1:7" ht="14.25" customHeight="1">
      <c r="A528" s="50" t="s">
        <v>377</v>
      </c>
      <c r="B528" s="121"/>
      <c r="C528" s="12"/>
      <c r="D528" s="7"/>
      <c r="E528" s="7" t="s">
        <v>378</v>
      </c>
      <c r="F528" s="92">
        <v>33575</v>
      </c>
      <c r="G528" s="92">
        <v>29389.9</v>
      </c>
    </row>
    <row r="529" spans="1:7" ht="31.5" customHeight="1">
      <c r="A529" s="18" t="s">
        <v>249</v>
      </c>
      <c r="B529" s="121"/>
      <c r="C529" s="12"/>
      <c r="D529" s="7" t="s">
        <v>250</v>
      </c>
      <c r="E529" s="7"/>
      <c r="F529" s="92">
        <f>F530</f>
        <v>8973.8</v>
      </c>
      <c r="G529" s="92">
        <f>G530</f>
        <v>8883.4</v>
      </c>
    </row>
    <row r="530" spans="1:7" ht="15.75" customHeight="1">
      <c r="A530" s="50" t="s">
        <v>377</v>
      </c>
      <c r="B530" s="121"/>
      <c r="C530" s="12"/>
      <c r="D530" s="7"/>
      <c r="E530" s="7" t="s">
        <v>378</v>
      </c>
      <c r="F530" s="92">
        <v>8973.8</v>
      </c>
      <c r="G530" s="92">
        <v>8883.4</v>
      </c>
    </row>
    <row r="531" spans="1:7" ht="14.25" customHeight="1">
      <c r="A531" s="23" t="s">
        <v>46</v>
      </c>
      <c r="B531" s="121"/>
      <c r="C531" s="12"/>
      <c r="D531" s="7" t="s">
        <v>165</v>
      </c>
      <c r="E531" s="7"/>
      <c r="F531" s="92">
        <f>F532</f>
        <v>8772</v>
      </c>
      <c r="G531" s="92">
        <f>G532</f>
        <v>7815.8</v>
      </c>
    </row>
    <row r="532" spans="1:7" ht="14.25" customHeight="1">
      <c r="A532" s="50" t="s">
        <v>377</v>
      </c>
      <c r="B532" s="121"/>
      <c r="C532" s="12"/>
      <c r="D532" s="7"/>
      <c r="E532" s="7" t="s">
        <v>378</v>
      </c>
      <c r="F532" s="93">
        <v>8772</v>
      </c>
      <c r="G532" s="93">
        <v>7815.8</v>
      </c>
    </row>
    <row r="533" spans="1:7" ht="14.25" customHeight="1">
      <c r="A533" s="23" t="s">
        <v>47</v>
      </c>
      <c r="B533" s="121"/>
      <c r="C533" s="12"/>
      <c r="D533" s="7" t="s">
        <v>167</v>
      </c>
      <c r="E533" s="7"/>
      <c r="F533" s="93">
        <f>F534</f>
        <v>16164.1</v>
      </c>
      <c r="G533" s="93">
        <f>G534</f>
        <v>16141.5</v>
      </c>
    </row>
    <row r="534" spans="1:7" ht="12" customHeight="1">
      <c r="A534" s="50" t="s">
        <v>377</v>
      </c>
      <c r="B534" s="121"/>
      <c r="C534" s="12"/>
      <c r="D534" s="7"/>
      <c r="E534" s="7" t="s">
        <v>378</v>
      </c>
      <c r="F534" s="93">
        <v>16164.1</v>
      </c>
      <c r="G534" s="93">
        <v>16141.5</v>
      </c>
    </row>
    <row r="535" spans="1:7" ht="23.25" customHeight="1">
      <c r="A535" s="18" t="s">
        <v>168</v>
      </c>
      <c r="B535" s="121"/>
      <c r="C535" s="12"/>
      <c r="D535" s="7" t="s">
        <v>166</v>
      </c>
      <c r="E535" s="7"/>
      <c r="F535" s="92">
        <f>F536</f>
        <v>6838.1</v>
      </c>
      <c r="G535" s="92">
        <f>G536</f>
        <v>6156.6</v>
      </c>
    </row>
    <row r="536" spans="1:7" ht="14.25" customHeight="1">
      <c r="A536" s="50" t="s">
        <v>377</v>
      </c>
      <c r="B536" s="121"/>
      <c r="C536" s="12"/>
      <c r="D536" s="7"/>
      <c r="E536" s="7" t="s">
        <v>378</v>
      </c>
      <c r="F536" s="93">
        <v>6838.1</v>
      </c>
      <c r="G536" s="93">
        <v>6156.6</v>
      </c>
    </row>
    <row r="537" spans="1:7" ht="14.25" customHeight="1">
      <c r="A537" s="30" t="s">
        <v>273</v>
      </c>
      <c r="B537" s="121"/>
      <c r="C537" s="12"/>
      <c r="D537" s="7" t="s">
        <v>271</v>
      </c>
      <c r="E537" s="7"/>
      <c r="F537" s="93">
        <f>F538</f>
        <v>833</v>
      </c>
      <c r="G537" s="93">
        <f>G538</f>
        <v>353.5</v>
      </c>
    </row>
    <row r="538" spans="1:7" ht="24" customHeight="1">
      <c r="A538" s="18" t="s">
        <v>528</v>
      </c>
      <c r="B538" s="121"/>
      <c r="C538" s="12"/>
      <c r="D538" s="7" t="s">
        <v>527</v>
      </c>
      <c r="E538" s="7"/>
      <c r="F538" s="93">
        <f>F539</f>
        <v>833</v>
      </c>
      <c r="G538" s="93">
        <f>G539</f>
        <v>353.5</v>
      </c>
    </row>
    <row r="539" spans="1:7" ht="16.5" customHeight="1">
      <c r="A539" s="50" t="s">
        <v>377</v>
      </c>
      <c r="B539" s="121"/>
      <c r="C539" s="12"/>
      <c r="D539" s="7"/>
      <c r="E539" s="7" t="s">
        <v>378</v>
      </c>
      <c r="F539" s="93">
        <v>833</v>
      </c>
      <c r="G539" s="93">
        <v>353.5</v>
      </c>
    </row>
    <row r="540" spans="1:7" ht="14.25" customHeight="1">
      <c r="A540" s="6" t="s">
        <v>126</v>
      </c>
      <c r="B540" s="121"/>
      <c r="C540" s="12" t="s">
        <v>125</v>
      </c>
      <c r="D540" s="7"/>
      <c r="E540" s="7"/>
      <c r="F540" s="92">
        <f>F541</f>
        <v>47484.2</v>
      </c>
      <c r="G540" s="92">
        <f>G541</f>
        <v>43512.6</v>
      </c>
    </row>
    <row r="541" spans="1:7" ht="33" customHeight="1">
      <c r="A541" s="18" t="s">
        <v>149</v>
      </c>
      <c r="B541" s="121"/>
      <c r="C541" s="12"/>
      <c r="D541" s="7" t="s">
        <v>150</v>
      </c>
      <c r="E541" s="7"/>
      <c r="F541" s="92">
        <f>F542+F547</f>
        <v>47484.2</v>
      </c>
      <c r="G541" s="92">
        <f>G542+G547</f>
        <v>43512.6</v>
      </c>
    </row>
    <row r="542" spans="1:7" ht="13.5" customHeight="1">
      <c r="A542" s="23" t="s">
        <v>14</v>
      </c>
      <c r="B542" s="121"/>
      <c r="C542" s="12"/>
      <c r="D542" s="7" t="s">
        <v>152</v>
      </c>
      <c r="E542" s="7"/>
      <c r="F542" s="92">
        <f>F543+F544+F545+F546</f>
        <v>13500.000000000002</v>
      </c>
      <c r="G542" s="92">
        <f>G543+G544+G545+G546</f>
        <v>12497.6</v>
      </c>
    </row>
    <row r="543" spans="1:7" ht="14.25" customHeight="1">
      <c r="A543" s="23" t="s">
        <v>393</v>
      </c>
      <c r="B543" s="121"/>
      <c r="C543" s="12"/>
      <c r="D543" s="7"/>
      <c r="E543" s="7" t="s">
        <v>394</v>
      </c>
      <c r="F543" s="92">
        <v>10936.6</v>
      </c>
      <c r="G543" s="92">
        <v>10034.5</v>
      </c>
    </row>
    <row r="544" spans="1:7" ht="14.25" customHeight="1">
      <c r="A544" s="23" t="s">
        <v>395</v>
      </c>
      <c r="B544" s="121"/>
      <c r="C544" s="12"/>
      <c r="D544" s="7"/>
      <c r="E544" s="7" t="s">
        <v>396</v>
      </c>
      <c r="F544" s="92">
        <v>1692.6</v>
      </c>
      <c r="G544" s="92">
        <v>1659.5</v>
      </c>
    </row>
    <row r="545" spans="1:7" ht="24" customHeight="1">
      <c r="A545" s="18" t="s">
        <v>403</v>
      </c>
      <c r="B545" s="121"/>
      <c r="C545" s="12"/>
      <c r="D545" s="7"/>
      <c r="E545" s="7" t="s">
        <v>400</v>
      </c>
      <c r="F545" s="92">
        <v>121.2</v>
      </c>
      <c r="G545" s="92">
        <v>106.7</v>
      </c>
    </row>
    <row r="546" spans="1:7" ht="14.25" customHeight="1">
      <c r="A546" s="50" t="s">
        <v>377</v>
      </c>
      <c r="B546" s="121"/>
      <c r="C546" s="12"/>
      <c r="D546" s="7"/>
      <c r="E546" s="7" t="s">
        <v>378</v>
      </c>
      <c r="F546" s="92">
        <v>749.6</v>
      </c>
      <c r="G546" s="92">
        <v>696.9</v>
      </c>
    </row>
    <row r="547" spans="1:7" ht="23.25" customHeight="1">
      <c r="A547" s="18" t="s">
        <v>276</v>
      </c>
      <c r="B547" s="121"/>
      <c r="C547" s="12"/>
      <c r="D547" s="7" t="s">
        <v>331</v>
      </c>
      <c r="E547" s="7"/>
      <c r="F547" s="92">
        <f>F548+F550+F551+F552+F553</f>
        <v>33984.2</v>
      </c>
      <c r="G547" s="145">
        <f>G548+G550+G551+G552+G553</f>
        <v>31015</v>
      </c>
    </row>
    <row r="548" spans="1:7" ht="54.75" customHeight="1">
      <c r="A548" s="18" t="s">
        <v>360</v>
      </c>
      <c r="B548" s="121"/>
      <c r="C548" s="12"/>
      <c r="D548" s="7" t="s">
        <v>331</v>
      </c>
      <c r="E548" s="7"/>
      <c r="F548" s="92">
        <f>F549</f>
        <v>8321</v>
      </c>
      <c r="G548" s="92">
        <f>G549</f>
        <v>6635.2</v>
      </c>
    </row>
    <row r="549" spans="1:7" ht="14.25" customHeight="1">
      <c r="A549" s="34" t="s">
        <v>486</v>
      </c>
      <c r="B549" s="121"/>
      <c r="C549" s="12"/>
      <c r="D549" s="7"/>
      <c r="E549" s="7" t="s">
        <v>332</v>
      </c>
      <c r="F549" s="93">
        <v>8321</v>
      </c>
      <c r="G549" s="93">
        <v>6635.2</v>
      </c>
    </row>
    <row r="550" spans="1:7" ht="13.5" customHeight="1">
      <c r="A550" s="18" t="s">
        <v>128</v>
      </c>
      <c r="B550" s="121"/>
      <c r="C550" s="12"/>
      <c r="D550" s="7"/>
      <c r="E550" s="7" t="s">
        <v>429</v>
      </c>
      <c r="F550" s="93">
        <v>22189.6</v>
      </c>
      <c r="G550" s="93">
        <v>21150.3</v>
      </c>
    </row>
    <row r="551" spans="1:7" ht="23.25" customHeight="1">
      <c r="A551" s="18" t="s">
        <v>403</v>
      </c>
      <c r="B551" s="121"/>
      <c r="C551" s="12"/>
      <c r="D551" s="7"/>
      <c r="E551" s="7" t="s">
        <v>400</v>
      </c>
      <c r="F551" s="106">
        <v>325.2</v>
      </c>
      <c r="G551" s="93">
        <v>305.5</v>
      </c>
    </row>
    <row r="552" spans="1:7" ht="13.5" customHeight="1">
      <c r="A552" s="50" t="s">
        <v>377</v>
      </c>
      <c r="B552" s="121"/>
      <c r="C552" s="12"/>
      <c r="D552" s="7"/>
      <c r="E552" s="7" t="s">
        <v>378</v>
      </c>
      <c r="F552" s="93">
        <v>2910.7</v>
      </c>
      <c r="G552" s="93">
        <v>2688.8</v>
      </c>
    </row>
    <row r="553" spans="1:7" ht="13.5" customHeight="1">
      <c r="A553" s="50" t="s">
        <v>404</v>
      </c>
      <c r="B553" s="121"/>
      <c r="C553" s="12"/>
      <c r="D553" s="7"/>
      <c r="E553" s="7" t="s">
        <v>402</v>
      </c>
      <c r="F553" s="93">
        <v>237.7</v>
      </c>
      <c r="G553" s="93">
        <v>235.2</v>
      </c>
    </row>
    <row r="554" spans="1:7" ht="14.25" customHeight="1">
      <c r="A554" s="5" t="s">
        <v>83</v>
      </c>
      <c r="B554" s="123"/>
      <c r="C554" s="26" t="s">
        <v>84</v>
      </c>
      <c r="D554" s="7"/>
      <c r="E554" s="7"/>
      <c r="F554" s="70">
        <f>F557</f>
        <v>264</v>
      </c>
      <c r="G554" s="70">
        <f>G557</f>
        <v>32.7</v>
      </c>
    </row>
    <row r="555" spans="1:7" ht="21.75" customHeight="1">
      <c r="A555" s="4" t="s">
        <v>170</v>
      </c>
      <c r="B555" s="124"/>
      <c r="C555" s="40" t="s">
        <v>171</v>
      </c>
      <c r="D555" s="7"/>
      <c r="E555" s="7"/>
      <c r="F555" s="92">
        <f aca="true" t="shared" si="19" ref="F555:G557">F556</f>
        <v>264</v>
      </c>
      <c r="G555" s="92">
        <f t="shared" si="19"/>
        <v>32.7</v>
      </c>
    </row>
    <row r="556" spans="1:7" ht="14.25" customHeight="1">
      <c r="A556" s="23" t="s">
        <v>172</v>
      </c>
      <c r="B556" s="124"/>
      <c r="C556" s="40"/>
      <c r="D556" s="7" t="s">
        <v>169</v>
      </c>
      <c r="E556" s="7"/>
      <c r="F556" s="92">
        <f t="shared" si="19"/>
        <v>264</v>
      </c>
      <c r="G556" s="92">
        <f t="shared" si="19"/>
        <v>32.7</v>
      </c>
    </row>
    <row r="557" spans="1:7" ht="14.25" customHeight="1">
      <c r="A557" s="18" t="s">
        <v>85</v>
      </c>
      <c r="B557" s="121"/>
      <c r="C557" s="12"/>
      <c r="D557" s="7" t="s">
        <v>133</v>
      </c>
      <c r="E557" s="7"/>
      <c r="F557" s="92">
        <f t="shared" si="19"/>
        <v>264</v>
      </c>
      <c r="G557" s="92">
        <f t="shared" si="19"/>
        <v>32.7</v>
      </c>
    </row>
    <row r="558" spans="1:7" ht="12" customHeight="1">
      <c r="A558" s="50" t="s">
        <v>377</v>
      </c>
      <c r="B558" s="121"/>
      <c r="C558" s="12"/>
      <c r="D558" s="7"/>
      <c r="E558" s="7" t="s">
        <v>378</v>
      </c>
      <c r="F558" s="92">
        <v>264</v>
      </c>
      <c r="G558" s="92">
        <v>32.7</v>
      </c>
    </row>
    <row r="559" spans="1:7" ht="12" customHeight="1">
      <c r="A559" s="20" t="s">
        <v>72</v>
      </c>
      <c r="B559" s="21"/>
      <c r="C559" s="27" t="s">
        <v>73</v>
      </c>
      <c r="D559" s="7"/>
      <c r="E559" s="7"/>
      <c r="F559" s="70">
        <f>F564+F560</f>
        <v>54221.2</v>
      </c>
      <c r="G559" s="70">
        <f>G564+G560</f>
        <v>49899.799999999996</v>
      </c>
    </row>
    <row r="560" spans="1:7" ht="13.5" customHeight="1">
      <c r="A560" s="4" t="s">
        <v>136</v>
      </c>
      <c r="B560" s="7"/>
      <c r="C560" s="39" t="s">
        <v>74</v>
      </c>
      <c r="D560" s="14"/>
      <c r="E560" s="14"/>
      <c r="F560" s="106" t="str">
        <f aca="true" t="shared" si="20" ref="F560:G562">F561</f>
        <v>123,0</v>
      </c>
      <c r="G560" s="106">
        <f t="shared" si="20"/>
        <v>122.5</v>
      </c>
    </row>
    <row r="561" spans="1:7" ht="12" customHeight="1">
      <c r="A561" s="23" t="s">
        <v>174</v>
      </c>
      <c r="B561" s="121"/>
      <c r="C561" s="12"/>
      <c r="D561" s="7" t="s">
        <v>173</v>
      </c>
      <c r="E561" s="7"/>
      <c r="F561" s="106" t="str">
        <f t="shared" si="20"/>
        <v>123,0</v>
      </c>
      <c r="G561" s="106">
        <f t="shared" si="20"/>
        <v>122.5</v>
      </c>
    </row>
    <row r="562" spans="1:7" ht="12" customHeight="1">
      <c r="A562" s="18" t="s">
        <v>75</v>
      </c>
      <c r="B562" s="121"/>
      <c r="C562" s="12"/>
      <c r="D562" s="7" t="s">
        <v>175</v>
      </c>
      <c r="E562" s="7"/>
      <c r="F562" s="106" t="str">
        <f t="shared" si="20"/>
        <v>123,0</v>
      </c>
      <c r="G562" s="106">
        <f t="shared" si="20"/>
        <v>122.5</v>
      </c>
    </row>
    <row r="563" spans="1:7" ht="21.75" customHeight="1">
      <c r="A563" s="18" t="s">
        <v>379</v>
      </c>
      <c r="B563" s="121"/>
      <c r="C563" s="12"/>
      <c r="D563" s="7"/>
      <c r="E563" s="7" t="s">
        <v>380</v>
      </c>
      <c r="F563" s="106" t="s">
        <v>256</v>
      </c>
      <c r="G563" s="106">
        <v>122.5</v>
      </c>
    </row>
    <row r="564" spans="1:7" ht="12" customHeight="1">
      <c r="A564" s="4" t="s">
        <v>135</v>
      </c>
      <c r="B564" s="132"/>
      <c r="C564" s="39" t="s">
        <v>76</v>
      </c>
      <c r="D564" s="7"/>
      <c r="E564" s="7"/>
      <c r="F564" s="92">
        <f>F565</f>
        <v>54098.2</v>
      </c>
      <c r="G564" s="92">
        <f>G565</f>
        <v>49777.299999999996</v>
      </c>
    </row>
    <row r="565" spans="1:7" ht="12" customHeight="1">
      <c r="A565" s="23" t="s">
        <v>176</v>
      </c>
      <c r="B565" s="121"/>
      <c r="C565" s="12"/>
      <c r="D565" s="7" t="s">
        <v>77</v>
      </c>
      <c r="E565" s="7"/>
      <c r="F565" s="92">
        <f>F566+F569</f>
        <v>54098.2</v>
      </c>
      <c r="G565" s="92">
        <f>G566+G569</f>
        <v>49777.299999999996</v>
      </c>
    </row>
    <row r="566" spans="1:7" ht="20.25" customHeight="1">
      <c r="A566" s="18" t="s">
        <v>392</v>
      </c>
      <c r="B566" s="121"/>
      <c r="C566" s="12"/>
      <c r="D566" s="7" t="s">
        <v>255</v>
      </c>
      <c r="E566" s="7"/>
      <c r="F566" s="92">
        <f>F567+F568</f>
        <v>2832</v>
      </c>
      <c r="G566" s="92">
        <f>G567+G568</f>
        <v>2365.1</v>
      </c>
    </row>
    <row r="567" spans="1:7" ht="15" customHeight="1">
      <c r="A567" s="50" t="s">
        <v>377</v>
      </c>
      <c r="B567" s="121"/>
      <c r="C567" s="12"/>
      <c r="D567" s="7"/>
      <c r="E567" s="7" t="s">
        <v>378</v>
      </c>
      <c r="F567" s="92">
        <v>20</v>
      </c>
      <c r="G567" s="92">
        <v>17.5</v>
      </c>
    </row>
    <row r="568" spans="1:7" ht="23.25" customHeight="1">
      <c r="A568" s="18" t="s">
        <v>391</v>
      </c>
      <c r="B568" s="121"/>
      <c r="C568" s="12"/>
      <c r="D568" s="7"/>
      <c r="E568" s="7" t="s">
        <v>333</v>
      </c>
      <c r="F568" s="93">
        <v>2812</v>
      </c>
      <c r="G568" s="93">
        <v>2347.6</v>
      </c>
    </row>
    <row r="569" spans="1:7" ht="22.5" customHeight="1">
      <c r="A569" s="18" t="s">
        <v>390</v>
      </c>
      <c r="B569" s="121"/>
      <c r="C569" s="12"/>
      <c r="D569" s="7" t="s">
        <v>141</v>
      </c>
      <c r="E569" s="7"/>
      <c r="F569" s="92">
        <f>F570</f>
        <v>51266.2</v>
      </c>
      <c r="G569" s="92">
        <f>G570</f>
        <v>47412.2</v>
      </c>
    </row>
    <row r="570" spans="1:7" ht="21.75" customHeight="1">
      <c r="A570" s="18" t="s">
        <v>391</v>
      </c>
      <c r="B570" s="121"/>
      <c r="C570" s="12"/>
      <c r="D570" s="7"/>
      <c r="E570" s="7" t="s">
        <v>333</v>
      </c>
      <c r="F570" s="93">
        <v>51266.2</v>
      </c>
      <c r="G570" s="93">
        <v>47412.2</v>
      </c>
    </row>
    <row r="571" spans="1:8" ht="27.75" customHeight="1">
      <c r="A571" s="49" t="s">
        <v>117</v>
      </c>
      <c r="B571" s="59" t="s">
        <v>105</v>
      </c>
      <c r="C571" s="42"/>
      <c r="D571" s="7"/>
      <c r="E571" s="7"/>
      <c r="F571" s="70">
        <f>F577+F737+F572</f>
        <v>1551136.0000000002</v>
      </c>
      <c r="G571" s="70">
        <f>G577+G737+G572</f>
        <v>1465014</v>
      </c>
      <c r="H571" s="31"/>
    </row>
    <row r="572" spans="1:8" ht="14.25" customHeight="1">
      <c r="A572" s="20" t="s">
        <v>4</v>
      </c>
      <c r="B572" s="59"/>
      <c r="C572" s="26" t="s">
        <v>5</v>
      </c>
      <c r="D572" s="7"/>
      <c r="E572" s="7"/>
      <c r="F572" s="70">
        <f aca="true" t="shared" si="21" ref="F572:G575">F573</f>
        <v>284</v>
      </c>
      <c r="G572" s="70">
        <f t="shared" si="21"/>
        <v>272.5</v>
      </c>
      <c r="H572" s="32"/>
    </row>
    <row r="573" spans="1:8" ht="15.75" customHeight="1">
      <c r="A573" s="74" t="s">
        <v>451</v>
      </c>
      <c r="B573" s="121"/>
      <c r="C573" s="75" t="s">
        <v>201</v>
      </c>
      <c r="D573" s="76"/>
      <c r="E573" s="77"/>
      <c r="F573" s="92">
        <f t="shared" si="21"/>
        <v>284</v>
      </c>
      <c r="G573" s="92">
        <f t="shared" si="21"/>
        <v>272.5</v>
      </c>
      <c r="H573" s="32"/>
    </row>
    <row r="574" spans="1:8" ht="24.75" customHeight="1">
      <c r="A574" s="64" t="s">
        <v>6</v>
      </c>
      <c r="B574" s="121"/>
      <c r="C574" s="65"/>
      <c r="D574" s="66" t="s">
        <v>7</v>
      </c>
      <c r="E574" s="67"/>
      <c r="F574" s="92">
        <f t="shared" si="21"/>
        <v>284</v>
      </c>
      <c r="G574" s="92">
        <f t="shared" si="21"/>
        <v>272.5</v>
      </c>
      <c r="H574" s="32"/>
    </row>
    <row r="575" spans="1:8" ht="15" customHeight="1">
      <c r="A575" s="64" t="s">
        <v>17</v>
      </c>
      <c r="B575" s="121"/>
      <c r="C575" s="65"/>
      <c r="D575" s="66" t="s">
        <v>155</v>
      </c>
      <c r="E575" s="67"/>
      <c r="F575" s="92">
        <f t="shared" si="21"/>
        <v>284</v>
      </c>
      <c r="G575" s="92">
        <f t="shared" si="21"/>
        <v>272.5</v>
      </c>
      <c r="H575" s="32"/>
    </row>
    <row r="576" spans="1:8" ht="13.5" customHeight="1">
      <c r="A576" s="64" t="s">
        <v>377</v>
      </c>
      <c r="B576" s="121"/>
      <c r="C576" s="65"/>
      <c r="D576" s="68"/>
      <c r="E576" s="69" t="s">
        <v>378</v>
      </c>
      <c r="F576" s="92">
        <v>284</v>
      </c>
      <c r="G576" s="92">
        <v>272.5</v>
      </c>
      <c r="H576" s="32"/>
    </row>
    <row r="577" spans="1:8" ht="14.25" customHeight="1">
      <c r="A577" s="20" t="s">
        <v>48</v>
      </c>
      <c r="B577" s="21"/>
      <c r="C577" s="26" t="s">
        <v>49</v>
      </c>
      <c r="D577" s="54"/>
      <c r="E577" s="54"/>
      <c r="F577" s="89">
        <f>F578+F622+F699+F702+F710</f>
        <v>1527904.7000000002</v>
      </c>
      <c r="G577" s="89">
        <f>G578+G622+G699+G702+G710</f>
        <v>1444157.1</v>
      </c>
      <c r="H577" s="32"/>
    </row>
    <row r="578" spans="1:8" ht="13.5" customHeight="1">
      <c r="A578" s="74" t="s">
        <v>50</v>
      </c>
      <c r="B578" s="7"/>
      <c r="C578" s="75" t="s">
        <v>51</v>
      </c>
      <c r="D578" s="54"/>
      <c r="E578" s="54"/>
      <c r="F578" s="86">
        <f>F579+F600+F612+F596</f>
        <v>558774.3</v>
      </c>
      <c r="G578" s="86">
        <f>G579+G600+G612+G596</f>
        <v>484020.30000000005</v>
      </c>
      <c r="H578" s="32"/>
    </row>
    <row r="579" spans="1:8" ht="12.75" customHeight="1">
      <c r="A579" s="55" t="s">
        <v>52</v>
      </c>
      <c r="B579" s="121"/>
      <c r="C579" s="56"/>
      <c r="D579" s="57" t="s">
        <v>53</v>
      </c>
      <c r="E579" s="58"/>
      <c r="F579" s="86">
        <f>F582+F589+F580</f>
        <v>476814</v>
      </c>
      <c r="G579" s="86">
        <f>G582+G589+G580</f>
        <v>473757.9</v>
      </c>
      <c r="H579" s="32"/>
    </row>
    <row r="580" spans="1:8" ht="36" customHeight="1">
      <c r="A580" s="55" t="s">
        <v>579</v>
      </c>
      <c r="B580" s="121"/>
      <c r="C580" s="56"/>
      <c r="D580" s="57">
        <v>4201020</v>
      </c>
      <c r="E580" s="58"/>
      <c r="F580" s="86">
        <f>F581</f>
        <v>3056</v>
      </c>
      <c r="G580" s="86">
        <f>G581</f>
        <v>0</v>
      </c>
      <c r="H580" s="32"/>
    </row>
    <row r="581" spans="1:8" ht="12.75" customHeight="1">
      <c r="A581" s="64" t="s">
        <v>193</v>
      </c>
      <c r="B581" s="121"/>
      <c r="C581" s="56"/>
      <c r="D581" s="57"/>
      <c r="E581" s="58">
        <v>630</v>
      </c>
      <c r="F581" s="86">
        <v>3056</v>
      </c>
      <c r="G581" s="86">
        <v>0</v>
      </c>
      <c r="H581" s="32"/>
    </row>
    <row r="582" spans="1:8" ht="14.25" customHeight="1">
      <c r="A582" s="55" t="s">
        <v>257</v>
      </c>
      <c r="B582" s="7"/>
      <c r="C582" s="56"/>
      <c r="D582" s="57" t="s">
        <v>258</v>
      </c>
      <c r="E582" s="58"/>
      <c r="F582" s="86">
        <f>F583+F585+F587</f>
        <v>16317.1</v>
      </c>
      <c r="G582" s="86">
        <f>G583+G585+G587</f>
        <v>16317</v>
      </c>
      <c r="H582" s="32"/>
    </row>
    <row r="583" spans="1:8" ht="32.25" customHeight="1">
      <c r="A583" s="55" t="s">
        <v>264</v>
      </c>
      <c r="B583" s="7"/>
      <c r="C583" s="56"/>
      <c r="D583" s="57" t="s">
        <v>259</v>
      </c>
      <c r="E583" s="58"/>
      <c r="F583" s="86">
        <f>F584</f>
        <v>15833.7</v>
      </c>
      <c r="G583" s="86">
        <f>G584</f>
        <v>15833.7</v>
      </c>
      <c r="H583" s="32"/>
    </row>
    <row r="584" spans="1:8" ht="14.25" customHeight="1">
      <c r="A584" s="55" t="s">
        <v>342</v>
      </c>
      <c r="B584" s="121"/>
      <c r="C584" s="56"/>
      <c r="D584" s="58"/>
      <c r="E584" s="53" t="s">
        <v>350</v>
      </c>
      <c r="F584" s="86">
        <v>15833.7</v>
      </c>
      <c r="G584" s="86">
        <v>15833.7</v>
      </c>
      <c r="H584" s="32"/>
    </row>
    <row r="585" spans="1:8" ht="25.5" customHeight="1">
      <c r="A585" s="55" t="s">
        <v>260</v>
      </c>
      <c r="B585" s="121"/>
      <c r="C585" s="56"/>
      <c r="D585" s="57" t="s">
        <v>279</v>
      </c>
      <c r="E585" s="58"/>
      <c r="F585" s="86">
        <f>F586</f>
        <v>383.4</v>
      </c>
      <c r="G585" s="86">
        <f>G586</f>
        <v>383.4</v>
      </c>
      <c r="H585" s="32"/>
    </row>
    <row r="586" spans="1:8" ht="14.25" customHeight="1">
      <c r="A586" s="55" t="s">
        <v>342</v>
      </c>
      <c r="B586" s="121"/>
      <c r="C586" s="56"/>
      <c r="D586" s="58"/>
      <c r="E586" s="53" t="s">
        <v>350</v>
      </c>
      <c r="F586" s="86">
        <v>383.4</v>
      </c>
      <c r="G586" s="86">
        <v>383.4</v>
      </c>
      <c r="H586" s="32"/>
    </row>
    <row r="587" spans="1:8" ht="14.25" customHeight="1">
      <c r="A587" s="55" t="s">
        <v>280</v>
      </c>
      <c r="B587" s="121"/>
      <c r="C587" s="56"/>
      <c r="D587" s="57" t="s">
        <v>281</v>
      </c>
      <c r="E587" s="58"/>
      <c r="F587" s="86">
        <f>F588</f>
        <v>100</v>
      </c>
      <c r="G587" s="86">
        <f>G588</f>
        <v>99.9</v>
      </c>
      <c r="H587" s="32"/>
    </row>
    <row r="588" spans="1:8" ht="13.5" customHeight="1">
      <c r="A588" s="55" t="s">
        <v>342</v>
      </c>
      <c r="B588" s="121"/>
      <c r="C588" s="56"/>
      <c r="D588" s="58"/>
      <c r="E588" s="53" t="s">
        <v>350</v>
      </c>
      <c r="F588" s="86">
        <v>100</v>
      </c>
      <c r="G588" s="86">
        <v>99.9</v>
      </c>
      <c r="H588" s="32"/>
    </row>
    <row r="589" spans="1:8" ht="14.25" customHeight="1">
      <c r="A589" s="55" t="s">
        <v>261</v>
      </c>
      <c r="B589" s="121"/>
      <c r="C589" s="56"/>
      <c r="D589" s="57" t="s">
        <v>282</v>
      </c>
      <c r="E589" s="58"/>
      <c r="F589" s="86">
        <f>F590+F592+F594</f>
        <v>457440.9</v>
      </c>
      <c r="G589" s="86">
        <f>G590+G592+G594</f>
        <v>457440.9</v>
      </c>
      <c r="H589" s="32"/>
    </row>
    <row r="590" spans="1:8" ht="33.75" customHeight="1">
      <c r="A590" s="55" t="s">
        <v>283</v>
      </c>
      <c r="B590" s="121"/>
      <c r="C590" s="56"/>
      <c r="D590" s="57" t="s">
        <v>284</v>
      </c>
      <c r="E590" s="58"/>
      <c r="F590" s="86">
        <f>F591</f>
        <v>445435.3</v>
      </c>
      <c r="G590" s="86">
        <f>G591</f>
        <v>445435.3</v>
      </c>
      <c r="H590" s="32"/>
    </row>
    <row r="591" spans="1:8" ht="12.75" customHeight="1">
      <c r="A591" s="55" t="s">
        <v>345</v>
      </c>
      <c r="B591" s="121"/>
      <c r="C591" s="56"/>
      <c r="D591" s="58"/>
      <c r="E591" s="53" t="s">
        <v>309</v>
      </c>
      <c r="F591" s="86">
        <v>445435.3</v>
      </c>
      <c r="G591" s="86">
        <v>445435.3</v>
      </c>
      <c r="H591" s="32"/>
    </row>
    <row r="592" spans="1:8" ht="22.5" customHeight="1">
      <c r="A592" s="55" t="s">
        <v>285</v>
      </c>
      <c r="B592" s="121"/>
      <c r="C592" s="56"/>
      <c r="D592" s="57" t="s">
        <v>286</v>
      </c>
      <c r="E592" s="58"/>
      <c r="F592" s="86">
        <f>F593</f>
        <v>11449.4</v>
      </c>
      <c r="G592" s="86">
        <f>G593</f>
        <v>11449.4</v>
      </c>
      <c r="H592" s="32"/>
    </row>
    <row r="593" spans="1:8" ht="10.5" customHeight="1">
      <c r="A593" s="55" t="s">
        <v>345</v>
      </c>
      <c r="B593" s="121"/>
      <c r="C593" s="56"/>
      <c r="D593" s="58"/>
      <c r="E593" s="53" t="s">
        <v>309</v>
      </c>
      <c r="F593" s="86">
        <v>11449.4</v>
      </c>
      <c r="G593" s="86">
        <v>11449.4</v>
      </c>
      <c r="H593" s="32"/>
    </row>
    <row r="594" spans="1:8" ht="13.5" customHeight="1">
      <c r="A594" s="55" t="s">
        <v>278</v>
      </c>
      <c r="B594" s="121"/>
      <c r="C594" s="56"/>
      <c r="D594" s="57" t="s">
        <v>287</v>
      </c>
      <c r="E594" s="58"/>
      <c r="F594" s="86">
        <f>F595</f>
        <v>556.2</v>
      </c>
      <c r="G594" s="86">
        <f>G595</f>
        <v>556.2</v>
      </c>
      <c r="H594" s="32"/>
    </row>
    <row r="595" spans="1:8" ht="13.5" customHeight="1">
      <c r="A595" s="55" t="s">
        <v>345</v>
      </c>
      <c r="B595" s="121"/>
      <c r="C595" s="56"/>
      <c r="D595" s="58"/>
      <c r="E595" s="53" t="s">
        <v>309</v>
      </c>
      <c r="F595" s="86">
        <v>556.2</v>
      </c>
      <c r="G595" s="86">
        <v>556.2</v>
      </c>
      <c r="H595" s="32"/>
    </row>
    <row r="596" spans="1:8" ht="16.5" customHeight="1">
      <c r="A596" s="64" t="s">
        <v>8</v>
      </c>
      <c r="B596" s="121"/>
      <c r="C596" s="56"/>
      <c r="D596" s="58">
        <v>5200000</v>
      </c>
      <c r="E596" s="53"/>
      <c r="F596" s="86">
        <f aca="true" t="shared" si="22" ref="F596:G598">F597</f>
        <v>300</v>
      </c>
      <c r="G596" s="86">
        <f t="shared" si="22"/>
        <v>255</v>
      </c>
      <c r="H596" s="32"/>
    </row>
    <row r="597" spans="1:8" ht="34.5" customHeight="1">
      <c r="A597" s="64" t="s">
        <v>487</v>
      </c>
      <c r="B597" s="121"/>
      <c r="C597" s="56"/>
      <c r="D597" s="58">
        <v>5201500</v>
      </c>
      <c r="E597" s="53"/>
      <c r="F597" s="86">
        <f t="shared" si="22"/>
        <v>300</v>
      </c>
      <c r="G597" s="86">
        <f t="shared" si="22"/>
        <v>255</v>
      </c>
      <c r="H597" s="32"/>
    </row>
    <row r="598" spans="1:8" ht="24.75" customHeight="1">
      <c r="A598" s="64" t="s">
        <v>489</v>
      </c>
      <c r="B598" s="121"/>
      <c r="C598" s="56"/>
      <c r="D598" s="58">
        <v>5201501</v>
      </c>
      <c r="E598" s="53"/>
      <c r="F598" s="86">
        <f t="shared" si="22"/>
        <v>300</v>
      </c>
      <c r="G598" s="86">
        <f t="shared" si="22"/>
        <v>255</v>
      </c>
      <c r="H598" s="32"/>
    </row>
    <row r="599" spans="1:8" ht="15.75" customHeight="1">
      <c r="A599" s="64" t="s">
        <v>345</v>
      </c>
      <c r="B599" s="121"/>
      <c r="C599" s="56"/>
      <c r="D599" s="58"/>
      <c r="E599" s="53" t="s">
        <v>309</v>
      </c>
      <c r="F599" s="86">
        <v>300</v>
      </c>
      <c r="G599" s="86">
        <v>255</v>
      </c>
      <c r="H599" s="32"/>
    </row>
    <row r="600" spans="1:8" ht="13.5" customHeight="1">
      <c r="A600" s="55" t="s">
        <v>326</v>
      </c>
      <c r="B600" s="121"/>
      <c r="C600" s="56"/>
      <c r="D600" s="57" t="s">
        <v>328</v>
      </c>
      <c r="E600" s="58"/>
      <c r="F600" s="86">
        <f>F605+F601</f>
        <v>72748</v>
      </c>
      <c r="G600" s="86">
        <f>G605+G601</f>
        <v>7476</v>
      </c>
      <c r="H600" s="32"/>
    </row>
    <row r="601" spans="1:8" ht="26.25" customHeight="1">
      <c r="A601" s="64" t="s">
        <v>439</v>
      </c>
      <c r="B601" s="121"/>
      <c r="C601" s="56"/>
      <c r="D601" s="57">
        <v>5221000</v>
      </c>
      <c r="E601" s="58"/>
      <c r="F601" s="86">
        <f>F602</f>
        <v>7476</v>
      </c>
      <c r="G601" s="86">
        <f>G602</f>
        <v>7476</v>
      </c>
      <c r="H601" s="32"/>
    </row>
    <row r="602" spans="1:8" ht="37.5" customHeight="1">
      <c r="A602" s="64" t="s">
        <v>494</v>
      </c>
      <c r="B602" s="121"/>
      <c r="C602" s="56"/>
      <c r="D602" s="57">
        <v>5221047</v>
      </c>
      <c r="E602" s="58"/>
      <c r="F602" s="86">
        <f>F603+F604</f>
        <v>7476</v>
      </c>
      <c r="G602" s="86">
        <f>G603+G604</f>
        <v>7476</v>
      </c>
      <c r="H602" s="32"/>
    </row>
    <row r="603" spans="1:8" ht="13.5" customHeight="1">
      <c r="A603" s="64" t="s">
        <v>345</v>
      </c>
      <c r="B603" s="121"/>
      <c r="C603" s="56"/>
      <c r="D603" s="57"/>
      <c r="E603" s="58">
        <v>610</v>
      </c>
      <c r="F603" s="86">
        <v>7274</v>
      </c>
      <c r="G603" s="86">
        <v>7274</v>
      </c>
      <c r="H603" s="32"/>
    </row>
    <row r="604" spans="1:8" ht="13.5" customHeight="1">
      <c r="A604" s="64" t="s">
        <v>342</v>
      </c>
      <c r="B604" s="121"/>
      <c r="C604" s="56"/>
      <c r="D604" s="57"/>
      <c r="E604" s="58">
        <v>620</v>
      </c>
      <c r="F604" s="86">
        <v>202</v>
      </c>
      <c r="G604" s="86">
        <v>202</v>
      </c>
      <c r="H604" s="32"/>
    </row>
    <row r="605" spans="1:8" ht="32.25" customHeight="1">
      <c r="A605" s="55" t="s">
        <v>361</v>
      </c>
      <c r="B605" s="121"/>
      <c r="C605" s="56"/>
      <c r="D605" s="57" t="s">
        <v>362</v>
      </c>
      <c r="E605" s="58"/>
      <c r="F605" s="86">
        <f>F606+F610+F608</f>
        <v>65272</v>
      </c>
      <c r="G605" s="86">
        <f>G606+G610+G608</f>
        <v>0</v>
      </c>
      <c r="H605" s="32"/>
    </row>
    <row r="606" spans="1:8" ht="15" customHeight="1">
      <c r="A606" s="55" t="s">
        <v>339</v>
      </c>
      <c r="B606" s="121"/>
      <c r="C606" s="56"/>
      <c r="D606" s="57" t="s">
        <v>363</v>
      </c>
      <c r="E606" s="58"/>
      <c r="F606" s="86">
        <f>F607</f>
        <v>53769</v>
      </c>
      <c r="G606" s="86">
        <f>G607</f>
        <v>0</v>
      </c>
      <c r="H606" s="32"/>
    </row>
    <row r="607" spans="1:8" ht="13.5" customHeight="1">
      <c r="A607" s="55" t="s">
        <v>147</v>
      </c>
      <c r="B607" s="121"/>
      <c r="C607" s="56"/>
      <c r="D607" s="58"/>
      <c r="E607" s="53" t="s">
        <v>340</v>
      </c>
      <c r="F607" s="86">
        <v>53769</v>
      </c>
      <c r="G607" s="86">
        <v>0</v>
      </c>
      <c r="H607" s="32"/>
    </row>
    <row r="608" spans="1:8" ht="26.25" customHeight="1">
      <c r="A608" s="64" t="s">
        <v>493</v>
      </c>
      <c r="B608" s="121"/>
      <c r="C608" s="56"/>
      <c r="D608" s="58">
        <v>5222642</v>
      </c>
      <c r="E608" s="53"/>
      <c r="F608" s="86">
        <f>F609</f>
        <v>11198</v>
      </c>
      <c r="G608" s="86">
        <f>G609</f>
        <v>0</v>
      </c>
      <c r="H608" s="32"/>
    </row>
    <row r="609" spans="1:8" ht="12.75" customHeight="1">
      <c r="A609" s="64" t="s">
        <v>345</v>
      </c>
      <c r="B609" s="121"/>
      <c r="C609" s="56"/>
      <c r="D609" s="58"/>
      <c r="E609" s="53" t="s">
        <v>309</v>
      </c>
      <c r="F609" s="86">
        <v>11198</v>
      </c>
      <c r="G609" s="86">
        <v>0</v>
      </c>
      <c r="H609" s="32"/>
    </row>
    <row r="610" spans="1:8" ht="30" customHeight="1">
      <c r="A610" s="64" t="s">
        <v>492</v>
      </c>
      <c r="B610" s="121"/>
      <c r="C610" s="56"/>
      <c r="D610" s="58">
        <v>5222643</v>
      </c>
      <c r="E610" s="53"/>
      <c r="F610" s="86">
        <f>F611</f>
        <v>305</v>
      </c>
      <c r="G610" s="86">
        <f>G611</f>
        <v>0</v>
      </c>
      <c r="H610" s="32"/>
    </row>
    <row r="611" spans="1:8" ht="15" customHeight="1">
      <c r="A611" s="64" t="s">
        <v>193</v>
      </c>
      <c r="B611" s="121"/>
      <c r="C611" s="56"/>
      <c r="D611" s="58"/>
      <c r="E611" s="53" t="s">
        <v>352</v>
      </c>
      <c r="F611" s="86">
        <v>305</v>
      </c>
      <c r="G611" s="86">
        <v>0</v>
      </c>
      <c r="H611" s="32"/>
    </row>
    <row r="612" spans="1:8" ht="15" customHeight="1">
      <c r="A612" s="55" t="s">
        <v>288</v>
      </c>
      <c r="B612" s="121"/>
      <c r="C612" s="56"/>
      <c r="D612" s="57" t="s">
        <v>271</v>
      </c>
      <c r="E612" s="58"/>
      <c r="F612" s="86">
        <f>F613+F615+F617+F619</f>
        <v>8912.3</v>
      </c>
      <c r="G612" s="86">
        <f>G613+G615+G617+G619</f>
        <v>2531.4</v>
      </c>
      <c r="H612" s="32"/>
    </row>
    <row r="613" spans="1:8" ht="22.5" customHeight="1">
      <c r="A613" s="55" t="s">
        <v>275</v>
      </c>
      <c r="B613" s="121"/>
      <c r="C613" s="56"/>
      <c r="D613" s="57" t="s">
        <v>272</v>
      </c>
      <c r="E613" s="58"/>
      <c r="F613" s="86">
        <f>F614</f>
        <v>7731</v>
      </c>
      <c r="G613" s="86">
        <f>G614</f>
        <v>1970.8</v>
      </c>
      <c r="H613" s="32"/>
    </row>
    <row r="614" spans="1:8" ht="12" customHeight="1">
      <c r="A614" s="55" t="s">
        <v>147</v>
      </c>
      <c r="B614" s="121"/>
      <c r="C614" s="56"/>
      <c r="D614" s="58"/>
      <c r="E614" s="53" t="s">
        <v>340</v>
      </c>
      <c r="F614" s="86">
        <v>7731</v>
      </c>
      <c r="G614" s="86">
        <v>1970.8</v>
      </c>
      <c r="H614" s="32"/>
    </row>
    <row r="615" spans="1:8" ht="35.25" customHeight="1">
      <c r="A615" s="64" t="s">
        <v>491</v>
      </c>
      <c r="B615" s="121"/>
      <c r="C615" s="56"/>
      <c r="D615" s="58">
        <v>7950014</v>
      </c>
      <c r="E615" s="53"/>
      <c r="F615" s="86">
        <f>F616</f>
        <v>792.3</v>
      </c>
      <c r="G615" s="86">
        <f>G616</f>
        <v>560</v>
      </c>
      <c r="H615" s="32"/>
    </row>
    <row r="616" spans="1:8" ht="12.75" customHeight="1">
      <c r="A616" s="64" t="s">
        <v>278</v>
      </c>
      <c r="B616" s="121"/>
      <c r="C616" s="56"/>
      <c r="D616" s="58"/>
      <c r="E616" s="53" t="s">
        <v>330</v>
      </c>
      <c r="F616" s="86">
        <v>792.3</v>
      </c>
      <c r="G616" s="86">
        <v>560</v>
      </c>
      <c r="H616" s="32"/>
    </row>
    <row r="617" spans="1:8" ht="33" customHeight="1">
      <c r="A617" s="136" t="s">
        <v>545</v>
      </c>
      <c r="B617" s="137"/>
      <c r="C617" s="137"/>
      <c r="D617" s="1" t="s">
        <v>546</v>
      </c>
      <c r="E617" s="138"/>
      <c r="F617" s="139">
        <f>F618</f>
        <v>15.2</v>
      </c>
      <c r="G617" s="139">
        <f>G618</f>
        <v>0.6</v>
      </c>
      <c r="H617" s="32"/>
    </row>
    <row r="618" spans="1:8" ht="15" customHeight="1">
      <c r="A618" s="136" t="s">
        <v>193</v>
      </c>
      <c r="B618" s="137"/>
      <c r="C618" s="137"/>
      <c r="D618" s="140"/>
      <c r="E618" s="141" t="s">
        <v>352</v>
      </c>
      <c r="F618" s="142">
        <v>15.2</v>
      </c>
      <c r="G618" s="142">
        <v>0.6</v>
      </c>
      <c r="H618" s="32"/>
    </row>
    <row r="619" spans="1:8" ht="37.5" customHeight="1">
      <c r="A619" s="64" t="s">
        <v>547</v>
      </c>
      <c r="B619" s="121"/>
      <c r="C619" s="56"/>
      <c r="D619" s="58">
        <v>7950017</v>
      </c>
      <c r="E619" s="53"/>
      <c r="F619" s="86">
        <f>F620+F621</f>
        <v>373.8</v>
      </c>
      <c r="G619" s="86">
        <f>G620+G621</f>
        <v>0</v>
      </c>
      <c r="H619" s="32"/>
    </row>
    <row r="620" spans="1:8" ht="35.25" customHeight="1">
      <c r="A620" s="64" t="s">
        <v>507</v>
      </c>
      <c r="B620" s="121"/>
      <c r="C620" s="56"/>
      <c r="D620" s="58"/>
      <c r="E620" s="53" t="s">
        <v>505</v>
      </c>
      <c r="F620" s="86">
        <v>363.7</v>
      </c>
      <c r="G620" s="86">
        <v>0</v>
      </c>
      <c r="H620" s="32"/>
    </row>
    <row r="621" spans="1:8" ht="33.75" customHeight="1">
      <c r="A621" s="64" t="s">
        <v>431</v>
      </c>
      <c r="B621" s="121"/>
      <c r="C621" s="56"/>
      <c r="D621" s="58"/>
      <c r="E621" s="53" t="s">
        <v>430</v>
      </c>
      <c r="F621" s="86">
        <v>10.1</v>
      </c>
      <c r="G621" s="86">
        <v>0</v>
      </c>
      <c r="H621" s="32"/>
    </row>
    <row r="622" spans="1:8" ht="15" customHeight="1">
      <c r="A622" s="74" t="s">
        <v>54</v>
      </c>
      <c r="B622" s="121"/>
      <c r="C622" s="119" t="s">
        <v>55</v>
      </c>
      <c r="D622" s="54"/>
      <c r="E622" s="54"/>
      <c r="F622" s="86">
        <f>F623+F639+F651+F659+F667+F677+F685+F692</f>
        <v>890454</v>
      </c>
      <c r="G622" s="86">
        <f>G623+G639+G651+G659+G667+G677+G685+G692</f>
        <v>882204.2</v>
      </c>
      <c r="H622" s="32"/>
    </row>
    <row r="623" spans="1:8" ht="24" customHeight="1">
      <c r="A623" s="55" t="s">
        <v>237</v>
      </c>
      <c r="B623" s="121"/>
      <c r="C623" s="56"/>
      <c r="D623" s="57" t="s">
        <v>56</v>
      </c>
      <c r="E623" s="58"/>
      <c r="F623" s="86">
        <f>F624+F627+F630</f>
        <v>655684.7000000001</v>
      </c>
      <c r="G623" s="86">
        <f>G624+G627+G630</f>
        <v>653998.6</v>
      </c>
      <c r="H623" s="32"/>
    </row>
    <row r="624" spans="1:8" ht="104.25" customHeight="1">
      <c r="A624" s="18" t="s">
        <v>346</v>
      </c>
      <c r="B624" s="121"/>
      <c r="C624" s="56"/>
      <c r="D624" s="57" t="s">
        <v>341</v>
      </c>
      <c r="E624" s="58"/>
      <c r="F624" s="90">
        <f>F625+F626</f>
        <v>549831.4</v>
      </c>
      <c r="G624" s="90">
        <f>G625+G626</f>
        <v>549484.6</v>
      </c>
      <c r="H624" s="32"/>
    </row>
    <row r="625" spans="1:8" ht="15" customHeight="1">
      <c r="A625" s="55" t="s">
        <v>345</v>
      </c>
      <c r="B625" s="121"/>
      <c r="C625" s="56"/>
      <c r="D625" s="58"/>
      <c r="E625" s="53" t="s">
        <v>309</v>
      </c>
      <c r="F625" s="86">
        <v>512327</v>
      </c>
      <c r="G625" s="86">
        <v>511990.8</v>
      </c>
      <c r="H625" s="32"/>
    </row>
    <row r="626" spans="1:8" ht="15" customHeight="1">
      <c r="A626" s="55" t="s">
        <v>342</v>
      </c>
      <c r="B626" s="121"/>
      <c r="C626" s="56"/>
      <c r="D626" s="58"/>
      <c r="E626" s="53" t="s">
        <v>350</v>
      </c>
      <c r="F626" s="86">
        <v>37504.4</v>
      </c>
      <c r="G626" s="86">
        <v>37493.8</v>
      </c>
      <c r="H626" s="32"/>
    </row>
    <row r="627" spans="1:8" ht="39.75" customHeight="1">
      <c r="A627" s="55" t="s">
        <v>364</v>
      </c>
      <c r="B627" s="121"/>
      <c r="C627" s="56"/>
      <c r="D627" s="57" t="s">
        <v>343</v>
      </c>
      <c r="E627" s="58"/>
      <c r="F627" s="88">
        <f>F628+F629</f>
        <v>25544.9</v>
      </c>
      <c r="G627" s="88">
        <f>G628+G629</f>
        <v>24205.9</v>
      </c>
      <c r="H627" s="32"/>
    </row>
    <row r="628" spans="1:8" ht="12.75" customHeight="1">
      <c r="A628" s="55" t="s">
        <v>345</v>
      </c>
      <c r="B628" s="121"/>
      <c r="C628" s="56"/>
      <c r="D628" s="58"/>
      <c r="E628" s="53" t="s">
        <v>309</v>
      </c>
      <c r="F628" s="86">
        <v>24674.9</v>
      </c>
      <c r="G628" s="86">
        <v>23398.4</v>
      </c>
      <c r="H628" s="32"/>
    </row>
    <row r="629" spans="1:8" ht="12" customHeight="1">
      <c r="A629" s="55" t="s">
        <v>342</v>
      </c>
      <c r="B629" s="121"/>
      <c r="C629" s="56"/>
      <c r="D629" s="58"/>
      <c r="E629" s="53" t="s">
        <v>350</v>
      </c>
      <c r="F629" s="86">
        <v>870</v>
      </c>
      <c r="G629" s="86">
        <v>807.5</v>
      </c>
      <c r="H629" s="32"/>
    </row>
    <row r="630" spans="1:8" ht="16.5" customHeight="1">
      <c r="A630" s="136" t="s">
        <v>30</v>
      </c>
      <c r="B630" s="137"/>
      <c r="C630" s="137"/>
      <c r="D630" s="1" t="s">
        <v>548</v>
      </c>
      <c r="E630" s="140"/>
      <c r="F630" s="86">
        <f>F631+F634+F637</f>
        <v>80308.4</v>
      </c>
      <c r="G630" s="86">
        <f>G631+G634+G637</f>
        <v>80308.1</v>
      </c>
      <c r="H630" s="32"/>
    </row>
    <row r="631" spans="1:8" ht="36" customHeight="1">
      <c r="A631" s="136" t="s">
        <v>549</v>
      </c>
      <c r="B631" s="137"/>
      <c r="C631" s="137"/>
      <c r="D631" s="1" t="s">
        <v>550</v>
      </c>
      <c r="E631" s="140"/>
      <c r="F631" s="86">
        <f>F632+F633</f>
        <v>59962.6</v>
      </c>
      <c r="G631" s="86">
        <f>G632+G633</f>
        <v>59962.6</v>
      </c>
      <c r="H631" s="32"/>
    </row>
    <row r="632" spans="1:8" ht="34.5" customHeight="1">
      <c r="A632" s="136" t="s">
        <v>507</v>
      </c>
      <c r="B632" s="137"/>
      <c r="C632" s="137"/>
      <c r="D632" s="143"/>
      <c r="E632" s="144" t="s">
        <v>505</v>
      </c>
      <c r="F632" s="86">
        <v>57617.9</v>
      </c>
      <c r="G632" s="86">
        <v>57617.9</v>
      </c>
      <c r="H632" s="32"/>
    </row>
    <row r="633" spans="1:8" ht="40.5" customHeight="1">
      <c r="A633" s="136" t="s">
        <v>431</v>
      </c>
      <c r="B633" s="137"/>
      <c r="C633" s="137"/>
      <c r="D633" s="143"/>
      <c r="E633" s="144" t="s">
        <v>430</v>
      </c>
      <c r="F633" s="86">
        <v>2344.7</v>
      </c>
      <c r="G633" s="86">
        <v>2344.7</v>
      </c>
      <c r="H633" s="32"/>
    </row>
    <row r="634" spans="1:8" ht="28.5" customHeight="1">
      <c r="A634" s="136" t="s">
        <v>551</v>
      </c>
      <c r="B634" s="137"/>
      <c r="C634" s="137"/>
      <c r="D634" s="1" t="s">
        <v>552</v>
      </c>
      <c r="E634" s="140"/>
      <c r="F634" s="86">
        <f>F635+F636</f>
        <v>20076.199999999997</v>
      </c>
      <c r="G634" s="86">
        <f>G635+G636</f>
        <v>20075.899999999998</v>
      </c>
      <c r="H634" s="32"/>
    </row>
    <row r="635" spans="1:8" ht="36.75" customHeight="1">
      <c r="A635" s="136" t="s">
        <v>507</v>
      </c>
      <c r="B635" s="137"/>
      <c r="C635" s="137"/>
      <c r="D635" s="143"/>
      <c r="E635" s="144" t="s">
        <v>505</v>
      </c>
      <c r="F635" s="86">
        <v>19454.1</v>
      </c>
      <c r="G635" s="86">
        <v>19453.8</v>
      </c>
      <c r="H635" s="32"/>
    </row>
    <row r="636" spans="1:8" ht="38.25" customHeight="1">
      <c r="A636" s="136" t="s">
        <v>431</v>
      </c>
      <c r="B636" s="137"/>
      <c r="C636" s="137"/>
      <c r="D636" s="143"/>
      <c r="E636" s="144" t="s">
        <v>430</v>
      </c>
      <c r="F636" s="86">
        <v>622.1</v>
      </c>
      <c r="G636" s="86">
        <v>622.1</v>
      </c>
      <c r="H636" s="32"/>
    </row>
    <row r="637" spans="1:8" ht="27.75" customHeight="1">
      <c r="A637" s="136" t="s">
        <v>553</v>
      </c>
      <c r="B637" s="137"/>
      <c r="C637" s="137"/>
      <c r="D637" s="1" t="s">
        <v>554</v>
      </c>
      <c r="E637" s="140"/>
      <c r="F637" s="86">
        <f>F638</f>
        <v>269.6</v>
      </c>
      <c r="G637" s="86">
        <f>G638</f>
        <v>269.6</v>
      </c>
      <c r="H637" s="32"/>
    </row>
    <row r="638" spans="1:8" ht="15" customHeight="1">
      <c r="A638" s="136" t="s">
        <v>278</v>
      </c>
      <c r="B638" s="137"/>
      <c r="C638" s="137"/>
      <c r="D638" s="143"/>
      <c r="E638" s="144" t="s">
        <v>330</v>
      </c>
      <c r="F638" s="86">
        <v>269.6</v>
      </c>
      <c r="G638" s="86">
        <v>269.6</v>
      </c>
      <c r="H638" s="32"/>
    </row>
    <row r="639" spans="1:8" ht="14.25" customHeight="1">
      <c r="A639" s="136" t="s">
        <v>289</v>
      </c>
      <c r="B639" s="137"/>
      <c r="C639" s="137"/>
      <c r="D639" s="1" t="s">
        <v>189</v>
      </c>
      <c r="E639" s="140"/>
      <c r="F639" s="86">
        <f>F640+F642+F646+F644</f>
        <v>113955.6</v>
      </c>
      <c r="G639" s="86">
        <f>G640+G642+G646+G644</f>
        <v>113710.40000000001</v>
      </c>
      <c r="H639" s="32"/>
    </row>
    <row r="640" spans="1:8" ht="57" customHeight="1">
      <c r="A640" s="136" t="s">
        <v>555</v>
      </c>
      <c r="B640" s="137"/>
      <c r="C640" s="137"/>
      <c r="D640" s="1" t="s">
        <v>347</v>
      </c>
      <c r="E640" s="140"/>
      <c r="F640" s="86">
        <f>F641</f>
        <v>92826.8</v>
      </c>
      <c r="G640" s="86">
        <f>G641</f>
        <v>92775.3</v>
      </c>
      <c r="H640" s="32"/>
    </row>
    <row r="641" spans="1:8" ht="13.5" customHeight="1">
      <c r="A641" s="136" t="s">
        <v>345</v>
      </c>
      <c r="B641" s="137"/>
      <c r="C641" s="137"/>
      <c r="D641" s="143"/>
      <c r="E641" s="144" t="s">
        <v>309</v>
      </c>
      <c r="F641" s="86">
        <v>92826.8</v>
      </c>
      <c r="G641" s="86">
        <v>92775.3</v>
      </c>
      <c r="H641" s="32"/>
    </row>
    <row r="642" spans="1:8" ht="34.5" customHeight="1">
      <c r="A642" s="136" t="s">
        <v>365</v>
      </c>
      <c r="B642" s="137"/>
      <c r="C642" s="137"/>
      <c r="D642" s="1" t="s">
        <v>348</v>
      </c>
      <c r="E642" s="140"/>
      <c r="F642" s="86">
        <f>F643</f>
        <v>1065.3</v>
      </c>
      <c r="G642" s="86">
        <f>G643</f>
        <v>1060.6</v>
      </c>
      <c r="H642" s="32"/>
    </row>
    <row r="643" spans="1:8" ht="15.75" customHeight="1">
      <c r="A643" s="136" t="s">
        <v>345</v>
      </c>
      <c r="B643" s="137"/>
      <c r="C643" s="137"/>
      <c r="D643" s="143"/>
      <c r="E643" s="144" t="s">
        <v>309</v>
      </c>
      <c r="F643" s="88">
        <v>1065.3</v>
      </c>
      <c r="G643" s="88">
        <v>1060.6</v>
      </c>
      <c r="H643" s="32"/>
    </row>
    <row r="644" spans="1:8" ht="38.25" customHeight="1">
      <c r="A644" s="136" t="s">
        <v>366</v>
      </c>
      <c r="B644" s="137"/>
      <c r="C644" s="137"/>
      <c r="D644" s="1" t="s">
        <v>367</v>
      </c>
      <c r="E644" s="140"/>
      <c r="F644" s="86">
        <f>F645</f>
        <v>228</v>
      </c>
      <c r="G644" s="86">
        <f>G645</f>
        <v>39</v>
      </c>
      <c r="H644" s="32"/>
    </row>
    <row r="645" spans="1:8" ht="13.5" customHeight="1">
      <c r="A645" s="136" t="s">
        <v>345</v>
      </c>
      <c r="B645" s="137"/>
      <c r="C645" s="137"/>
      <c r="D645" s="143"/>
      <c r="E645" s="144" t="s">
        <v>309</v>
      </c>
      <c r="F645" s="88">
        <v>228</v>
      </c>
      <c r="G645" s="88">
        <v>39</v>
      </c>
      <c r="H645" s="32"/>
    </row>
    <row r="646" spans="1:8" ht="15.75" customHeight="1">
      <c r="A646" s="136" t="s">
        <v>30</v>
      </c>
      <c r="B646" s="137"/>
      <c r="C646" s="137"/>
      <c r="D646" s="1" t="s">
        <v>556</v>
      </c>
      <c r="E646" s="140"/>
      <c r="F646" s="86">
        <f>F647+F649</f>
        <v>19835.5</v>
      </c>
      <c r="G646" s="86">
        <f>G647+G649</f>
        <v>19835.5</v>
      </c>
      <c r="H646" s="32"/>
    </row>
    <row r="647" spans="1:8" ht="39" customHeight="1">
      <c r="A647" s="136" t="s">
        <v>549</v>
      </c>
      <c r="B647" s="137"/>
      <c r="C647" s="137"/>
      <c r="D647" s="1" t="s">
        <v>557</v>
      </c>
      <c r="E647" s="140"/>
      <c r="F647" s="86">
        <f>F648</f>
        <v>17805.9</v>
      </c>
      <c r="G647" s="86">
        <f>G648</f>
        <v>17805.9</v>
      </c>
      <c r="H647" s="32"/>
    </row>
    <row r="648" spans="1:8" ht="34.5" customHeight="1">
      <c r="A648" s="136" t="s">
        <v>507</v>
      </c>
      <c r="B648" s="137"/>
      <c r="C648" s="137"/>
      <c r="D648" s="143"/>
      <c r="E648" s="144" t="s">
        <v>505</v>
      </c>
      <c r="F648" s="88">
        <v>17805.9</v>
      </c>
      <c r="G648" s="88">
        <v>17805.9</v>
      </c>
      <c r="H648" s="32"/>
    </row>
    <row r="649" spans="1:8" ht="24.75" customHeight="1">
      <c r="A649" s="136" t="s">
        <v>558</v>
      </c>
      <c r="B649" s="137"/>
      <c r="C649" s="137"/>
      <c r="D649" s="1" t="s">
        <v>559</v>
      </c>
      <c r="E649" s="140"/>
      <c r="F649" s="86">
        <f>F650</f>
        <v>2029.6</v>
      </c>
      <c r="G649" s="86">
        <f>G650</f>
        <v>2029.6</v>
      </c>
      <c r="H649" s="32"/>
    </row>
    <row r="650" spans="1:8" ht="36" customHeight="1">
      <c r="A650" s="136" t="s">
        <v>507</v>
      </c>
      <c r="B650" s="137"/>
      <c r="C650" s="137"/>
      <c r="D650" s="143"/>
      <c r="E650" s="144" t="s">
        <v>505</v>
      </c>
      <c r="F650" s="86">
        <v>2029.6</v>
      </c>
      <c r="G650" s="86">
        <v>2029.6</v>
      </c>
      <c r="H650" s="32"/>
    </row>
    <row r="651" spans="1:8" ht="15.75" customHeight="1">
      <c r="A651" s="136" t="s">
        <v>57</v>
      </c>
      <c r="B651" s="137"/>
      <c r="C651" s="137"/>
      <c r="D651" s="1" t="s">
        <v>58</v>
      </c>
      <c r="E651" s="140"/>
      <c r="F651" s="86">
        <f>F652</f>
        <v>32267.9</v>
      </c>
      <c r="G651" s="86">
        <f>G652</f>
        <v>32267.9</v>
      </c>
      <c r="H651" s="32"/>
    </row>
    <row r="652" spans="1:8" ht="16.5" customHeight="1">
      <c r="A652" s="136" t="s">
        <v>30</v>
      </c>
      <c r="B652" s="137"/>
      <c r="C652" s="137"/>
      <c r="D652" s="1" t="s">
        <v>178</v>
      </c>
      <c r="E652" s="140"/>
      <c r="F652" s="86">
        <f>F653+F656</f>
        <v>32267.9</v>
      </c>
      <c r="G652" s="86">
        <f>G653+G656</f>
        <v>32267.9</v>
      </c>
      <c r="H652" s="32"/>
    </row>
    <row r="653" spans="1:8" ht="34.5" customHeight="1">
      <c r="A653" s="136" t="s">
        <v>503</v>
      </c>
      <c r="B653" s="137"/>
      <c r="C653" s="137"/>
      <c r="D653" s="1" t="s">
        <v>432</v>
      </c>
      <c r="E653" s="140"/>
      <c r="F653" s="86">
        <f>F654+F655</f>
        <v>31779.800000000003</v>
      </c>
      <c r="G653" s="86">
        <f>G654+G655</f>
        <v>31779.800000000003</v>
      </c>
      <c r="H653" s="32"/>
    </row>
    <row r="654" spans="1:8" ht="36.75" customHeight="1">
      <c r="A654" s="136" t="s">
        <v>507</v>
      </c>
      <c r="B654" s="137"/>
      <c r="C654" s="137"/>
      <c r="D654" s="143"/>
      <c r="E654" s="144" t="s">
        <v>505</v>
      </c>
      <c r="F654" s="86">
        <v>23989.9</v>
      </c>
      <c r="G654" s="86">
        <v>23989.9</v>
      </c>
      <c r="H654" s="32"/>
    </row>
    <row r="655" spans="1:8" ht="34.5" customHeight="1">
      <c r="A655" s="136" t="s">
        <v>431</v>
      </c>
      <c r="B655" s="137"/>
      <c r="C655" s="137"/>
      <c r="D655" s="143"/>
      <c r="E655" s="144" t="s">
        <v>430</v>
      </c>
      <c r="F655" s="86">
        <v>7789.9</v>
      </c>
      <c r="G655" s="86">
        <v>7789.9</v>
      </c>
      <c r="H655" s="32"/>
    </row>
    <row r="656" spans="1:8" ht="35.25" customHeight="1">
      <c r="A656" s="136" t="s">
        <v>532</v>
      </c>
      <c r="B656" s="137"/>
      <c r="C656" s="137"/>
      <c r="D656" s="1" t="s">
        <v>433</v>
      </c>
      <c r="E656" s="140"/>
      <c r="F656" s="86">
        <f>F657+F658</f>
        <v>488.1</v>
      </c>
      <c r="G656" s="86">
        <f>G657+G658</f>
        <v>488.1</v>
      </c>
      <c r="H656" s="32"/>
    </row>
    <row r="657" spans="1:8" ht="34.5" customHeight="1">
      <c r="A657" s="136" t="s">
        <v>507</v>
      </c>
      <c r="B657" s="137"/>
      <c r="C657" s="137"/>
      <c r="D657" s="143"/>
      <c r="E657" s="144" t="s">
        <v>505</v>
      </c>
      <c r="F657" s="86">
        <v>367.6</v>
      </c>
      <c r="G657" s="86">
        <v>367.6</v>
      </c>
      <c r="H657" s="32"/>
    </row>
    <row r="658" spans="1:8" ht="33" customHeight="1">
      <c r="A658" s="136" t="s">
        <v>431</v>
      </c>
      <c r="B658" s="137"/>
      <c r="C658" s="137"/>
      <c r="D658" s="143"/>
      <c r="E658" s="144" t="s">
        <v>430</v>
      </c>
      <c r="F658" s="86">
        <v>120.5</v>
      </c>
      <c r="G658" s="86">
        <v>120.5</v>
      </c>
      <c r="H658" s="32"/>
    </row>
    <row r="659" spans="1:8" ht="15" customHeight="1">
      <c r="A659" s="136" t="s">
        <v>106</v>
      </c>
      <c r="B659" s="137"/>
      <c r="C659" s="137"/>
      <c r="D659" s="1" t="s">
        <v>107</v>
      </c>
      <c r="E659" s="140"/>
      <c r="F659" s="86">
        <f>F660+F662</f>
        <v>20517.100000000002</v>
      </c>
      <c r="G659" s="86">
        <f>G660+G662</f>
        <v>19088</v>
      </c>
      <c r="H659" s="32"/>
    </row>
    <row r="660" spans="1:8" ht="38.25" customHeight="1">
      <c r="A660" s="136" t="s">
        <v>368</v>
      </c>
      <c r="B660" s="137"/>
      <c r="C660" s="137"/>
      <c r="D660" s="1" t="s">
        <v>349</v>
      </c>
      <c r="E660" s="140"/>
      <c r="F660" s="86">
        <f>F661</f>
        <v>2418.4</v>
      </c>
      <c r="G660" s="86">
        <f>G661</f>
        <v>2079.7</v>
      </c>
      <c r="H660" s="32"/>
    </row>
    <row r="661" spans="1:8" ht="13.5" customHeight="1">
      <c r="A661" s="136" t="s">
        <v>345</v>
      </c>
      <c r="B661" s="137"/>
      <c r="C661" s="137"/>
      <c r="D661" s="143"/>
      <c r="E661" s="144" t="s">
        <v>309</v>
      </c>
      <c r="F661" s="86">
        <v>2418.4</v>
      </c>
      <c r="G661" s="86">
        <v>2079.7</v>
      </c>
      <c r="H661" s="32"/>
    </row>
    <row r="662" spans="1:8" ht="11.25" customHeight="1">
      <c r="A662" s="136" t="s">
        <v>30</v>
      </c>
      <c r="B662" s="137"/>
      <c r="C662" s="137"/>
      <c r="D662" s="1" t="s">
        <v>560</v>
      </c>
      <c r="E662" s="140"/>
      <c r="F662" s="86">
        <f>F663+F665</f>
        <v>18098.7</v>
      </c>
      <c r="G662" s="86">
        <f>G663+G665</f>
        <v>17008.3</v>
      </c>
      <c r="H662" s="32"/>
    </row>
    <row r="663" spans="1:8" ht="34.5" customHeight="1">
      <c r="A663" s="136" t="s">
        <v>549</v>
      </c>
      <c r="B663" s="137"/>
      <c r="C663" s="137"/>
      <c r="D663" s="1" t="s">
        <v>561</v>
      </c>
      <c r="E663" s="140"/>
      <c r="F663" s="86">
        <f>F664</f>
        <v>17823.4</v>
      </c>
      <c r="G663" s="86">
        <f>G664</f>
        <v>16733</v>
      </c>
      <c r="H663" s="32"/>
    </row>
    <row r="664" spans="1:8" ht="36" customHeight="1">
      <c r="A664" s="136" t="s">
        <v>507</v>
      </c>
      <c r="B664" s="137"/>
      <c r="C664" s="137"/>
      <c r="D664" s="143"/>
      <c r="E664" s="144" t="s">
        <v>505</v>
      </c>
      <c r="F664" s="86">
        <v>17823.4</v>
      </c>
      <c r="G664" s="86">
        <v>16733</v>
      </c>
      <c r="H664" s="32"/>
    </row>
    <row r="665" spans="1:8" ht="25.5" customHeight="1">
      <c r="A665" s="136" t="s">
        <v>558</v>
      </c>
      <c r="B665" s="137"/>
      <c r="C665" s="137"/>
      <c r="D665" s="1" t="s">
        <v>562</v>
      </c>
      <c r="E665" s="140"/>
      <c r="F665" s="86">
        <f>F666</f>
        <v>275.3</v>
      </c>
      <c r="G665" s="86">
        <f>G666</f>
        <v>275.3</v>
      </c>
      <c r="H665" s="32"/>
    </row>
    <row r="666" spans="1:8" ht="34.5" customHeight="1">
      <c r="A666" s="136" t="s">
        <v>507</v>
      </c>
      <c r="B666" s="137"/>
      <c r="C666" s="137"/>
      <c r="D666" s="143"/>
      <c r="E666" s="144" t="s">
        <v>505</v>
      </c>
      <c r="F666" s="86">
        <v>275.3</v>
      </c>
      <c r="G666" s="86">
        <v>275.3</v>
      </c>
      <c r="H666" s="32"/>
    </row>
    <row r="667" spans="1:8" ht="12.75" customHeight="1">
      <c r="A667" s="136" t="s">
        <v>369</v>
      </c>
      <c r="B667" s="137"/>
      <c r="C667" s="137"/>
      <c r="D667" s="1" t="s">
        <v>370</v>
      </c>
      <c r="E667" s="140"/>
      <c r="F667" s="88">
        <f>F668+F672+F674</f>
        <v>49111.7</v>
      </c>
      <c r="G667" s="88">
        <f>G668+G672+G674</f>
        <v>46379.5</v>
      </c>
      <c r="H667" s="32"/>
    </row>
    <row r="668" spans="1:8" ht="15" customHeight="1">
      <c r="A668" s="136" t="s">
        <v>371</v>
      </c>
      <c r="B668" s="137"/>
      <c r="C668" s="137"/>
      <c r="D668" s="1" t="s">
        <v>372</v>
      </c>
      <c r="E668" s="140"/>
      <c r="F668" s="86">
        <f>F669</f>
        <v>420</v>
      </c>
      <c r="G668" s="86">
        <f>G669</f>
        <v>420</v>
      </c>
      <c r="H668" s="32"/>
    </row>
    <row r="669" spans="1:8" ht="12" customHeight="1">
      <c r="A669" s="136" t="s">
        <v>373</v>
      </c>
      <c r="B669" s="137"/>
      <c r="C669" s="137"/>
      <c r="D669" s="1" t="s">
        <v>374</v>
      </c>
      <c r="E669" s="140"/>
      <c r="F669" s="86">
        <f>F670+F671</f>
        <v>420</v>
      </c>
      <c r="G669" s="86">
        <f>G670+G671</f>
        <v>420</v>
      </c>
      <c r="H669" s="32"/>
    </row>
    <row r="670" spans="1:8" ht="11.25" customHeight="1">
      <c r="A670" s="136" t="s">
        <v>345</v>
      </c>
      <c r="B670" s="137"/>
      <c r="C670" s="137"/>
      <c r="D670" s="143"/>
      <c r="E670" s="144" t="s">
        <v>309</v>
      </c>
      <c r="F670" s="86">
        <v>402.5</v>
      </c>
      <c r="G670" s="86">
        <v>402.5</v>
      </c>
      <c r="H670" s="32"/>
    </row>
    <row r="671" spans="1:8" ht="12" customHeight="1">
      <c r="A671" s="136" t="s">
        <v>342</v>
      </c>
      <c r="B671" s="137"/>
      <c r="C671" s="137"/>
      <c r="D671" s="143"/>
      <c r="E671" s="144" t="s">
        <v>350</v>
      </c>
      <c r="F671" s="86">
        <v>17.5</v>
      </c>
      <c r="G671" s="86">
        <v>17.5</v>
      </c>
      <c r="H671" s="32"/>
    </row>
    <row r="672" spans="1:8" ht="33" customHeight="1">
      <c r="A672" s="136" t="s">
        <v>537</v>
      </c>
      <c r="B672" s="137"/>
      <c r="C672" s="137"/>
      <c r="D672" s="1" t="s">
        <v>538</v>
      </c>
      <c r="E672" s="140"/>
      <c r="F672" s="86">
        <f>F673</f>
        <v>8598.7</v>
      </c>
      <c r="G672" s="86">
        <f>G673</f>
        <v>6460.5</v>
      </c>
      <c r="H672" s="32"/>
    </row>
    <row r="673" spans="1:8" ht="12.75" customHeight="1">
      <c r="A673" s="136" t="s">
        <v>345</v>
      </c>
      <c r="B673" s="137"/>
      <c r="C673" s="137"/>
      <c r="D673" s="143"/>
      <c r="E673" s="144" t="s">
        <v>309</v>
      </c>
      <c r="F673" s="86">
        <v>8598.7</v>
      </c>
      <c r="G673" s="86">
        <v>6460.5</v>
      </c>
      <c r="H673" s="32"/>
    </row>
    <row r="674" spans="1:8" ht="14.25" customHeight="1">
      <c r="A674" s="136" t="s">
        <v>438</v>
      </c>
      <c r="B674" s="137"/>
      <c r="C674" s="137"/>
      <c r="D674" s="1" t="s">
        <v>563</v>
      </c>
      <c r="E674" s="140"/>
      <c r="F674" s="86">
        <f>F675+F676</f>
        <v>40093</v>
      </c>
      <c r="G674" s="86">
        <f>G675+G676</f>
        <v>39499</v>
      </c>
      <c r="H674" s="32"/>
    </row>
    <row r="675" spans="1:8" ht="14.25" customHeight="1">
      <c r="A675" s="136" t="s">
        <v>345</v>
      </c>
      <c r="B675" s="137"/>
      <c r="C675" s="137"/>
      <c r="D675" s="143"/>
      <c r="E675" s="144" t="s">
        <v>309</v>
      </c>
      <c r="F675" s="86">
        <v>36704.4</v>
      </c>
      <c r="G675" s="86">
        <v>36137.4</v>
      </c>
      <c r="H675" s="32"/>
    </row>
    <row r="676" spans="1:8" ht="14.25" customHeight="1">
      <c r="A676" s="136" t="s">
        <v>342</v>
      </c>
      <c r="B676" s="137"/>
      <c r="C676" s="137"/>
      <c r="D676" s="143"/>
      <c r="E676" s="144" t="s">
        <v>350</v>
      </c>
      <c r="F676" s="86">
        <v>3388.6</v>
      </c>
      <c r="G676" s="86">
        <v>3361.6</v>
      </c>
      <c r="H676" s="32"/>
    </row>
    <row r="677" spans="1:8" ht="14.25" customHeight="1">
      <c r="A677" s="136" t="s">
        <v>8</v>
      </c>
      <c r="B677" s="137"/>
      <c r="C677" s="137"/>
      <c r="D677" s="1" t="s">
        <v>9</v>
      </c>
      <c r="E677" s="140"/>
      <c r="F677" s="86">
        <f>F678+F682</f>
        <v>8593</v>
      </c>
      <c r="G677" s="86">
        <f>G678+G682</f>
        <v>8390.7</v>
      </c>
      <c r="H677" s="32"/>
    </row>
    <row r="678" spans="1:8" ht="14.25" customHeight="1">
      <c r="A678" s="136" t="s">
        <v>290</v>
      </c>
      <c r="B678" s="137"/>
      <c r="C678" s="137"/>
      <c r="D678" s="1" t="s">
        <v>291</v>
      </c>
      <c r="E678" s="140"/>
      <c r="F678" s="86">
        <f>F679+F680</f>
        <v>8093</v>
      </c>
      <c r="G678" s="86">
        <f>G679+G680</f>
        <v>7890.7</v>
      </c>
      <c r="H678" s="32"/>
    </row>
    <row r="679" spans="1:8" ht="12.75" customHeight="1">
      <c r="A679" s="136" t="s">
        <v>345</v>
      </c>
      <c r="B679" s="137"/>
      <c r="C679" s="137"/>
      <c r="D679" s="143"/>
      <c r="E679" s="144" t="s">
        <v>309</v>
      </c>
      <c r="F679" s="86">
        <v>7514.9</v>
      </c>
      <c r="G679" s="86">
        <v>7322.4</v>
      </c>
      <c r="H679" s="32"/>
    </row>
    <row r="680" spans="1:8" ht="12" customHeight="1">
      <c r="A680" s="136" t="s">
        <v>342</v>
      </c>
      <c r="B680" s="137"/>
      <c r="C680" s="137"/>
      <c r="D680" s="143"/>
      <c r="E680" s="144" t="s">
        <v>350</v>
      </c>
      <c r="F680" s="86">
        <v>578.1</v>
      </c>
      <c r="G680" s="86">
        <v>568.3</v>
      </c>
      <c r="H680" s="32"/>
    </row>
    <row r="681" spans="1:8" ht="36.75" customHeight="1">
      <c r="A681" s="136" t="s">
        <v>487</v>
      </c>
      <c r="B681" s="137"/>
      <c r="C681" s="137"/>
      <c r="D681" s="1" t="s">
        <v>488</v>
      </c>
      <c r="E681" s="140"/>
      <c r="F681" s="86">
        <f>F682</f>
        <v>500</v>
      </c>
      <c r="G681" s="86">
        <f>G682</f>
        <v>500</v>
      </c>
      <c r="H681" s="32"/>
    </row>
    <row r="682" spans="1:8" ht="25.5" customHeight="1">
      <c r="A682" s="136" t="s">
        <v>489</v>
      </c>
      <c r="B682" s="137"/>
      <c r="C682" s="137"/>
      <c r="D682" s="1" t="s">
        <v>490</v>
      </c>
      <c r="E682" s="140"/>
      <c r="F682" s="86">
        <f>F683+F684</f>
        <v>500</v>
      </c>
      <c r="G682" s="86">
        <f>G683+G684</f>
        <v>500</v>
      </c>
      <c r="H682" s="32"/>
    </row>
    <row r="683" spans="1:8" ht="15.75" customHeight="1">
      <c r="A683" s="136" t="s">
        <v>345</v>
      </c>
      <c r="B683" s="137"/>
      <c r="C683" s="137"/>
      <c r="D683" s="143"/>
      <c r="E683" s="144" t="s">
        <v>309</v>
      </c>
      <c r="F683" s="86">
        <v>460</v>
      </c>
      <c r="G683" s="86">
        <v>460</v>
      </c>
      <c r="H683" s="32"/>
    </row>
    <row r="684" spans="1:8" ht="15.75" customHeight="1">
      <c r="A684" s="136" t="s">
        <v>342</v>
      </c>
      <c r="B684" s="137"/>
      <c r="C684" s="137"/>
      <c r="D684" s="143"/>
      <c r="E684" s="144" t="s">
        <v>350</v>
      </c>
      <c r="F684" s="86">
        <v>40</v>
      </c>
      <c r="G684" s="86">
        <v>40</v>
      </c>
      <c r="H684" s="32"/>
    </row>
    <row r="685" spans="1:8" ht="13.5" customHeight="1">
      <c r="A685" s="136" t="s">
        <v>326</v>
      </c>
      <c r="B685" s="137"/>
      <c r="C685" s="137"/>
      <c r="D685" s="1" t="s">
        <v>328</v>
      </c>
      <c r="E685" s="140"/>
      <c r="F685" s="86">
        <f>F686+F689</f>
        <v>3000</v>
      </c>
      <c r="G685" s="86">
        <f>G686+G689</f>
        <v>3000</v>
      </c>
      <c r="H685" s="32"/>
    </row>
    <row r="686" spans="1:8" ht="29.25" customHeight="1">
      <c r="A686" s="136" t="s">
        <v>439</v>
      </c>
      <c r="B686" s="137"/>
      <c r="C686" s="137"/>
      <c r="D686" s="1" t="s">
        <v>564</v>
      </c>
      <c r="E686" s="140"/>
      <c r="F686" s="86">
        <f>F687</f>
        <v>2000</v>
      </c>
      <c r="G686" s="86">
        <f>G687</f>
        <v>2000</v>
      </c>
      <c r="H686" s="32"/>
    </row>
    <row r="687" spans="1:8" ht="58.5" customHeight="1">
      <c r="A687" s="136" t="s">
        <v>565</v>
      </c>
      <c r="B687" s="137"/>
      <c r="C687" s="137"/>
      <c r="D687" s="1" t="s">
        <v>566</v>
      </c>
      <c r="E687" s="140"/>
      <c r="F687" s="86">
        <f>F688</f>
        <v>2000</v>
      </c>
      <c r="G687" s="86">
        <f>G688</f>
        <v>2000</v>
      </c>
      <c r="H687" s="32"/>
    </row>
    <row r="688" spans="1:8" ht="16.5" customHeight="1">
      <c r="A688" s="136" t="s">
        <v>345</v>
      </c>
      <c r="B688" s="137"/>
      <c r="C688" s="137"/>
      <c r="D688" s="143"/>
      <c r="E688" s="144" t="s">
        <v>309</v>
      </c>
      <c r="F688" s="86">
        <v>2000</v>
      </c>
      <c r="G688" s="86">
        <v>2000</v>
      </c>
      <c r="H688" s="32"/>
    </row>
    <row r="689" spans="1:8" ht="48" customHeight="1">
      <c r="A689" s="136" t="s">
        <v>440</v>
      </c>
      <c r="B689" s="137"/>
      <c r="C689" s="137"/>
      <c r="D689" s="1" t="s">
        <v>567</v>
      </c>
      <c r="E689" s="140"/>
      <c r="F689" s="86">
        <f>F690</f>
        <v>1000</v>
      </c>
      <c r="G689" s="86">
        <f>G690</f>
        <v>1000</v>
      </c>
      <c r="H689" s="32"/>
    </row>
    <row r="690" spans="1:8" ht="56.25" customHeight="1">
      <c r="A690" s="136" t="s">
        <v>441</v>
      </c>
      <c r="B690" s="137"/>
      <c r="C690" s="137"/>
      <c r="D690" s="1" t="s">
        <v>568</v>
      </c>
      <c r="E690" s="140"/>
      <c r="F690" s="86">
        <f>F691</f>
        <v>1000</v>
      </c>
      <c r="G690" s="86">
        <f>G691</f>
        <v>1000</v>
      </c>
      <c r="H690" s="32"/>
    </row>
    <row r="691" spans="1:8" ht="13.5" customHeight="1">
      <c r="A691" s="136" t="s">
        <v>345</v>
      </c>
      <c r="B691" s="137"/>
      <c r="C691" s="137"/>
      <c r="D691" s="143"/>
      <c r="E691" s="144" t="s">
        <v>309</v>
      </c>
      <c r="F691" s="88">
        <v>1000</v>
      </c>
      <c r="G691" s="88">
        <v>1000</v>
      </c>
      <c r="H691" s="32"/>
    </row>
    <row r="692" spans="1:8" ht="14.25" customHeight="1">
      <c r="A692" s="136" t="s">
        <v>288</v>
      </c>
      <c r="B692" s="137"/>
      <c r="C692" s="137"/>
      <c r="D692" s="1" t="s">
        <v>271</v>
      </c>
      <c r="E692" s="140"/>
      <c r="F692" s="88">
        <f>F693+F695+F697</f>
        <v>7324</v>
      </c>
      <c r="G692" s="88">
        <f>G693+G695+G697</f>
        <v>5369.1</v>
      </c>
      <c r="H692" s="32"/>
    </row>
    <row r="693" spans="1:8" ht="47.25" customHeight="1">
      <c r="A693" s="136" t="s">
        <v>413</v>
      </c>
      <c r="B693" s="137"/>
      <c r="C693" s="137"/>
      <c r="D693" s="1" t="s">
        <v>414</v>
      </c>
      <c r="E693" s="140"/>
      <c r="F693" s="88">
        <f>F694</f>
        <v>333</v>
      </c>
      <c r="G693" s="88">
        <f>G694</f>
        <v>333</v>
      </c>
      <c r="H693" s="32"/>
    </row>
    <row r="694" spans="1:8" ht="16.5" customHeight="1">
      <c r="A694" s="136" t="s">
        <v>278</v>
      </c>
      <c r="B694" s="137"/>
      <c r="C694" s="137"/>
      <c r="D694" s="143"/>
      <c r="E694" s="144" t="s">
        <v>330</v>
      </c>
      <c r="F694" s="88">
        <v>333</v>
      </c>
      <c r="G694" s="88">
        <v>333</v>
      </c>
      <c r="H694" s="32"/>
    </row>
    <row r="695" spans="1:8" ht="38.25" customHeight="1">
      <c r="A695" s="136" t="s">
        <v>421</v>
      </c>
      <c r="B695" s="137"/>
      <c r="C695" s="137"/>
      <c r="D695" s="1" t="s">
        <v>569</v>
      </c>
      <c r="E695" s="140"/>
      <c r="F695" s="88">
        <f>F696</f>
        <v>6791</v>
      </c>
      <c r="G695" s="88">
        <f>G696</f>
        <v>4836.1</v>
      </c>
      <c r="H695" s="32"/>
    </row>
    <row r="696" spans="1:8" ht="12.75" customHeight="1">
      <c r="A696" s="136" t="s">
        <v>278</v>
      </c>
      <c r="B696" s="137"/>
      <c r="C696" s="137"/>
      <c r="D696" s="143"/>
      <c r="E696" s="144" t="s">
        <v>330</v>
      </c>
      <c r="F696" s="86">
        <v>6791</v>
      </c>
      <c r="G696" s="86">
        <v>4836.1</v>
      </c>
      <c r="H696" s="32"/>
    </row>
    <row r="697" spans="1:8" ht="27" customHeight="1">
      <c r="A697" s="136" t="s">
        <v>570</v>
      </c>
      <c r="B697" s="137"/>
      <c r="C697" s="137"/>
      <c r="D697" s="1" t="s">
        <v>571</v>
      </c>
      <c r="E697" s="140"/>
      <c r="F697" s="87">
        <f>F698</f>
        <v>200</v>
      </c>
      <c r="G697" s="87">
        <f>G698</f>
        <v>200</v>
      </c>
      <c r="H697" s="32"/>
    </row>
    <row r="698" spans="1:8" ht="12.75" customHeight="1">
      <c r="A698" s="136" t="s">
        <v>278</v>
      </c>
      <c r="B698" s="137"/>
      <c r="C698" s="137"/>
      <c r="D698" s="143"/>
      <c r="E698" s="144" t="s">
        <v>330</v>
      </c>
      <c r="F698" s="86">
        <v>200</v>
      </c>
      <c r="G698" s="86">
        <v>200</v>
      </c>
      <c r="H698" s="32"/>
    </row>
    <row r="699" spans="1:8" ht="24.75" customHeight="1">
      <c r="A699" s="74" t="s">
        <v>292</v>
      </c>
      <c r="B699" s="121"/>
      <c r="C699" s="119" t="s">
        <v>108</v>
      </c>
      <c r="D699" s="54"/>
      <c r="E699" s="54"/>
      <c r="F699" s="86">
        <f>F700</f>
        <v>327.7</v>
      </c>
      <c r="G699" s="86">
        <f>G700</f>
        <v>327.4</v>
      </c>
      <c r="H699" s="32"/>
    </row>
    <row r="700" spans="1:8" ht="12.75" customHeight="1">
      <c r="A700" s="55" t="s">
        <v>109</v>
      </c>
      <c r="B700" s="121"/>
      <c r="C700" s="56"/>
      <c r="D700" s="53" t="s">
        <v>110</v>
      </c>
      <c r="E700" s="58"/>
      <c r="F700" s="86">
        <f>F701</f>
        <v>327.7</v>
      </c>
      <c r="G700" s="86">
        <f>G701</f>
        <v>327.4</v>
      </c>
      <c r="H700" s="32"/>
    </row>
    <row r="701" spans="1:8" ht="15.75" customHeight="1">
      <c r="A701" s="64" t="s">
        <v>377</v>
      </c>
      <c r="B701" s="122"/>
      <c r="C701" s="65"/>
      <c r="D701" s="68"/>
      <c r="E701" s="69" t="s">
        <v>378</v>
      </c>
      <c r="F701" s="86">
        <v>327.7</v>
      </c>
      <c r="G701" s="86">
        <v>327.4</v>
      </c>
      <c r="H701" s="32"/>
    </row>
    <row r="702" spans="1:8" ht="13.5" customHeight="1">
      <c r="A702" s="74" t="s">
        <v>59</v>
      </c>
      <c r="B702" s="133"/>
      <c r="C702" s="119" t="s">
        <v>60</v>
      </c>
      <c r="D702" s="54"/>
      <c r="E702" s="54"/>
      <c r="F702" s="86">
        <f>F703+F707</f>
        <v>10348.1</v>
      </c>
      <c r="G702" s="86">
        <f>G703+G707</f>
        <v>10348.1</v>
      </c>
      <c r="H702" s="32"/>
    </row>
    <row r="703" spans="1:8" ht="12" customHeight="1">
      <c r="A703" s="64" t="s">
        <v>326</v>
      </c>
      <c r="B703" s="122"/>
      <c r="C703" s="65"/>
      <c r="D703" s="66" t="s">
        <v>328</v>
      </c>
      <c r="E703" s="67"/>
      <c r="F703" s="86">
        <f aca="true" t="shared" si="23" ref="F703:G705">F704</f>
        <v>8123</v>
      </c>
      <c r="G703" s="86">
        <f t="shared" si="23"/>
        <v>8123</v>
      </c>
      <c r="H703" s="32"/>
    </row>
    <row r="704" spans="1:8" ht="35.25" customHeight="1">
      <c r="A704" s="64" t="s">
        <v>415</v>
      </c>
      <c r="B704" s="122"/>
      <c r="C704" s="65"/>
      <c r="D704" s="66" t="s">
        <v>416</v>
      </c>
      <c r="E704" s="67"/>
      <c r="F704" s="86">
        <f t="shared" si="23"/>
        <v>8123</v>
      </c>
      <c r="G704" s="86">
        <f t="shared" si="23"/>
        <v>8123</v>
      </c>
      <c r="H704" s="32"/>
    </row>
    <row r="705" spans="1:8" ht="32.25" customHeight="1">
      <c r="A705" s="64" t="s">
        <v>417</v>
      </c>
      <c r="B705" s="122"/>
      <c r="C705" s="65"/>
      <c r="D705" s="66" t="s">
        <v>418</v>
      </c>
      <c r="E705" s="67"/>
      <c r="F705" s="86">
        <f t="shared" si="23"/>
        <v>8123</v>
      </c>
      <c r="G705" s="86">
        <f t="shared" si="23"/>
        <v>8123</v>
      </c>
      <c r="H705" s="32"/>
    </row>
    <row r="706" spans="1:8" ht="16.5" customHeight="1">
      <c r="A706" s="64" t="s">
        <v>375</v>
      </c>
      <c r="B706" s="122"/>
      <c r="C706" s="65"/>
      <c r="D706" s="68"/>
      <c r="E706" s="69" t="s">
        <v>376</v>
      </c>
      <c r="F706" s="86">
        <v>8123</v>
      </c>
      <c r="G706" s="86">
        <v>8123</v>
      </c>
      <c r="H706" s="32"/>
    </row>
    <row r="707" spans="1:8" ht="12.75" customHeight="1">
      <c r="A707" s="64" t="s">
        <v>288</v>
      </c>
      <c r="B707" s="122"/>
      <c r="C707" s="65"/>
      <c r="D707" s="66" t="s">
        <v>271</v>
      </c>
      <c r="E707" s="67"/>
      <c r="F707" s="86">
        <f>F708</f>
        <v>2225.1</v>
      </c>
      <c r="G707" s="86">
        <f>G708</f>
        <v>2225.1</v>
      </c>
      <c r="H707" s="32"/>
    </row>
    <row r="708" spans="1:8" ht="26.25" customHeight="1">
      <c r="A708" s="64" t="s">
        <v>419</v>
      </c>
      <c r="B708" s="122"/>
      <c r="C708" s="65"/>
      <c r="D708" s="66" t="s">
        <v>420</v>
      </c>
      <c r="E708" s="67"/>
      <c r="F708" s="86">
        <f>F709</f>
        <v>2225.1</v>
      </c>
      <c r="G708" s="86">
        <f>G709</f>
        <v>2225.1</v>
      </c>
      <c r="H708" s="32"/>
    </row>
    <row r="709" spans="1:8" ht="12.75" customHeight="1">
      <c r="A709" s="64" t="s">
        <v>377</v>
      </c>
      <c r="B709" s="122"/>
      <c r="C709" s="65"/>
      <c r="D709" s="68"/>
      <c r="E709" s="69" t="s">
        <v>378</v>
      </c>
      <c r="F709" s="86">
        <v>2225.1</v>
      </c>
      <c r="G709" s="86">
        <v>2225.1</v>
      </c>
      <c r="H709" s="32"/>
    </row>
    <row r="710" spans="1:8" ht="14.25" customHeight="1">
      <c r="A710" s="74" t="s">
        <v>111</v>
      </c>
      <c r="B710" s="121"/>
      <c r="C710" s="119" t="s">
        <v>112</v>
      </c>
      <c r="D710" s="54"/>
      <c r="E710" s="54"/>
      <c r="F710" s="86">
        <f>F711+F719+F724+F727</f>
        <v>68000.6</v>
      </c>
      <c r="G710" s="86">
        <f>G711+G719+G724+G727</f>
        <v>67257.09999999999</v>
      </c>
      <c r="H710" s="32"/>
    </row>
    <row r="711" spans="1:8" ht="24" customHeight="1">
      <c r="A711" s="55" t="s">
        <v>149</v>
      </c>
      <c r="B711" s="121"/>
      <c r="C711" s="56"/>
      <c r="D711" s="53" t="s">
        <v>150</v>
      </c>
      <c r="E711" s="58"/>
      <c r="F711" s="86">
        <f>F712</f>
        <v>13226.8</v>
      </c>
      <c r="G711" s="86">
        <f>G712</f>
        <v>13209.599999999999</v>
      </c>
      <c r="H711" s="32"/>
    </row>
    <row r="712" spans="1:8" ht="14.25" customHeight="1">
      <c r="A712" s="55" t="s">
        <v>14</v>
      </c>
      <c r="B712" s="121"/>
      <c r="C712" s="56"/>
      <c r="D712" s="53" t="s">
        <v>152</v>
      </c>
      <c r="E712" s="58"/>
      <c r="F712" s="86">
        <f>F713+F714+F715+F716+F717+F718</f>
        <v>13226.8</v>
      </c>
      <c r="G712" s="86">
        <f>G713+G714+G715+G716+G717+G718</f>
        <v>13209.599999999999</v>
      </c>
      <c r="H712" s="32"/>
    </row>
    <row r="713" spans="1:8" ht="12" customHeight="1">
      <c r="A713" s="64" t="s">
        <v>393</v>
      </c>
      <c r="B713" s="121"/>
      <c r="C713" s="56"/>
      <c r="D713" s="53"/>
      <c r="E713" s="58">
        <v>121</v>
      </c>
      <c r="F713" s="86">
        <v>10932</v>
      </c>
      <c r="G713" s="86">
        <v>10926.3</v>
      </c>
      <c r="H713" s="32"/>
    </row>
    <row r="714" spans="1:8" ht="12.75" customHeight="1">
      <c r="A714" s="64" t="s">
        <v>395</v>
      </c>
      <c r="B714" s="121"/>
      <c r="C714" s="56"/>
      <c r="D714" s="53"/>
      <c r="E714" s="58">
        <v>122</v>
      </c>
      <c r="F714" s="86">
        <v>2039.8</v>
      </c>
      <c r="G714" s="86">
        <v>2039.8</v>
      </c>
      <c r="H714" s="32"/>
    </row>
    <row r="715" spans="1:8" ht="26.25" customHeight="1">
      <c r="A715" s="64" t="s">
        <v>403</v>
      </c>
      <c r="B715" s="121"/>
      <c r="C715" s="56"/>
      <c r="D715" s="53"/>
      <c r="E715" s="58">
        <v>242</v>
      </c>
      <c r="F715" s="86">
        <v>116.1</v>
      </c>
      <c r="G715" s="86">
        <v>104.6</v>
      </c>
      <c r="H715" s="32"/>
    </row>
    <row r="716" spans="1:8" ht="12.75" customHeight="1">
      <c r="A716" s="64" t="s">
        <v>377</v>
      </c>
      <c r="B716" s="121"/>
      <c r="C716" s="56"/>
      <c r="D716" s="53"/>
      <c r="E716" s="58">
        <v>244</v>
      </c>
      <c r="F716" s="86">
        <v>137.1</v>
      </c>
      <c r="G716" s="86">
        <v>137.1</v>
      </c>
      <c r="H716" s="32"/>
    </row>
    <row r="717" spans="1:8" ht="12.75" customHeight="1">
      <c r="A717" s="64" t="s">
        <v>404</v>
      </c>
      <c r="B717" s="121"/>
      <c r="C717" s="56"/>
      <c r="D717" s="53"/>
      <c r="E717" s="58">
        <v>851</v>
      </c>
      <c r="F717" s="86">
        <v>0.8</v>
      </c>
      <c r="G717" s="86">
        <v>0.8</v>
      </c>
      <c r="H717" s="32"/>
    </row>
    <row r="718" spans="1:8" ht="11.25" customHeight="1">
      <c r="A718" s="64" t="s">
        <v>425</v>
      </c>
      <c r="B718" s="121"/>
      <c r="C718" s="56"/>
      <c r="D718" s="58"/>
      <c r="E718" s="53" t="s">
        <v>424</v>
      </c>
      <c r="F718" s="86">
        <v>1</v>
      </c>
      <c r="G718" s="86">
        <v>1</v>
      </c>
      <c r="H718" s="32"/>
    </row>
    <row r="719" spans="1:8" ht="21.75" customHeight="1">
      <c r="A719" s="55" t="s">
        <v>237</v>
      </c>
      <c r="B719" s="121"/>
      <c r="C719" s="56"/>
      <c r="D719" s="53" t="s">
        <v>56</v>
      </c>
      <c r="E719" s="58"/>
      <c r="F719" s="88">
        <f>F720+F722</f>
        <v>6314</v>
      </c>
      <c r="G719" s="88">
        <f>G720+G722</f>
        <v>6250.8</v>
      </c>
      <c r="H719" s="32"/>
    </row>
    <row r="720" spans="1:8" ht="34.5" customHeight="1">
      <c r="A720" s="18" t="s">
        <v>344</v>
      </c>
      <c r="B720" s="121"/>
      <c r="C720" s="56"/>
      <c r="D720" s="53" t="s">
        <v>343</v>
      </c>
      <c r="E720" s="58"/>
      <c r="F720" s="88">
        <f>F721</f>
        <v>600</v>
      </c>
      <c r="G720" s="88">
        <f>G721</f>
        <v>536.8</v>
      </c>
      <c r="H720" s="32"/>
    </row>
    <row r="721" spans="1:8" ht="24.75" customHeight="1">
      <c r="A721" s="55" t="s">
        <v>351</v>
      </c>
      <c r="B721" s="121"/>
      <c r="C721" s="56"/>
      <c r="D721" s="53"/>
      <c r="E721" s="58">
        <v>630</v>
      </c>
      <c r="F721" s="88">
        <v>600</v>
      </c>
      <c r="G721" s="88">
        <v>536.8</v>
      </c>
      <c r="H721" s="32"/>
    </row>
    <row r="722" spans="1:8" ht="80.25" customHeight="1">
      <c r="A722" s="18" t="s">
        <v>353</v>
      </c>
      <c r="B722" s="121"/>
      <c r="C722" s="56"/>
      <c r="D722" s="53" t="s">
        <v>354</v>
      </c>
      <c r="E722" s="58"/>
      <c r="F722" s="88">
        <f>F723</f>
        <v>5714</v>
      </c>
      <c r="G722" s="88">
        <f>G723</f>
        <v>5714</v>
      </c>
      <c r="H722" s="32"/>
    </row>
    <row r="723" spans="1:8" ht="22.5" customHeight="1">
      <c r="A723" s="55" t="s">
        <v>351</v>
      </c>
      <c r="B723" s="121"/>
      <c r="C723" s="56"/>
      <c r="D723" s="58"/>
      <c r="E723" s="53" t="s">
        <v>352</v>
      </c>
      <c r="F723" s="88">
        <v>5714</v>
      </c>
      <c r="G723" s="88">
        <v>5714</v>
      </c>
      <c r="H723" s="32"/>
    </row>
    <row r="724" spans="1:8" ht="15" customHeight="1">
      <c r="A724" s="55" t="s">
        <v>369</v>
      </c>
      <c r="B724" s="121"/>
      <c r="C724" s="56"/>
      <c r="D724" s="57" t="s">
        <v>370</v>
      </c>
      <c r="E724" s="58"/>
      <c r="F724" s="88">
        <f>F725+F726</f>
        <v>1049.3</v>
      </c>
      <c r="G724" s="88">
        <f>G725+G726</f>
        <v>1049.3</v>
      </c>
      <c r="H724" s="32"/>
    </row>
    <row r="725" spans="1:8" ht="16.5" customHeight="1">
      <c r="A725" s="55" t="s">
        <v>377</v>
      </c>
      <c r="B725" s="121"/>
      <c r="C725" s="56"/>
      <c r="D725" s="58"/>
      <c r="E725" s="53" t="s">
        <v>378</v>
      </c>
      <c r="F725" s="88">
        <v>1013.3</v>
      </c>
      <c r="G725" s="88">
        <v>1013.3</v>
      </c>
      <c r="H725" s="32"/>
    </row>
    <row r="726" spans="1:8" ht="27" customHeight="1">
      <c r="A726" s="55" t="s">
        <v>379</v>
      </c>
      <c r="B726" s="121"/>
      <c r="C726" s="56"/>
      <c r="D726" s="58"/>
      <c r="E726" s="53" t="s">
        <v>380</v>
      </c>
      <c r="F726" s="88">
        <v>36</v>
      </c>
      <c r="G726" s="88">
        <v>36</v>
      </c>
      <c r="H726" s="32"/>
    </row>
    <row r="727" spans="1:8" ht="44.25" customHeight="1">
      <c r="A727" s="55" t="s">
        <v>95</v>
      </c>
      <c r="B727" s="133"/>
      <c r="C727" s="56"/>
      <c r="D727" s="57" t="s">
        <v>96</v>
      </c>
      <c r="E727" s="58"/>
      <c r="F727" s="88">
        <f>F728+F730</f>
        <v>47410.5</v>
      </c>
      <c r="G727" s="88">
        <f>G728+G730</f>
        <v>46747.399999999994</v>
      </c>
      <c r="H727" s="32"/>
    </row>
    <row r="728" spans="1:8" ht="22.5" customHeight="1">
      <c r="A728" s="55" t="s">
        <v>381</v>
      </c>
      <c r="B728" s="7"/>
      <c r="C728" s="56"/>
      <c r="D728" s="57" t="s">
        <v>382</v>
      </c>
      <c r="E728" s="58"/>
      <c r="F728" s="86">
        <f>F729</f>
        <v>1777.8</v>
      </c>
      <c r="G728" s="86">
        <f>G729</f>
        <v>1114.7</v>
      </c>
      <c r="H728" s="32"/>
    </row>
    <row r="729" spans="1:8" ht="12" customHeight="1">
      <c r="A729" s="55" t="s">
        <v>345</v>
      </c>
      <c r="B729" s="121"/>
      <c r="C729" s="56"/>
      <c r="D729" s="58"/>
      <c r="E729" s="53" t="s">
        <v>309</v>
      </c>
      <c r="F729" s="86">
        <v>1777.8</v>
      </c>
      <c r="G729" s="86">
        <v>1114.7</v>
      </c>
      <c r="H729" s="32"/>
    </row>
    <row r="730" spans="1:8" ht="13.5" customHeight="1">
      <c r="A730" s="136" t="s">
        <v>30</v>
      </c>
      <c r="B730" s="137"/>
      <c r="C730" s="137"/>
      <c r="D730" s="1" t="s">
        <v>572</v>
      </c>
      <c r="E730" s="140"/>
      <c r="F730" s="86">
        <f>F731+F733+F735</f>
        <v>45632.7</v>
      </c>
      <c r="G730" s="86">
        <f>G731+G733+G735</f>
        <v>45632.7</v>
      </c>
      <c r="H730" s="32"/>
    </row>
    <row r="731" spans="1:8" ht="35.25" customHeight="1">
      <c r="A731" s="136" t="s">
        <v>549</v>
      </c>
      <c r="B731" s="137"/>
      <c r="C731" s="137"/>
      <c r="D731" s="1" t="s">
        <v>573</v>
      </c>
      <c r="E731" s="140"/>
      <c r="F731" s="86">
        <f>F732</f>
        <v>44692.6</v>
      </c>
      <c r="G731" s="86">
        <f>G732</f>
        <v>44692.6</v>
      </c>
      <c r="H731" s="32"/>
    </row>
    <row r="732" spans="1:8" ht="37.5" customHeight="1">
      <c r="A732" s="136" t="s">
        <v>507</v>
      </c>
      <c r="B732" s="137"/>
      <c r="C732" s="137"/>
      <c r="D732" s="143"/>
      <c r="E732" s="144" t="s">
        <v>505</v>
      </c>
      <c r="F732" s="86">
        <v>44692.6</v>
      </c>
      <c r="G732" s="86">
        <v>44692.6</v>
      </c>
      <c r="H732" s="32"/>
    </row>
    <row r="733" spans="1:8" ht="26.25" customHeight="1">
      <c r="A733" s="136" t="s">
        <v>558</v>
      </c>
      <c r="B733" s="137"/>
      <c r="C733" s="137"/>
      <c r="D733" s="1" t="s">
        <v>574</v>
      </c>
      <c r="E733" s="140"/>
      <c r="F733" s="86">
        <f>F734</f>
        <v>588.6</v>
      </c>
      <c r="G733" s="86">
        <f>G734</f>
        <v>588.6</v>
      </c>
      <c r="H733" s="32"/>
    </row>
    <row r="734" spans="1:8" ht="36.75" customHeight="1">
      <c r="A734" s="136" t="s">
        <v>507</v>
      </c>
      <c r="B734" s="137"/>
      <c r="C734" s="137"/>
      <c r="D734" s="143"/>
      <c r="E734" s="144" t="s">
        <v>505</v>
      </c>
      <c r="F734" s="86">
        <v>588.6</v>
      </c>
      <c r="G734" s="86">
        <v>588.6</v>
      </c>
      <c r="H734" s="32"/>
    </row>
    <row r="735" spans="1:8" ht="21.75" customHeight="1">
      <c r="A735" s="136" t="s">
        <v>553</v>
      </c>
      <c r="B735" s="137"/>
      <c r="C735" s="137"/>
      <c r="D735" s="1" t="s">
        <v>575</v>
      </c>
      <c r="E735" s="140"/>
      <c r="F735" s="86">
        <f>F736</f>
        <v>351.5</v>
      </c>
      <c r="G735" s="86">
        <f>G736</f>
        <v>351.5</v>
      </c>
      <c r="H735" s="32"/>
    </row>
    <row r="736" spans="1:8" ht="12" customHeight="1">
      <c r="A736" s="136" t="s">
        <v>278</v>
      </c>
      <c r="B736" s="137"/>
      <c r="C736" s="137"/>
      <c r="D736" s="143"/>
      <c r="E736" s="144" t="s">
        <v>330</v>
      </c>
      <c r="F736" s="86">
        <v>351.5</v>
      </c>
      <c r="G736" s="86">
        <v>351.5</v>
      </c>
      <c r="H736" s="32"/>
    </row>
    <row r="737" spans="1:8" ht="12" customHeight="1">
      <c r="A737" s="20" t="s">
        <v>72</v>
      </c>
      <c r="B737" s="121"/>
      <c r="C737" s="120" t="s">
        <v>73</v>
      </c>
      <c r="D737" s="54"/>
      <c r="E737" s="54"/>
      <c r="F737" s="89">
        <f>F738+F742+F748</f>
        <v>22947.3</v>
      </c>
      <c r="G737" s="89">
        <f>G738+G742+G748</f>
        <v>20584.4</v>
      </c>
      <c r="H737" s="32"/>
    </row>
    <row r="738" spans="1:8" ht="13.5" customHeight="1">
      <c r="A738" s="74" t="s">
        <v>293</v>
      </c>
      <c r="B738" s="121"/>
      <c r="C738" s="119" t="s">
        <v>74</v>
      </c>
      <c r="D738" s="54"/>
      <c r="E738" s="54"/>
      <c r="F738" s="86">
        <f aca="true" t="shared" si="24" ref="F738:G740">F739</f>
        <v>346.1</v>
      </c>
      <c r="G738" s="86">
        <f t="shared" si="24"/>
        <v>346</v>
      </c>
      <c r="H738" s="32"/>
    </row>
    <row r="739" spans="1:8" ht="13.5" customHeight="1">
      <c r="A739" s="55" t="s">
        <v>174</v>
      </c>
      <c r="B739" s="7"/>
      <c r="C739" s="56"/>
      <c r="D739" s="53" t="s">
        <v>173</v>
      </c>
      <c r="E739" s="58"/>
      <c r="F739" s="86">
        <f t="shared" si="24"/>
        <v>346.1</v>
      </c>
      <c r="G739" s="86">
        <f t="shared" si="24"/>
        <v>346</v>
      </c>
      <c r="H739" s="32"/>
    </row>
    <row r="740" spans="1:8" ht="26.25" customHeight="1">
      <c r="A740" s="55" t="s">
        <v>75</v>
      </c>
      <c r="B740" s="121"/>
      <c r="C740" s="56"/>
      <c r="D740" s="53" t="s">
        <v>175</v>
      </c>
      <c r="E740" s="58"/>
      <c r="F740" s="86">
        <f t="shared" si="24"/>
        <v>346.1</v>
      </c>
      <c r="G740" s="86">
        <f t="shared" si="24"/>
        <v>346</v>
      </c>
      <c r="H740" s="32"/>
    </row>
    <row r="741" spans="1:8" ht="21.75" customHeight="1">
      <c r="A741" s="55" t="s">
        <v>379</v>
      </c>
      <c r="B741" s="121"/>
      <c r="C741" s="56"/>
      <c r="D741" s="58"/>
      <c r="E741" s="53" t="s">
        <v>380</v>
      </c>
      <c r="F741" s="86">
        <v>346.1</v>
      </c>
      <c r="G741" s="86">
        <v>346</v>
      </c>
      <c r="H741" s="32"/>
    </row>
    <row r="742" spans="1:8" ht="12.75" customHeight="1">
      <c r="A742" s="74" t="s">
        <v>294</v>
      </c>
      <c r="B742" s="121"/>
      <c r="C742" s="119" t="s">
        <v>76</v>
      </c>
      <c r="D742" s="54"/>
      <c r="E742" s="54"/>
      <c r="F742" s="86">
        <f>F743</f>
        <v>577.1</v>
      </c>
      <c r="G742" s="86">
        <f>G743</f>
        <v>563.5</v>
      </c>
      <c r="H742" s="32"/>
    </row>
    <row r="743" spans="1:8" ht="10.5" customHeight="1">
      <c r="A743" s="55" t="s">
        <v>176</v>
      </c>
      <c r="B743" s="121"/>
      <c r="C743" s="56"/>
      <c r="D743" s="57" t="s">
        <v>77</v>
      </c>
      <c r="E743" s="58"/>
      <c r="F743" s="86">
        <f>F744+F746</f>
        <v>577.1</v>
      </c>
      <c r="G743" s="86">
        <f>G744+G746</f>
        <v>563.5</v>
      </c>
      <c r="H743" s="32"/>
    </row>
    <row r="744" spans="1:8" ht="14.25" customHeight="1">
      <c r="A744" s="55" t="s">
        <v>295</v>
      </c>
      <c r="B744" s="21"/>
      <c r="C744" s="56"/>
      <c r="D744" s="57" t="s">
        <v>200</v>
      </c>
      <c r="E744" s="58"/>
      <c r="F744" s="86">
        <f>F745</f>
        <v>321</v>
      </c>
      <c r="G744" s="86">
        <f>G745</f>
        <v>320</v>
      </c>
      <c r="H744" s="32"/>
    </row>
    <row r="745" spans="1:8" ht="26.25" customHeight="1">
      <c r="A745" s="55" t="s">
        <v>379</v>
      </c>
      <c r="B745" s="121"/>
      <c r="C745" s="56"/>
      <c r="D745" s="58"/>
      <c r="E745" s="53" t="s">
        <v>380</v>
      </c>
      <c r="F745" s="86">
        <v>321</v>
      </c>
      <c r="G745" s="86">
        <v>320</v>
      </c>
      <c r="H745" s="32"/>
    </row>
    <row r="746" spans="1:8" ht="24.75" customHeight="1">
      <c r="A746" s="55" t="s">
        <v>296</v>
      </c>
      <c r="B746" s="121"/>
      <c r="C746" s="56"/>
      <c r="D746" s="57" t="s">
        <v>262</v>
      </c>
      <c r="E746" s="58"/>
      <c r="F746" s="86">
        <f>F747</f>
        <v>256.1</v>
      </c>
      <c r="G746" s="86">
        <f>G747</f>
        <v>243.5</v>
      </c>
      <c r="H746" s="32"/>
    </row>
    <row r="747" spans="1:8" ht="13.5" customHeight="1">
      <c r="A747" s="64" t="s">
        <v>539</v>
      </c>
      <c r="B747" s="121"/>
      <c r="C747" s="56"/>
      <c r="D747" s="58"/>
      <c r="E747" s="53" t="s">
        <v>333</v>
      </c>
      <c r="F747" s="86">
        <v>256.1</v>
      </c>
      <c r="G747" s="86">
        <v>243.5</v>
      </c>
      <c r="H747" s="32"/>
    </row>
    <row r="748" spans="1:8" ht="12" customHeight="1">
      <c r="A748" s="74" t="s">
        <v>183</v>
      </c>
      <c r="B748" s="121"/>
      <c r="C748" s="119" t="s">
        <v>113</v>
      </c>
      <c r="D748" s="54"/>
      <c r="E748" s="54"/>
      <c r="F748" s="86">
        <f>F749</f>
        <v>22024.1</v>
      </c>
      <c r="G748" s="86">
        <f>G749</f>
        <v>19674.9</v>
      </c>
      <c r="H748" s="32"/>
    </row>
    <row r="749" spans="1:8" ht="12" customHeight="1">
      <c r="A749" s="55" t="s">
        <v>8</v>
      </c>
      <c r="B749" s="121"/>
      <c r="C749" s="56"/>
      <c r="D749" s="53" t="s">
        <v>9</v>
      </c>
      <c r="E749" s="58"/>
      <c r="F749" s="86">
        <f>F750</f>
        <v>22024.1</v>
      </c>
      <c r="G749" s="86">
        <f>G750</f>
        <v>19674.9</v>
      </c>
      <c r="H749" s="32"/>
    </row>
    <row r="750" spans="1:8" ht="46.5" customHeight="1">
      <c r="A750" s="55" t="s">
        <v>383</v>
      </c>
      <c r="B750" s="7"/>
      <c r="C750" s="56"/>
      <c r="D750" s="53" t="s">
        <v>355</v>
      </c>
      <c r="E750" s="58"/>
      <c r="F750" s="88">
        <f>F751+F752</f>
        <v>22024.1</v>
      </c>
      <c r="G750" s="88">
        <f>G751+G752</f>
        <v>19674.9</v>
      </c>
      <c r="H750" s="32"/>
    </row>
    <row r="751" spans="1:8" ht="14.25" customHeight="1">
      <c r="A751" s="55" t="s">
        <v>345</v>
      </c>
      <c r="B751" s="7"/>
      <c r="C751" s="56"/>
      <c r="D751" s="53"/>
      <c r="E751" s="58">
        <v>610</v>
      </c>
      <c r="F751" s="88">
        <v>21180.1</v>
      </c>
      <c r="G751" s="88">
        <v>18860.7</v>
      </c>
      <c r="H751" s="32"/>
    </row>
    <row r="752" spans="1:8" ht="12" customHeight="1">
      <c r="A752" s="55" t="s">
        <v>342</v>
      </c>
      <c r="B752" s="12"/>
      <c r="C752" s="56"/>
      <c r="D752" s="58"/>
      <c r="E752" s="53" t="s">
        <v>350</v>
      </c>
      <c r="F752" s="88">
        <v>844</v>
      </c>
      <c r="G752" s="88">
        <v>814.2</v>
      </c>
      <c r="H752" s="32"/>
    </row>
    <row r="753" spans="1:7" ht="15.75" customHeight="1">
      <c r="A753" s="152" t="s">
        <v>114</v>
      </c>
      <c r="B753" s="152"/>
      <c r="C753" s="152"/>
      <c r="D753" s="152"/>
      <c r="E753" s="152"/>
      <c r="F753" s="118">
        <f>F12+F150+F220+F288+F345+F446+F456+F471+F571</f>
        <v>3455222.8000000007</v>
      </c>
      <c r="G753" s="118">
        <f>G12+G150+G220+G288+G345+G446+G456+G471+G571</f>
        <v>3125820.4000000004</v>
      </c>
    </row>
    <row r="754" spans="1:7" ht="15">
      <c r="A754" s="24" t="s">
        <v>243</v>
      </c>
      <c r="F754" s="91"/>
      <c r="G754" s="91"/>
    </row>
    <row r="755" spans="6:7" ht="15">
      <c r="F755" s="91"/>
      <c r="G755" s="91"/>
    </row>
    <row r="759" ht="15">
      <c r="F759" s="15"/>
    </row>
  </sheetData>
  <sheetProtection/>
  <autoFilter ref="A8:G558"/>
  <mergeCells count="13">
    <mergeCell ref="A753:E753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</mergeCells>
  <printOptions/>
  <pageMargins left="0.5905511811023623" right="0.1968503937007874" top="0.3937007874015748" bottom="0.3937007874015748" header="0.1968503937007874" footer="0.1968503937007874"/>
  <pageSetup fitToHeight="0" fitToWidth="0" horizontalDpi="600" verticalDpi="600" orientation="portrait" paperSize="9" scale="7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2013-02-19T08:21:12Z</cp:lastPrinted>
  <dcterms:created xsi:type="dcterms:W3CDTF">2007-06-21T04:52:44Z</dcterms:created>
  <dcterms:modified xsi:type="dcterms:W3CDTF">2013-04-23T07:43:39Z</dcterms:modified>
  <cp:category/>
  <cp:version/>
  <cp:contentType/>
  <cp:contentStatus/>
</cp:coreProperties>
</file>