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4год" sheetId="1" r:id="rId1"/>
  </sheets>
  <definedNames>
    <definedName name="_xlnm.Print_Area" localSheetId="0">'Расходы  на 2014год'!$A$1:$G$409</definedName>
  </definedNames>
  <calcPr fullCalcOnLoad="1"/>
</workbook>
</file>

<file path=xl/sharedStrings.xml><?xml version="1.0" encoding="utf-8"?>
<sst xmlns="http://schemas.openxmlformats.org/spreadsheetml/2006/main" count="769" uniqueCount="347">
  <si>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</si>
  <si>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</si>
  <si>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</si>
  <si>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</si>
  <si>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</si>
  <si>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</si>
  <si>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</si>
  <si>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</si>
  <si>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</si>
  <si>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</si>
  <si>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</si>
  <si>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Озеленение</t>
  </si>
  <si>
    <t>Организация и содержание мест захоронения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</si>
  <si>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</si>
  <si>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</si>
  <si>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</si>
  <si>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</si>
  <si>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</si>
  <si>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</si>
  <si>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</si>
  <si>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</si>
  <si>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</si>
  <si>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</si>
  <si>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</si>
  <si>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</si>
  <si>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</si>
  <si>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Мероприятия в области социальной политики</t>
  </si>
  <si>
    <t>Профессиональная  подготовка, переподготовка и повышение квалификации</t>
  </si>
  <si>
    <t>Стационарная медицинская помощь</t>
  </si>
  <si>
    <t>Амбулаторная помощь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</si>
  <si>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</si>
  <si>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</si>
  <si>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</si>
  <si>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</si>
  <si>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</si>
  <si>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</si>
  <si>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</si>
  <si>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</si>
  <si>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</si>
  <si>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</si>
  <si>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</si>
  <si>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</si>
  <si>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</si>
  <si>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</si>
  <si>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</si>
  <si>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</si>
  <si>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09</t>
  </si>
  <si>
    <t>07</t>
  </si>
  <si>
    <t>05</t>
  </si>
  <si>
    <t>06</t>
  </si>
  <si>
    <t>10</t>
  </si>
  <si>
    <t>ИТОГО</t>
  </si>
  <si>
    <t>к решению  Совета  депутатов городского округа Электросталь Московской области</t>
  </si>
  <si>
    <t>тыс.руб.</t>
  </si>
  <si>
    <t>Медицинская помощь в дневных стационарах всех типов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</si>
  <si>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</si>
  <si>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</si>
  <si>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</si>
  <si>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</si>
  <si>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</si>
  <si>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</si>
  <si>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</si>
  <si>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</si>
  <si>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</si>
  <si>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</si>
  <si>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</si>
  <si>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</si>
  <si>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</si>
  <si>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</si>
  <si>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</si>
  <si>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</si>
  <si>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</si>
  <si>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Реализация других функций, связанных с обеспечением национальной безопасности и правоохранительной деятельности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</si>
  <si>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</si>
  <si>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</si>
  <si>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</si>
  <si>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</si>
  <si>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</si>
  <si>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</si>
  <si>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</si>
  <si>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</si>
  <si>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</si>
  <si>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</si>
  <si>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</si>
  <si>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</si>
  <si>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</si>
  <si>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Обеспечение жильем молодых семей</t>
  </si>
  <si>
    <t>Обслуживание муниципального долга</t>
  </si>
  <si>
    <t>730</t>
  </si>
  <si>
    <t>Другие вопросы в области  физической культуры и спорта 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</si>
  <si>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</si>
  <si>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</si>
  <si>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Другие вопросы в области здравоохранения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</si>
  <si>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</si>
  <si>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</si>
  <si>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</si>
  <si>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</si>
  <si>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</si>
  <si>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</si>
  <si>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профилактике наркомании и токсикомании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</si>
  <si>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</si>
  <si>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</si>
  <si>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</si>
  <si>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</si>
  <si>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</si>
  <si>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</si>
  <si>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</si>
  <si>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</si>
  <si>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</si>
  <si>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Руководсво и управление в сфере установленных функций органов местного управления</t>
  </si>
  <si>
    <t xml:space="preserve">Мероприятия в области жилищного хозяйства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</si>
  <si>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</si>
  <si>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</si>
  <si>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Уличное освещение</t>
  </si>
  <si>
    <t>Обеспечение предоставления гражданам субсидий на оплату жилого помещения и коммунальных услуг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</si>
  <si>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</si>
  <si>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</si>
  <si>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</si>
  <si>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</si>
  <si>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</si>
  <si>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</si>
  <si>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</si>
  <si>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</si>
  <si>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Здравоохранение</t>
  </si>
  <si>
    <t>Социальная политика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</si>
  <si>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</si>
  <si>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</si>
  <si>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</si>
  <si>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</si>
  <si>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</si>
  <si>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06 0 0000</t>
  </si>
  <si>
    <t>06 2 0000</t>
  </si>
  <si>
    <t>06 2 0099</t>
  </si>
  <si>
    <t>06 1 0000</t>
  </si>
  <si>
    <t>06 1 0099</t>
  </si>
  <si>
    <t>06 1 0120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</si>
  <si>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</si>
  <si>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</si>
  <si>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</si>
  <si>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</si>
  <si>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06 4 0400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</si>
  <si>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</si>
  <si>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</si>
  <si>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</si>
  <si>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</si>
  <si>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</si>
  <si>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</si>
  <si>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</si>
  <si>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</si>
  <si>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</si>
  <si>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</si>
  <si>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</si>
  <si>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</si>
  <si>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</si>
  <si>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Расходы  на организацию временного трудоустройства несовершеннолетних в возрасте от 14 до 18 лет</t>
  </si>
  <si>
    <t>05 3 1006</t>
  </si>
  <si>
    <t>04 1 0000</t>
  </si>
  <si>
    <t>04 1 0099</t>
  </si>
  <si>
    <t>04 20000</t>
  </si>
  <si>
    <t>04 20099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</si>
  <si>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</si>
  <si>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</si>
  <si>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</si>
  <si>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</si>
  <si>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</si>
  <si>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95 0 0000</t>
  </si>
  <si>
    <t>95 0 0400</t>
  </si>
  <si>
    <t>95 0 0501</t>
  </si>
  <si>
    <t>95 0 0502</t>
  </si>
  <si>
    <t>99 0 9203</t>
  </si>
  <si>
    <t>99 0 9002</t>
  </si>
  <si>
    <t>99 0 0000</t>
  </si>
  <si>
    <t>99 0 0900</t>
  </si>
  <si>
    <t>99 0 0580</t>
  </si>
  <si>
    <t>Муниципальная программа развития системы образования городского округа Электросталь Московской области на 2014-2018-годы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</si>
  <si>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</si>
  <si>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</si>
  <si>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</si>
  <si>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</si>
  <si>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</si>
  <si>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</si>
  <si>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</si>
  <si>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</si>
  <si>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</si>
  <si>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</si>
  <si>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</si>
  <si>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</si>
  <si>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</si>
  <si>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</si>
  <si>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</si>
  <si>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</si>
  <si>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</si>
  <si>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</si>
  <si>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</si>
  <si>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</si>
  <si>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</si>
  <si>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</si>
  <si>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</si>
  <si>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</si>
  <si>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</si>
  <si>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</si>
  <si>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</si>
  <si>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</si>
  <si>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</si>
  <si>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</si>
  <si>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</si>
  <si>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</si>
  <si>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</si>
  <si>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</si>
  <si>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</si>
  <si>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</si>
  <si>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</si>
  <si>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03 2 0580</t>
  </si>
  <si>
    <t>03 1 6214</t>
  </si>
  <si>
    <t>Приложение № 4</t>
  </si>
  <si>
    <t>2015 год</t>
  </si>
  <si>
    <t>2016 год</t>
  </si>
  <si>
    <t>Целевая статья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</si>
  <si>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</si>
  <si>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</si>
  <si>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</si>
  <si>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</si>
  <si>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</si>
  <si>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</si>
  <si>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</si>
  <si>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Публичные нормативные социальные выплаты гражданам</t>
  </si>
  <si>
    <t>310</t>
  </si>
  <si>
    <t>Субсидии бюджетным учреждениям</t>
  </si>
  <si>
    <t>240</t>
  </si>
  <si>
    <t>Субсидии автономным учреждениям</t>
  </si>
  <si>
    <t>610</t>
  </si>
  <si>
    <t>620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</si>
  <si>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</si>
  <si>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</si>
  <si>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</si>
  <si>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Бюджетные инвестиции</t>
  </si>
  <si>
    <t>410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</si>
  <si>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</si>
  <si>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</si>
  <si>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</si>
  <si>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</si>
  <si>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850</t>
  </si>
  <si>
    <t>Приобретение  помещений в муниципальную собственность</t>
  </si>
  <si>
    <t>Оценка недвижимости, признание прав и регулирование отношений по государственной и муниципальной собственности</t>
  </si>
  <si>
    <t>120</t>
  </si>
  <si>
    <t>95 0 0100</t>
  </si>
  <si>
    <t>Уплата налогов,сборов и иных платежей</t>
  </si>
  <si>
    <t>Иные закупки товаров,работ и услуг для обеспечения государственных (муниципальных) нужд</t>
  </si>
  <si>
    <t>Обеспечение проведения выборов и референдумов</t>
  </si>
  <si>
    <t>Проведение выборов</t>
  </si>
  <si>
    <t>Резервные фонды </t>
  </si>
  <si>
    <t>Другие общегосударственные вопросы </t>
  </si>
  <si>
    <t>99 0 5118</t>
  </si>
  <si>
    <t>99 0 0901</t>
  </si>
  <si>
    <t>99 0 0099</t>
  </si>
  <si>
    <t>99 0 1801</t>
  </si>
  <si>
    <t>99 0 1901</t>
  </si>
  <si>
    <t>99 0 4700</t>
  </si>
  <si>
    <t>Программа "Пассажирский транспорт общего пользования"</t>
  </si>
  <si>
    <t>09 0 0000</t>
  </si>
  <si>
    <t>09 0 0302</t>
  </si>
  <si>
    <t>12</t>
  </si>
  <si>
    <t>99 0 4011</t>
  </si>
  <si>
    <t>99 0 4003</t>
  </si>
  <si>
    <t>99 0 4100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</si>
  <si>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годы",</t>
  </si>
  <si>
    <t>01 0 0000</t>
  </si>
  <si>
    <t>Подпрограмма  "Обеспечение жильем молодых семей"</t>
  </si>
  <si>
    <t>01 1 0000</t>
  </si>
  <si>
    <t>01 1 1001</t>
  </si>
  <si>
    <t>99 0 0600</t>
  </si>
  <si>
    <t>Обслуживание  государственного  внутреннего  и муниципального долга </t>
  </si>
  <si>
    <t>Пенсионное обеспечение 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</si>
  <si>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</si>
  <si>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</si>
  <si>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</si>
  <si>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</si>
  <si>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</si>
  <si>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 xml:space="preserve">Субсидии бюджетным учреждениям 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</si>
  <si>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</si>
  <si>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</si>
  <si>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</si>
  <si>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</si>
  <si>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</si>
  <si>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</si>
  <si>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</si>
  <si>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</si>
  <si>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</si>
  <si>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</si>
  <si>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</si>
  <si>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</si>
  <si>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</si>
  <si>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</si>
  <si>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</si>
  <si>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</si>
  <si>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</si>
  <si>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Подпрограмма "Подготовка спортивного резерва,спортивное совершенствование спортсменов"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</si>
  <si>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</si>
  <si>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</si>
  <si>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</si>
  <si>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02 0 1005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</si>
  <si>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</si>
  <si>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</si>
  <si>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99 0 0460</t>
  </si>
  <si>
    <t>99 0 0530</t>
  </si>
  <si>
    <t>99 0 2000</t>
  </si>
  <si>
    <t>99 0 0700</t>
  </si>
  <si>
    <t>99 0 9202</t>
  </si>
  <si>
    <t>10 0 0000</t>
  </si>
  <si>
    <t>10 0 1501</t>
  </si>
  <si>
    <t>11 0 0000</t>
  </si>
  <si>
    <t>11 0 1501</t>
  </si>
  <si>
    <t>99 0 1501</t>
  </si>
  <si>
    <t>99 0 0006</t>
  </si>
  <si>
    <t>99 0 8006</t>
  </si>
  <si>
    <t>99 0 0007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</si>
  <si>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</si>
  <si>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</si>
  <si>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</si>
  <si>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</si>
  <si>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</si>
  <si>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</si>
  <si>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</si>
  <si>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99 0 0005</t>
  </si>
  <si>
    <t>99 0 6142</t>
  </si>
  <si>
    <t>99 0 6141</t>
  </si>
  <si>
    <t>05 1 0000</t>
  </si>
  <si>
    <t>05 1 0099</t>
  </si>
  <si>
    <t>Муниципальная программа развития системы образования городского округа Электросталь Московской области на 2014-2018 годы</t>
  </si>
  <si>
    <t>Долгосрочная  программа "Развитие физической культуры и спорта  в городском округеЭлектросталь на 2014-2018 годы"</t>
  </si>
  <si>
    <t>Подпрограмма "Трудоустройство и временная занятость несовершеннолетних граждан в возрасте от 14 до 18 лет "</t>
  </si>
  <si>
    <t>Долгосрочная  программа "Развитие физической культуры и спорта  в городском округе Электросталь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</si>
  <si>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</si>
  <si>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</si>
  <si>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</si>
  <si>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</si>
  <si>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</si>
  <si>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</si>
  <si>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</si>
  <si>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08 0 1004</t>
  </si>
  <si>
    <t>08 0 0099</t>
  </si>
  <si>
    <t>99 0 6082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</si>
  <si>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</si>
  <si>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 xml:space="preserve">Расходы бюджета  городского округа Электросталь Московской области  на плановый период 2015 и 2016 годов по разделам, подразделам, целевым  статьям (программам и непрограммным направлениям), группам и подгруппам видов расходов классификации расходов  бюджетов </t>
  </si>
  <si>
    <t>95 0 6068</t>
  </si>
  <si>
    <t>95 0 6069</t>
  </si>
  <si>
    <t xml:space="preserve">от 24.12.2013 № 318/61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</si>
</sst>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  <numFmt numFmtId="172" formatCode="#,##0.000"/>
  </numFmts>
  <fonts count="52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0" fillId="33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7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7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7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7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0" fontId="14" fillId="28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14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4" fillId="28" borderId="16" xfId="0" applyNumberFormat="1" applyFont="1" applyFill="1" applyBorder="1" applyAlignment="1" applyProtection="1">
      <alignment horizontal="center" vertical="top" wrapText="1"/>
      <protection hidden="1" locked="0"/>
    </xf>
    <xf numFmtId="164" fontId="2" fillId="34" borderId="16" xfId="0" applyNumberFormat="1" applyFont="1" applyFill="1" applyBorder="1" applyAlignment="1" applyProtection="1">
      <alignment horizontal="right" vertical="top" wrapText="1"/>
      <protection hidden="1" locked="0"/>
    </xf>
    <xf numFmtId="0" fontId="8" fillId="34" borderId="16" xfId="0" applyFont="1" applyFill="1" applyBorder="1" applyAlignment="1">
      <alignment horizontal="justify" vertical="top" wrapText="1"/>
    </xf>
    <xf numFmtId="169" fontId="16" fillId="0" borderId="0" xfId="0" applyNumberFormat="1" applyFont="1" applyAlignment="1">
      <alignment wrapText="1"/>
    </xf>
    <xf numFmtId="49" fontId="2" fillId="34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6" xfId="0" applyFont="1" applyFill="1" applyBorder="1" applyAlignment="1">
      <alignment wrapText="1"/>
    </xf>
    <xf numFmtId="169" fontId="17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6" fillId="0" borderId="0" xfId="0" applyFont="1" applyAlignment="1">
      <alignment wrapText="1"/>
    </xf>
    <xf numFmtId="49" fontId="5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4" borderId="16" xfId="0" applyFont="1" applyFill="1" applyBorder="1" applyAlignment="1">
      <alignment horizontal="left" wrapText="1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0" borderId="0" xfId="0" applyNumberFormat="1" applyAlignment="1">
      <alignment wrapText="1"/>
    </xf>
    <xf numFmtId="164" fontId="7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10" fillId="34" borderId="17" xfId="0" applyFont="1" applyFill="1" applyBorder="1" applyAlignment="1">
      <alignment wrapText="1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7" fillId="34" borderId="16" xfId="0" applyNumberFormat="1" applyFont="1" applyFill="1" applyBorder="1" applyAlignment="1" applyProtection="1">
      <alignment horizontal="right" vertical="top" wrapText="1"/>
      <protection hidden="1" locked="0"/>
    </xf>
    <xf numFmtId="49" fontId="7" fillId="34" borderId="16" xfId="0" applyNumberFormat="1" applyFont="1" applyFill="1" applyBorder="1" applyAlignment="1" applyProtection="1">
      <alignment vertical="top" wrapText="1"/>
      <protection hidden="1" locked="0"/>
    </xf>
    <xf numFmtId="49" fontId="3" fillId="34" borderId="16" xfId="0" applyNumberFormat="1" applyFont="1" applyFill="1" applyBorder="1" applyAlignment="1" applyProtection="1">
      <alignment vertical="top" wrapText="1"/>
      <protection hidden="1" locked="0"/>
    </xf>
    <xf numFmtId="164" fontId="7" fillId="34" borderId="16" xfId="0" applyNumberFormat="1" applyFont="1" applyFill="1" applyBorder="1" applyAlignment="1" applyProtection="1">
      <alignment horizontal="right" vertical="top" wrapText="1"/>
      <protection hidden="1" locked="0"/>
    </xf>
    <xf numFmtId="0" fontId="0" fillId="34" borderId="0" xfId="0" applyFill="1" applyAlignment="1">
      <alignment/>
    </xf>
    <xf numFmtId="0" fontId="8" fillId="0" borderId="16" xfId="0" applyFont="1" applyBorder="1" applyAlignment="1">
      <alignment wrapText="1"/>
    </xf>
    <xf numFmtId="0" fontId="6" fillId="0" borderId="16" xfId="0" applyFont="1" applyFill="1" applyBorder="1" applyAlignment="1">
      <alignment wrapText="1"/>
    </xf>
    <xf numFmtId="49" fontId="2" fillId="34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164" fontId="2" fillId="0" borderId="16" xfId="0" applyNumberFormat="1" applyFont="1" applyFill="1" applyBorder="1" applyAlignment="1">
      <alignment horizontal="right" vertical="center" wrapText="1"/>
    </xf>
    <xf numFmtId="0" fontId="2" fillId="34" borderId="16" xfId="0" applyNumberFormat="1" applyFont="1" applyFill="1" applyBorder="1" applyAlignment="1" applyProtection="1">
      <alignment horizontal="center" vertical="top" wrapText="1"/>
      <protection hidden="1" locked="0"/>
    </xf>
    <xf numFmtId="0" fontId="4" fillId="0" borderId="16" xfId="0" applyFont="1" applyBorder="1" applyAlignment="1">
      <alignment/>
    </xf>
    <xf numFmtId="49" fontId="2" fillId="0" borderId="1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8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8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1"/>
  <sheetViews>
    <sheetView tabSelected="1" zoomScalePageLayoutView="0" workbookViewId="0" topLeftCell="A1">
      <selection activeCell="E1" sqref="E1:G3"/>
    </sheetView>
  </sheetViews>
  <sheetFormatPr defaultColWidth="9.140625" defaultRowHeight="15"/>
  <cols>
    <col min="1" max="1" width="54.140625" style="5" customWidth="1"/>
    <col min="2" max="2" width="5.421875" style="11" customWidth="1"/>
    <col min="3" max="3" width="6.00390625" style="0" customWidth="1"/>
    <col min="4" max="4" width="8.421875" style="0" customWidth="1"/>
    <col min="5" max="5" width="5.8515625" style="0" customWidth="1"/>
    <col min="6" max="6" width="10.8515625" style="0" customWidth="1"/>
    <col min="7" max="7" width="11.00390625" style="0" customWidth="1"/>
    <col min="8" max="8" width="11.421875" style="0" customWidth="1"/>
    <col min="9" max="9" width="12.421875" style="0" customWidth="1"/>
    <col min="10" max="10" width="10.00390625" style="0" customWidth="1"/>
    <col min="11" max="11" width="11.140625" style="0" customWidth="1"/>
    <col min="12" max="12" width="5.7109375" style="0" customWidth="1"/>
  </cols>
  <sheetData>
    <row r="1" spans="1:7" ht="14.25" customHeight="1">
      <c r="A1" s="14"/>
      <c r="C1" s="11"/>
      <c r="D1" s="11"/>
      <c r="E1" s="71" t="s">
        <v>214</v>
      </c>
      <c r="F1" s="71"/>
      <c r="G1" s="71"/>
    </row>
    <row r="2" spans="1:7" ht="38.25" customHeight="1">
      <c r="A2" s="14"/>
      <c r="B2" s="14"/>
      <c r="C2" s="14"/>
      <c r="D2" s="14"/>
      <c r="E2" s="72" t="s">
        <v>52</v>
      </c>
      <c r="F2" s="72"/>
      <c r="G2" s="72"/>
    </row>
    <row r="3" spans="1:7" ht="14.25" customHeight="1">
      <c r="A3" s="1"/>
      <c r="B3" s="9"/>
      <c r="C3" s="1"/>
      <c r="D3" s="1"/>
      <c r="E3" s="73" t="s">
        <v>346</v>
      </c>
      <c r="F3" s="73"/>
      <c r="G3" s="73"/>
    </row>
    <row r="4" spans="1:7" ht="14.25" customHeight="1">
      <c r="A4" s="1"/>
      <c r="B4" s="9"/>
      <c r="C4" s="1"/>
      <c r="D4" s="1"/>
      <c r="E4" s="1"/>
      <c r="F4" s="1"/>
      <c r="G4" s="4"/>
    </row>
    <row r="5" spans="1:7" ht="48" customHeight="1">
      <c r="A5" s="69" t="s">
        <v>343</v>
      </c>
      <c r="B5" s="70"/>
      <c r="C5" s="70"/>
      <c r="D5" s="70"/>
      <c r="E5" s="70"/>
      <c r="F5" s="70"/>
      <c r="G5" s="70"/>
    </row>
    <row r="6" spans="1:7" ht="15" customHeight="1">
      <c r="A6" s="66"/>
      <c r="B6" s="67"/>
      <c r="C6" s="67"/>
      <c r="D6" s="67"/>
      <c r="E6" s="67"/>
      <c r="F6" s="67"/>
      <c r="G6" s="67"/>
    </row>
    <row r="7" spans="1:7" ht="12" customHeight="1">
      <c r="A7" s="2"/>
      <c r="B7" s="10"/>
      <c r="C7" s="2"/>
      <c r="D7" s="2"/>
      <c r="E7" s="2"/>
      <c r="F7" s="2"/>
      <c r="G7" s="12" t="s">
        <v>53</v>
      </c>
    </row>
    <row r="8" spans="1:7" ht="39" customHeight="1">
      <c r="A8" s="27" t="s">
        <v>39</v>
      </c>
      <c r="B8" s="28" t="s">
        <v>36</v>
      </c>
      <c r="C8" s="28" t="s">
        <v>37</v>
      </c>
      <c r="D8" s="28" t="s">
        <v>217</v>
      </c>
      <c r="E8" s="28" t="s">
        <v>38</v>
      </c>
      <c r="F8" s="29" t="s">
        <v>215</v>
      </c>
      <c r="G8" s="29" t="s">
        <v>216</v>
      </c>
    </row>
    <row r="9" spans="1:7" ht="17.25" customHeight="1">
      <c r="A9" s="6" t="s">
        <v>0</v>
      </c>
      <c r="B9" s="7" t="s">
        <v>40</v>
      </c>
      <c r="C9" s="3"/>
      <c r="D9" s="15"/>
      <c r="E9" s="15"/>
      <c r="F9" s="48">
        <f>F10+F14+F20+F34+F44+F48+F52</f>
        <v>275257.6</v>
      </c>
      <c r="G9" s="48">
        <f>G10+G14+G20+G34+G44+G48+G52</f>
        <v>286922.1</v>
      </c>
    </row>
    <row r="10" spans="1:7" ht="27" customHeight="1">
      <c r="A10" s="49" t="s">
        <v>22</v>
      </c>
      <c r="B10" s="8" t="s">
        <v>40</v>
      </c>
      <c r="C10" s="8" t="s">
        <v>41</v>
      </c>
      <c r="D10" s="13"/>
      <c r="E10" s="13"/>
      <c r="F10" s="50">
        <f aca="true" t="shared" si="0" ref="F10:G12">F11</f>
        <v>2256.3</v>
      </c>
      <c r="G10" s="50">
        <f t="shared" si="0"/>
        <v>2366</v>
      </c>
    </row>
    <row r="11" spans="1:7" ht="23.25" customHeight="1">
      <c r="A11" s="37" t="s">
        <v>79</v>
      </c>
      <c r="B11" s="42"/>
      <c r="C11" s="44"/>
      <c r="D11" s="45" t="s">
        <v>165</v>
      </c>
      <c r="E11" s="46"/>
      <c r="F11" s="30">
        <f t="shared" si="0"/>
        <v>2256.3</v>
      </c>
      <c r="G11" s="30">
        <f t="shared" si="0"/>
        <v>2366</v>
      </c>
    </row>
    <row r="12" spans="1:7" ht="15.75" customHeight="1">
      <c r="A12" s="37" t="s">
        <v>1</v>
      </c>
      <c r="B12" s="42"/>
      <c r="C12" s="44"/>
      <c r="D12" s="45" t="s">
        <v>245</v>
      </c>
      <c r="E12" s="46"/>
      <c r="F12" s="30">
        <f t="shared" si="0"/>
        <v>2256.3</v>
      </c>
      <c r="G12" s="30">
        <f t="shared" si="0"/>
        <v>2366</v>
      </c>
    </row>
    <row r="13" spans="1:7" ht="15.75" customHeight="1">
      <c r="A13" s="37" t="s">
        <v>222</v>
      </c>
      <c r="B13" s="42"/>
      <c r="C13" s="44"/>
      <c r="D13" s="45"/>
      <c r="E13" s="46" t="s">
        <v>244</v>
      </c>
      <c r="F13" s="30">
        <v>2256.3</v>
      </c>
      <c r="G13" s="30">
        <v>2366</v>
      </c>
    </row>
    <row r="14" spans="1:7" ht="36" customHeight="1">
      <c r="A14" s="49" t="s">
        <v>127</v>
      </c>
      <c r="B14" s="8" t="s">
        <v>40</v>
      </c>
      <c r="C14" s="8" t="s">
        <v>42</v>
      </c>
      <c r="D14" s="13"/>
      <c r="E14" s="13"/>
      <c r="F14" s="50">
        <f>F15</f>
        <v>6148.7</v>
      </c>
      <c r="G14" s="50">
        <f>G15</f>
        <v>6450</v>
      </c>
    </row>
    <row r="15" spans="1:7" ht="23.25" customHeight="1">
      <c r="A15" s="37" t="s">
        <v>93</v>
      </c>
      <c r="B15" s="42"/>
      <c r="C15" s="44"/>
      <c r="D15" s="45" t="s">
        <v>165</v>
      </c>
      <c r="E15" s="46"/>
      <c r="F15" s="30">
        <f>F16</f>
        <v>6148.7</v>
      </c>
      <c r="G15" s="30">
        <f>G16</f>
        <v>6450</v>
      </c>
    </row>
    <row r="16" spans="1:7" ht="15" customHeight="1">
      <c r="A16" s="37" t="s">
        <v>2</v>
      </c>
      <c r="B16" s="42"/>
      <c r="C16" s="44"/>
      <c r="D16" s="45" t="s">
        <v>166</v>
      </c>
      <c r="E16" s="46"/>
      <c r="F16" s="30">
        <f>F17+F18+F19</f>
        <v>6148.7</v>
      </c>
      <c r="G16" s="30">
        <f>G17+G18+G19</f>
        <v>6450</v>
      </c>
    </row>
    <row r="17" spans="1:7" ht="15" customHeight="1">
      <c r="A17" s="37" t="s">
        <v>222</v>
      </c>
      <c r="B17" s="42"/>
      <c r="C17" s="44"/>
      <c r="D17" s="45"/>
      <c r="E17" s="46">
        <v>120</v>
      </c>
      <c r="F17" s="30">
        <v>3555.5</v>
      </c>
      <c r="G17" s="30">
        <v>3610</v>
      </c>
    </row>
    <row r="18" spans="1:7" ht="23.25" customHeight="1">
      <c r="A18" s="37" t="s">
        <v>223</v>
      </c>
      <c r="B18" s="42"/>
      <c r="C18" s="44"/>
      <c r="D18" s="45"/>
      <c r="E18" s="46">
        <v>240</v>
      </c>
      <c r="F18" s="30">
        <v>2543.2</v>
      </c>
      <c r="G18" s="30">
        <v>2790</v>
      </c>
    </row>
    <row r="19" spans="1:7" ht="15.75" customHeight="1">
      <c r="A19" s="37" t="s">
        <v>224</v>
      </c>
      <c r="B19" s="42"/>
      <c r="C19" s="44"/>
      <c r="D19" s="45"/>
      <c r="E19" s="46">
        <v>850</v>
      </c>
      <c r="F19" s="30">
        <v>50</v>
      </c>
      <c r="G19" s="30">
        <v>50</v>
      </c>
    </row>
    <row r="20" spans="1:7" ht="39.75" customHeight="1">
      <c r="A20" s="49" t="s">
        <v>32</v>
      </c>
      <c r="B20" s="8" t="s">
        <v>40</v>
      </c>
      <c r="C20" s="8" t="s">
        <v>43</v>
      </c>
      <c r="D20" s="13"/>
      <c r="E20" s="13"/>
      <c r="F20" s="50">
        <f>F21</f>
        <v>137158.5</v>
      </c>
      <c r="G20" s="50">
        <f>G21</f>
        <v>142808.9</v>
      </c>
    </row>
    <row r="21" spans="1:7" ht="23.25" customHeight="1">
      <c r="A21" s="37" t="s">
        <v>79</v>
      </c>
      <c r="B21" s="42"/>
      <c r="C21" s="44"/>
      <c r="D21" s="45" t="s">
        <v>165</v>
      </c>
      <c r="E21" s="46"/>
      <c r="F21" s="30">
        <f>F22+F27+F31</f>
        <v>137158.5</v>
      </c>
      <c r="G21" s="30">
        <f>G22+G27+G31</f>
        <v>142808.9</v>
      </c>
    </row>
    <row r="22" spans="1:7" ht="13.5" customHeight="1">
      <c r="A22" s="37" t="s">
        <v>2</v>
      </c>
      <c r="B22" s="42"/>
      <c r="C22" s="44"/>
      <c r="D22" s="45" t="s">
        <v>166</v>
      </c>
      <c r="E22" s="46"/>
      <c r="F22" s="30">
        <f>SUM(F23:F26)</f>
        <v>130932.5</v>
      </c>
      <c r="G22" s="30">
        <f>SUM(G23:G26)</f>
        <v>136494.9</v>
      </c>
    </row>
    <row r="23" spans="1:7" ht="15" customHeight="1">
      <c r="A23" s="37" t="s">
        <v>222</v>
      </c>
      <c r="B23" s="42"/>
      <c r="C23" s="44"/>
      <c r="D23" s="45"/>
      <c r="E23" s="46" t="s">
        <v>244</v>
      </c>
      <c r="F23" s="30">
        <v>104711</v>
      </c>
      <c r="G23" s="30">
        <v>109839</v>
      </c>
    </row>
    <row r="24" spans="1:7" ht="25.5" customHeight="1">
      <c r="A24" s="37" t="s">
        <v>247</v>
      </c>
      <c r="B24" s="42"/>
      <c r="C24" s="44"/>
      <c r="D24" s="45"/>
      <c r="E24" s="46" t="s">
        <v>228</v>
      </c>
      <c r="F24" s="30">
        <v>25321.5</v>
      </c>
      <c r="G24" s="30">
        <v>25755.9</v>
      </c>
    </row>
    <row r="25" spans="1:7" ht="23.25" customHeight="1">
      <c r="A25" s="37" t="s">
        <v>220</v>
      </c>
      <c r="B25" s="42"/>
      <c r="C25" s="44"/>
      <c r="D25" s="45"/>
      <c r="E25" s="46" t="s">
        <v>221</v>
      </c>
      <c r="F25" s="30">
        <v>700</v>
      </c>
      <c r="G25" s="30">
        <v>700</v>
      </c>
    </row>
    <row r="26" spans="1:8" ht="15" customHeight="1">
      <c r="A26" s="37" t="s">
        <v>246</v>
      </c>
      <c r="B26" s="42"/>
      <c r="C26" s="44"/>
      <c r="D26" s="45"/>
      <c r="E26" s="46" t="s">
        <v>241</v>
      </c>
      <c r="F26" s="30">
        <v>200</v>
      </c>
      <c r="G26" s="30">
        <v>200</v>
      </c>
      <c r="H26" s="22"/>
    </row>
    <row r="27" spans="1:7" ht="36" customHeight="1">
      <c r="A27" s="37" t="s">
        <v>81</v>
      </c>
      <c r="B27" s="42"/>
      <c r="C27" s="44"/>
      <c r="D27" s="45" t="s">
        <v>344</v>
      </c>
      <c r="E27" s="46"/>
      <c r="F27" s="30">
        <f>SUM(F28:F30)</f>
        <v>5241</v>
      </c>
      <c r="G27" s="30">
        <f>SUM(G28:G30)</f>
        <v>5316</v>
      </c>
    </row>
    <row r="28" spans="1:7" ht="15.75" customHeight="1">
      <c r="A28" s="37" t="s">
        <v>222</v>
      </c>
      <c r="B28" s="42"/>
      <c r="C28" s="44"/>
      <c r="D28" s="45"/>
      <c r="E28" s="46">
        <v>120</v>
      </c>
      <c r="F28" s="30">
        <v>4785</v>
      </c>
      <c r="G28" s="30">
        <v>4860</v>
      </c>
    </row>
    <row r="29" spans="1:7" ht="24" customHeight="1">
      <c r="A29" s="37" t="s">
        <v>247</v>
      </c>
      <c r="B29" s="42"/>
      <c r="C29" s="44"/>
      <c r="D29" s="45"/>
      <c r="E29" s="46">
        <v>240</v>
      </c>
      <c r="F29" s="30">
        <v>450</v>
      </c>
      <c r="G29" s="30">
        <v>450</v>
      </c>
    </row>
    <row r="30" spans="1:7" ht="15.75" customHeight="1">
      <c r="A30" s="37" t="s">
        <v>246</v>
      </c>
      <c r="B30" s="42"/>
      <c r="C30" s="44"/>
      <c r="D30" s="45"/>
      <c r="E30" s="46">
        <v>850</v>
      </c>
      <c r="F30" s="30">
        <v>6</v>
      </c>
      <c r="G30" s="30">
        <v>6</v>
      </c>
    </row>
    <row r="31" spans="1:7" ht="46.5" customHeight="1">
      <c r="A31" s="37" t="s">
        <v>82</v>
      </c>
      <c r="B31" s="42"/>
      <c r="C31" s="44"/>
      <c r="D31" s="45" t="s">
        <v>345</v>
      </c>
      <c r="E31" s="46"/>
      <c r="F31" s="30">
        <f>SUM(F32:F33)</f>
        <v>985</v>
      </c>
      <c r="G31" s="30">
        <f>SUM(G32:G33)</f>
        <v>998</v>
      </c>
    </row>
    <row r="32" spans="1:7" ht="14.25" customHeight="1">
      <c r="A32" s="37" t="s">
        <v>222</v>
      </c>
      <c r="B32" s="42"/>
      <c r="C32" s="44"/>
      <c r="D32" s="45"/>
      <c r="E32" s="46">
        <v>120</v>
      </c>
      <c r="F32" s="30">
        <v>574</v>
      </c>
      <c r="G32" s="30">
        <v>582</v>
      </c>
    </row>
    <row r="33" spans="1:7" ht="24" customHeight="1">
      <c r="A33" s="37" t="s">
        <v>247</v>
      </c>
      <c r="B33" s="42"/>
      <c r="C33" s="44"/>
      <c r="D33" s="45"/>
      <c r="E33" s="46">
        <v>240</v>
      </c>
      <c r="F33" s="30">
        <v>411</v>
      </c>
      <c r="G33" s="30">
        <v>416</v>
      </c>
    </row>
    <row r="34" spans="1:7" ht="27" customHeight="1">
      <c r="A34" s="49" t="s">
        <v>55</v>
      </c>
      <c r="B34" s="8" t="s">
        <v>40</v>
      </c>
      <c r="C34" s="8" t="s">
        <v>49</v>
      </c>
      <c r="D34" s="13"/>
      <c r="E34" s="13"/>
      <c r="F34" s="50">
        <f>F35</f>
        <v>24369.100000000002</v>
      </c>
      <c r="G34" s="50">
        <f>G35</f>
        <v>25324.2</v>
      </c>
    </row>
    <row r="35" spans="1:7" ht="26.25" customHeight="1">
      <c r="A35" s="37" t="s">
        <v>93</v>
      </c>
      <c r="B35" s="42"/>
      <c r="C35" s="44"/>
      <c r="D35" s="45" t="s">
        <v>165</v>
      </c>
      <c r="E35" s="46"/>
      <c r="F35" s="30">
        <f>F36+F40+F42</f>
        <v>24369.100000000002</v>
      </c>
      <c r="G35" s="30">
        <f>G36+G40+G42</f>
        <v>25324.2</v>
      </c>
    </row>
    <row r="36" spans="1:7" ht="16.5" customHeight="1">
      <c r="A36" s="37" t="s">
        <v>2</v>
      </c>
      <c r="B36" s="42"/>
      <c r="C36" s="44"/>
      <c r="D36" s="45" t="s">
        <v>166</v>
      </c>
      <c r="E36" s="46"/>
      <c r="F36" s="30">
        <f>F37+F38+F39</f>
        <v>21033</v>
      </c>
      <c r="G36" s="30">
        <f>G37+G38+G39</f>
        <v>21824.6</v>
      </c>
    </row>
    <row r="37" spans="1:7" ht="15.75" customHeight="1">
      <c r="A37" s="37" t="s">
        <v>222</v>
      </c>
      <c r="B37" s="42"/>
      <c r="C37" s="44"/>
      <c r="D37" s="45"/>
      <c r="E37" s="46">
        <v>120</v>
      </c>
      <c r="F37" s="30">
        <v>18630.5</v>
      </c>
      <c r="G37" s="30">
        <v>18817</v>
      </c>
    </row>
    <row r="38" spans="1:7" ht="24" customHeight="1">
      <c r="A38" s="37" t="s">
        <v>223</v>
      </c>
      <c r="B38" s="42"/>
      <c r="C38" s="44"/>
      <c r="D38" s="45"/>
      <c r="E38" s="46">
        <v>240</v>
      </c>
      <c r="F38" s="30">
        <v>2370.5</v>
      </c>
      <c r="G38" s="30">
        <v>2969.6</v>
      </c>
    </row>
    <row r="39" spans="1:7" ht="15" customHeight="1">
      <c r="A39" s="37" t="s">
        <v>224</v>
      </c>
      <c r="B39" s="42"/>
      <c r="C39" s="44"/>
      <c r="D39" s="45"/>
      <c r="E39" s="46">
        <v>850</v>
      </c>
      <c r="F39" s="30">
        <v>32</v>
      </c>
      <c r="G39" s="30">
        <v>38</v>
      </c>
    </row>
    <row r="40" spans="1:7" ht="15" customHeight="1">
      <c r="A40" s="37" t="s">
        <v>94</v>
      </c>
      <c r="B40" s="42"/>
      <c r="C40" s="44"/>
      <c r="D40" s="45" t="s">
        <v>167</v>
      </c>
      <c r="E40" s="46"/>
      <c r="F40" s="30">
        <f>F41</f>
        <v>1510.2</v>
      </c>
      <c r="G40" s="30">
        <f>G41</f>
        <v>1584.2</v>
      </c>
    </row>
    <row r="41" spans="1:7" ht="15.75" customHeight="1">
      <c r="A41" s="37" t="s">
        <v>222</v>
      </c>
      <c r="B41" s="42"/>
      <c r="C41" s="44"/>
      <c r="D41" s="45"/>
      <c r="E41" s="46">
        <v>120</v>
      </c>
      <c r="F41" s="30">
        <v>1510.2</v>
      </c>
      <c r="G41" s="30">
        <v>1584.2</v>
      </c>
    </row>
    <row r="42" spans="1:7" ht="15" customHeight="1">
      <c r="A42" s="37" t="s">
        <v>95</v>
      </c>
      <c r="B42" s="42"/>
      <c r="C42" s="44"/>
      <c r="D42" s="45" t="s">
        <v>168</v>
      </c>
      <c r="E42" s="46"/>
      <c r="F42" s="30">
        <f>F43</f>
        <v>1825.9</v>
      </c>
      <c r="G42" s="30">
        <f>G43</f>
        <v>1915.4</v>
      </c>
    </row>
    <row r="43" spans="1:7" ht="16.5" customHeight="1">
      <c r="A43" s="37" t="s">
        <v>222</v>
      </c>
      <c r="B43" s="42"/>
      <c r="C43" s="44"/>
      <c r="D43" s="45"/>
      <c r="E43" s="46">
        <v>120</v>
      </c>
      <c r="F43" s="30">
        <v>1825.9</v>
      </c>
      <c r="G43" s="30">
        <v>1915.4</v>
      </c>
    </row>
    <row r="44" spans="1:7" ht="18.75" customHeight="1">
      <c r="A44" s="49" t="s">
        <v>248</v>
      </c>
      <c r="B44" s="8" t="s">
        <v>40</v>
      </c>
      <c r="C44" s="8" t="s">
        <v>47</v>
      </c>
      <c r="D44" s="13"/>
      <c r="E44" s="13"/>
      <c r="F44" s="50">
        <f aca="true" t="shared" si="1" ref="F44:G46">F45</f>
        <v>6580</v>
      </c>
      <c r="G44" s="50">
        <f t="shared" si="1"/>
        <v>0</v>
      </c>
    </row>
    <row r="45" spans="1:7" ht="13.5" customHeight="1">
      <c r="A45" s="37" t="s">
        <v>80</v>
      </c>
      <c r="B45" s="42"/>
      <c r="C45" s="44"/>
      <c r="D45" s="45" t="s">
        <v>171</v>
      </c>
      <c r="E45" s="46"/>
      <c r="F45" s="30">
        <f t="shared" si="1"/>
        <v>6580</v>
      </c>
      <c r="G45" s="30">
        <f t="shared" si="1"/>
        <v>0</v>
      </c>
    </row>
    <row r="46" spans="1:7" ht="13.5" customHeight="1">
      <c r="A46" s="37" t="s">
        <v>249</v>
      </c>
      <c r="B46" s="42"/>
      <c r="C46" s="44"/>
      <c r="D46" s="45" t="s">
        <v>305</v>
      </c>
      <c r="E46" s="46"/>
      <c r="F46" s="30">
        <f t="shared" si="1"/>
        <v>6580</v>
      </c>
      <c r="G46" s="30">
        <f t="shared" si="1"/>
        <v>0</v>
      </c>
    </row>
    <row r="47" spans="1:7" ht="23.25" customHeight="1">
      <c r="A47" s="37" t="s">
        <v>247</v>
      </c>
      <c r="B47" s="42"/>
      <c r="C47" s="44"/>
      <c r="D47" s="45"/>
      <c r="E47" s="46">
        <v>240</v>
      </c>
      <c r="F47" s="30">
        <v>6580</v>
      </c>
      <c r="G47" s="30">
        <v>0</v>
      </c>
    </row>
    <row r="48" spans="1:7" ht="15.75" customHeight="1">
      <c r="A48" s="49" t="s">
        <v>250</v>
      </c>
      <c r="B48" s="8" t="s">
        <v>40</v>
      </c>
      <c r="C48" s="8" t="s">
        <v>44</v>
      </c>
      <c r="D48" s="13"/>
      <c r="E48" s="13"/>
      <c r="F48" s="50">
        <f aca="true" t="shared" si="2" ref="F48:G50">F49</f>
        <v>20000</v>
      </c>
      <c r="G48" s="50">
        <f t="shared" si="2"/>
        <v>27000</v>
      </c>
    </row>
    <row r="49" spans="1:7" ht="13.5" customHeight="1">
      <c r="A49" s="37" t="s">
        <v>80</v>
      </c>
      <c r="B49" s="42"/>
      <c r="C49" s="44"/>
      <c r="D49" s="45" t="s">
        <v>171</v>
      </c>
      <c r="E49" s="46"/>
      <c r="F49" s="30">
        <f t="shared" si="2"/>
        <v>20000</v>
      </c>
      <c r="G49" s="30">
        <f t="shared" si="2"/>
        <v>27000</v>
      </c>
    </row>
    <row r="50" spans="1:7" ht="14.25" customHeight="1">
      <c r="A50" s="37" t="s">
        <v>30</v>
      </c>
      <c r="B50" s="42"/>
      <c r="C50" s="44"/>
      <c r="D50" s="45" t="s">
        <v>306</v>
      </c>
      <c r="E50" s="46"/>
      <c r="F50" s="30">
        <f t="shared" si="2"/>
        <v>20000</v>
      </c>
      <c r="G50" s="30">
        <f t="shared" si="2"/>
        <v>27000</v>
      </c>
    </row>
    <row r="51" spans="1:7" ht="12" customHeight="1">
      <c r="A51" s="37" t="s">
        <v>70</v>
      </c>
      <c r="B51" s="42"/>
      <c r="C51" s="44"/>
      <c r="D51" s="45"/>
      <c r="E51" s="46" t="s">
        <v>71</v>
      </c>
      <c r="F51" s="30">
        <v>20000</v>
      </c>
      <c r="G51" s="30">
        <v>27000</v>
      </c>
    </row>
    <row r="52" spans="1:7" ht="15.75" customHeight="1">
      <c r="A52" s="49" t="s">
        <v>251</v>
      </c>
      <c r="B52" s="8" t="s">
        <v>40</v>
      </c>
      <c r="C52" s="8" t="s">
        <v>56</v>
      </c>
      <c r="D52" s="13"/>
      <c r="E52" s="13"/>
      <c r="F52" s="50">
        <f>F53+F60+F65</f>
        <v>78745</v>
      </c>
      <c r="G52" s="50">
        <f>G53+G60+G65</f>
        <v>82973</v>
      </c>
    </row>
    <row r="53" spans="1:7" ht="69" customHeight="1">
      <c r="A53" s="57" t="s">
        <v>342</v>
      </c>
      <c r="B53" s="58"/>
      <c r="C53" s="33"/>
      <c r="D53" s="59" t="s">
        <v>128</v>
      </c>
      <c r="E53" s="60"/>
      <c r="F53" s="61">
        <f>F54+F56</f>
        <v>23289</v>
      </c>
      <c r="G53" s="61">
        <f>G54+G56</f>
        <v>35170</v>
      </c>
    </row>
    <row r="54" spans="1:7" ht="45" customHeight="1">
      <c r="A54" s="57" t="s">
        <v>129</v>
      </c>
      <c r="B54" s="62"/>
      <c r="C54" s="34"/>
      <c r="D54" s="59" t="s">
        <v>339</v>
      </c>
      <c r="E54" s="63"/>
      <c r="F54" s="61">
        <f>F55</f>
        <v>689</v>
      </c>
      <c r="G54" s="61">
        <f>G55</f>
        <v>0</v>
      </c>
    </row>
    <row r="55" spans="1:7" ht="25.5" customHeight="1">
      <c r="A55" s="57" t="s">
        <v>247</v>
      </c>
      <c r="B55" s="58"/>
      <c r="C55" s="33"/>
      <c r="D55" s="59"/>
      <c r="E55" s="64" t="s">
        <v>228</v>
      </c>
      <c r="F55" s="61">
        <v>689</v>
      </c>
      <c r="G55" s="61">
        <v>0</v>
      </c>
    </row>
    <row r="56" spans="1:7" ht="15" customHeight="1">
      <c r="A56" s="57" t="s">
        <v>7</v>
      </c>
      <c r="B56" s="58"/>
      <c r="C56" s="33"/>
      <c r="D56" s="59" t="s">
        <v>340</v>
      </c>
      <c r="E56" s="64"/>
      <c r="F56" s="61">
        <f>SUM(F57:F59)</f>
        <v>22600</v>
      </c>
      <c r="G56" s="61">
        <f>SUM(G57:G59)</f>
        <v>35170</v>
      </c>
    </row>
    <row r="57" spans="1:7" ht="16.5" customHeight="1">
      <c r="A57" s="57" t="s">
        <v>237</v>
      </c>
      <c r="B57" s="58"/>
      <c r="C57" s="33"/>
      <c r="D57" s="59"/>
      <c r="E57" s="64" t="s">
        <v>238</v>
      </c>
      <c r="F57" s="61">
        <v>14700</v>
      </c>
      <c r="G57" s="30">
        <v>22932</v>
      </c>
    </row>
    <row r="58" spans="1:7" ht="24" customHeight="1">
      <c r="A58" s="57" t="s">
        <v>247</v>
      </c>
      <c r="B58" s="33"/>
      <c r="C58" s="34"/>
      <c r="D58" s="59"/>
      <c r="E58" s="64" t="s">
        <v>228</v>
      </c>
      <c r="F58" s="61">
        <v>7894</v>
      </c>
      <c r="G58" s="30">
        <v>12229</v>
      </c>
    </row>
    <row r="59" spans="1:7" ht="14.25" customHeight="1">
      <c r="A59" s="57" t="s">
        <v>246</v>
      </c>
      <c r="B59" s="58"/>
      <c r="C59" s="34"/>
      <c r="D59" s="59"/>
      <c r="E59" s="64" t="s">
        <v>241</v>
      </c>
      <c r="F59" s="61">
        <v>6</v>
      </c>
      <c r="G59" s="30">
        <v>9</v>
      </c>
    </row>
    <row r="60" spans="1:7" ht="25.5" customHeight="1">
      <c r="A60" s="37" t="s">
        <v>109</v>
      </c>
      <c r="B60" s="42"/>
      <c r="C60" s="44"/>
      <c r="D60" s="45" t="s">
        <v>165</v>
      </c>
      <c r="E60" s="46"/>
      <c r="F60" s="30">
        <f>F61</f>
        <v>40150.4</v>
      </c>
      <c r="G60" s="30">
        <f>G61</f>
        <v>33459.6</v>
      </c>
    </row>
    <row r="61" spans="1:7" ht="14.25" customHeight="1">
      <c r="A61" s="37" t="s">
        <v>2</v>
      </c>
      <c r="B61" s="42"/>
      <c r="C61" s="44"/>
      <c r="D61" s="45" t="s">
        <v>166</v>
      </c>
      <c r="E61" s="46"/>
      <c r="F61" s="30">
        <f>SUM(F62:F64)</f>
        <v>40150.4</v>
      </c>
      <c r="G61" s="30">
        <f>SUM(G62:G64)</f>
        <v>33459.6</v>
      </c>
    </row>
    <row r="62" spans="1:7" ht="17.25" customHeight="1">
      <c r="A62" s="37" t="s">
        <v>222</v>
      </c>
      <c r="B62" s="42"/>
      <c r="C62" s="44"/>
      <c r="D62" s="45"/>
      <c r="E62" s="46">
        <v>120</v>
      </c>
      <c r="F62" s="30">
        <v>22033.2</v>
      </c>
      <c r="G62" s="30">
        <v>23135</v>
      </c>
    </row>
    <row r="63" spans="1:7" ht="23.25" customHeight="1">
      <c r="A63" s="37" t="s">
        <v>223</v>
      </c>
      <c r="B63" s="42"/>
      <c r="C63" s="44"/>
      <c r="D63" s="45"/>
      <c r="E63" s="46">
        <v>240</v>
      </c>
      <c r="F63" s="30">
        <v>18017.2</v>
      </c>
      <c r="G63" s="30">
        <v>10224.6</v>
      </c>
    </row>
    <row r="64" spans="1:7" ht="16.5" customHeight="1">
      <c r="A64" s="37" t="s">
        <v>224</v>
      </c>
      <c r="B64" s="42"/>
      <c r="C64" s="44"/>
      <c r="D64" s="45"/>
      <c r="E64" s="46">
        <v>850</v>
      </c>
      <c r="F64" s="30">
        <v>100</v>
      </c>
      <c r="G64" s="30">
        <v>100</v>
      </c>
    </row>
    <row r="65" spans="1:7" ht="15" customHeight="1">
      <c r="A65" s="37" t="s">
        <v>80</v>
      </c>
      <c r="B65" s="42"/>
      <c r="C65" s="44"/>
      <c r="D65" s="45" t="s">
        <v>171</v>
      </c>
      <c r="E65" s="46"/>
      <c r="F65" s="30">
        <f>F66+F68</f>
        <v>15305.6</v>
      </c>
      <c r="G65" s="30">
        <f>G66+G68</f>
        <v>14343.4</v>
      </c>
    </row>
    <row r="66" spans="1:7" ht="25.5" customHeight="1">
      <c r="A66" s="37" t="s">
        <v>243</v>
      </c>
      <c r="B66" s="42"/>
      <c r="C66" s="44"/>
      <c r="D66" s="45" t="s">
        <v>170</v>
      </c>
      <c r="E66" s="46"/>
      <c r="F66" s="30">
        <f>F67</f>
        <v>707</v>
      </c>
      <c r="G66" s="30">
        <f>G67</f>
        <v>740</v>
      </c>
    </row>
    <row r="67" spans="1:7" ht="24" customHeight="1">
      <c r="A67" s="37" t="s">
        <v>223</v>
      </c>
      <c r="B67" s="42"/>
      <c r="C67" s="44"/>
      <c r="D67" s="45"/>
      <c r="E67" s="46">
        <v>240</v>
      </c>
      <c r="F67" s="30">
        <v>707</v>
      </c>
      <c r="G67" s="30">
        <v>740</v>
      </c>
    </row>
    <row r="68" spans="1:7" ht="15" customHeight="1">
      <c r="A68" s="37" t="s">
        <v>118</v>
      </c>
      <c r="B68" s="42"/>
      <c r="C68" s="44"/>
      <c r="D68" s="45" t="s">
        <v>169</v>
      </c>
      <c r="E68" s="46"/>
      <c r="F68" s="30">
        <f>F69+F70</f>
        <v>14598.6</v>
      </c>
      <c r="G68" s="30">
        <f>G69+G70</f>
        <v>13603.4</v>
      </c>
    </row>
    <row r="69" spans="1:7" ht="25.5" customHeight="1">
      <c r="A69" s="37" t="s">
        <v>223</v>
      </c>
      <c r="B69" s="42"/>
      <c r="C69" s="44"/>
      <c r="D69" s="45"/>
      <c r="E69" s="46">
        <v>240</v>
      </c>
      <c r="F69" s="30">
        <v>14347.1</v>
      </c>
      <c r="G69" s="30">
        <v>13332.9</v>
      </c>
    </row>
    <row r="70" spans="1:7" ht="15" customHeight="1">
      <c r="A70" s="37" t="s">
        <v>224</v>
      </c>
      <c r="B70" s="42"/>
      <c r="C70" s="44"/>
      <c r="D70" s="45"/>
      <c r="E70" s="46">
        <v>850</v>
      </c>
      <c r="F70" s="30">
        <v>251.5</v>
      </c>
      <c r="G70" s="30">
        <v>270.5</v>
      </c>
    </row>
    <row r="71" spans="1:7" ht="16.5" customHeight="1">
      <c r="A71" s="6" t="s">
        <v>3</v>
      </c>
      <c r="B71" s="7" t="s">
        <v>41</v>
      </c>
      <c r="C71" s="3"/>
      <c r="D71" s="15"/>
      <c r="E71" s="15"/>
      <c r="F71" s="48">
        <f>F72+F77</f>
        <v>9016</v>
      </c>
      <c r="G71" s="48">
        <f>G72+G77</f>
        <v>9016</v>
      </c>
    </row>
    <row r="72" spans="1:7" ht="16.5" customHeight="1">
      <c r="A72" s="49" t="s">
        <v>67</v>
      </c>
      <c r="B72" s="8" t="s">
        <v>41</v>
      </c>
      <c r="C72" s="8" t="s">
        <v>42</v>
      </c>
      <c r="D72" s="13"/>
      <c r="E72" s="13"/>
      <c r="F72" s="50">
        <f>F73</f>
        <v>8016</v>
      </c>
      <c r="G72" s="50">
        <f>G73</f>
        <v>8016</v>
      </c>
    </row>
    <row r="73" spans="1:7" ht="15" customHeight="1">
      <c r="A73" s="37" t="s">
        <v>80</v>
      </c>
      <c r="B73" s="42"/>
      <c r="C73" s="44"/>
      <c r="D73" s="45" t="s">
        <v>171</v>
      </c>
      <c r="E73" s="46"/>
      <c r="F73" s="30">
        <f>F74</f>
        <v>8016</v>
      </c>
      <c r="G73" s="30">
        <f>G74</f>
        <v>8016</v>
      </c>
    </row>
    <row r="74" spans="1:7" ht="24" customHeight="1">
      <c r="A74" s="37" t="s">
        <v>83</v>
      </c>
      <c r="B74" s="42"/>
      <c r="C74" s="44"/>
      <c r="D74" s="45" t="s">
        <v>252</v>
      </c>
      <c r="E74" s="46"/>
      <c r="F74" s="30">
        <f>SUM(F75:F76)</f>
        <v>8016</v>
      </c>
      <c r="G74" s="30">
        <f>SUM(G75:G76)</f>
        <v>8016</v>
      </c>
    </row>
    <row r="75" spans="1:7" ht="15.75" customHeight="1">
      <c r="A75" s="37" t="s">
        <v>222</v>
      </c>
      <c r="B75" s="42"/>
      <c r="C75" s="44"/>
      <c r="D75" s="45"/>
      <c r="E75" s="46">
        <v>120</v>
      </c>
      <c r="F75" s="30">
        <v>7897.1</v>
      </c>
      <c r="G75" s="30">
        <v>7897.1</v>
      </c>
    </row>
    <row r="76" spans="1:7" ht="24.75" customHeight="1">
      <c r="A76" s="37" t="s">
        <v>247</v>
      </c>
      <c r="B76" s="42"/>
      <c r="C76" s="44"/>
      <c r="D76" s="45"/>
      <c r="E76" s="46">
        <v>240</v>
      </c>
      <c r="F76" s="30">
        <v>118.9</v>
      </c>
      <c r="G76" s="30">
        <v>118.9</v>
      </c>
    </row>
    <row r="77" spans="1:7" ht="14.25" customHeight="1">
      <c r="A77" s="49" t="s">
        <v>4</v>
      </c>
      <c r="B77" s="8" t="s">
        <v>41</v>
      </c>
      <c r="C77" s="8" t="s">
        <v>43</v>
      </c>
      <c r="D77" s="13"/>
      <c r="E77" s="13"/>
      <c r="F77" s="50">
        <f>F78</f>
        <v>1000</v>
      </c>
      <c r="G77" s="50">
        <f>G78</f>
        <v>1000</v>
      </c>
    </row>
    <row r="78" spans="1:7" ht="15" customHeight="1">
      <c r="A78" s="37" t="s">
        <v>80</v>
      </c>
      <c r="B78" s="42"/>
      <c r="C78" s="44"/>
      <c r="D78" s="45" t="s">
        <v>171</v>
      </c>
      <c r="E78" s="46"/>
      <c r="F78" s="30">
        <f>F79</f>
        <v>1000</v>
      </c>
      <c r="G78" s="30">
        <f>G79</f>
        <v>1000</v>
      </c>
    </row>
    <row r="79" spans="1:7" ht="14.25" customHeight="1">
      <c r="A79" s="37" t="s">
        <v>5</v>
      </c>
      <c r="B79" s="42"/>
      <c r="C79" s="44"/>
      <c r="D79" s="45" t="s">
        <v>253</v>
      </c>
      <c r="E79" s="46"/>
      <c r="F79" s="30">
        <f>SUM(F80:F81)</f>
        <v>1000</v>
      </c>
      <c r="G79" s="30">
        <f>SUM(G80:G81)</f>
        <v>1000</v>
      </c>
    </row>
    <row r="80" spans="1:7" ht="24" customHeight="1">
      <c r="A80" s="37" t="s">
        <v>247</v>
      </c>
      <c r="B80" s="42"/>
      <c r="C80" s="44"/>
      <c r="D80" s="45"/>
      <c r="E80" s="46">
        <v>240</v>
      </c>
      <c r="F80" s="30">
        <v>999.5</v>
      </c>
      <c r="G80" s="30">
        <v>999.5</v>
      </c>
    </row>
    <row r="81" spans="1:7" ht="15.75" customHeight="1">
      <c r="A81" s="37" t="s">
        <v>246</v>
      </c>
      <c r="B81" s="42"/>
      <c r="C81" s="44"/>
      <c r="D81" s="45"/>
      <c r="E81" s="46" t="s">
        <v>241</v>
      </c>
      <c r="F81" s="30">
        <v>0.5</v>
      </c>
      <c r="G81" s="30">
        <v>0.5</v>
      </c>
    </row>
    <row r="82" spans="1:7" ht="25.5" customHeight="1">
      <c r="A82" s="6" t="s">
        <v>6</v>
      </c>
      <c r="B82" s="7" t="s">
        <v>42</v>
      </c>
      <c r="C82" s="3"/>
      <c r="D82" s="15"/>
      <c r="E82" s="15"/>
      <c r="F82" s="48">
        <f>F83+F93</f>
        <v>26288</v>
      </c>
      <c r="G82" s="48">
        <f>G83+G93</f>
        <v>23741</v>
      </c>
    </row>
    <row r="83" spans="1:7" ht="27" customHeight="1">
      <c r="A83" s="49" t="s">
        <v>77</v>
      </c>
      <c r="B83" s="8" t="s">
        <v>42</v>
      </c>
      <c r="C83" s="8" t="s">
        <v>46</v>
      </c>
      <c r="D83" s="13"/>
      <c r="E83" s="13"/>
      <c r="F83" s="50">
        <f>F84</f>
        <v>16410</v>
      </c>
      <c r="G83" s="50">
        <f>G84</f>
        <v>17920</v>
      </c>
    </row>
    <row r="84" spans="1:7" ht="17.25" customHeight="1">
      <c r="A84" s="37" t="s">
        <v>80</v>
      </c>
      <c r="B84" s="42"/>
      <c r="C84" s="44"/>
      <c r="D84" s="45" t="s">
        <v>171</v>
      </c>
      <c r="E84" s="46"/>
      <c r="F84" s="30">
        <f>F85+F89+F91</f>
        <v>16410</v>
      </c>
      <c r="G84" s="30">
        <f>G85+G89+G91</f>
        <v>17920</v>
      </c>
    </row>
    <row r="85" spans="1:7" ht="15" customHeight="1">
      <c r="A85" s="37" t="s">
        <v>7</v>
      </c>
      <c r="B85" s="42"/>
      <c r="C85" s="44"/>
      <c r="D85" s="45" t="s">
        <v>254</v>
      </c>
      <c r="E85" s="46"/>
      <c r="F85" s="30">
        <f>SUM(F86:F88)</f>
        <v>15700</v>
      </c>
      <c r="G85" s="30">
        <f>SUM(G86:G88)</f>
        <v>16500</v>
      </c>
    </row>
    <row r="86" spans="1:7" ht="15" customHeight="1">
      <c r="A86" s="37" t="s">
        <v>237</v>
      </c>
      <c r="B86" s="42"/>
      <c r="C86" s="44"/>
      <c r="D86" s="45"/>
      <c r="E86" s="46" t="s">
        <v>238</v>
      </c>
      <c r="F86" s="30">
        <v>12766</v>
      </c>
      <c r="G86" s="30">
        <v>13420</v>
      </c>
    </row>
    <row r="87" spans="1:7" ht="24.75" customHeight="1">
      <c r="A87" s="37" t="s">
        <v>247</v>
      </c>
      <c r="B87" s="42"/>
      <c r="C87" s="44"/>
      <c r="D87" s="45"/>
      <c r="E87" s="46" t="s">
        <v>228</v>
      </c>
      <c r="F87" s="30">
        <v>2885</v>
      </c>
      <c r="G87" s="30">
        <v>3029</v>
      </c>
    </row>
    <row r="88" spans="1:7" ht="15.75" customHeight="1">
      <c r="A88" s="37" t="s">
        <v>246</v>
      </c>
      <c r="B88" s="42"/>
      <c r="C88" s="44"/>
      <c r="D88" s="45"/>
      <c r="E88" s="46" t="s">
        <v>241</v>
      </c>
      <c r="F88" s="30">
        <v>49</v>
      </c>
      <c r="G88" s="30">
        <v>51</v>
      </c>
    </row>
    <row r="89" spans="1:7" ht="23.25" customHeight="1">
      <c r="A89" s="37" t="s">
        <v>31</v>
      </c>
      <c r="B89" s="42"/>
      <c r="C89" s="44"/>
      <c r="D89" s="45" t="s">
        <v>255</v>
      </c>
      <c r="E89" s="46"/>
      <c r="F89" s="30">
        <f>F90</f>
        <v>100</v>
      </c>
      <c r="G89" s="30">
        <f>G90</f>
        <v>120</v>
      </c>
    </row>
    <row r="90" spans="1:7" ht="23.25" customHeight="1">
      <c r="A90" s="37" t="s">
        <v>247</v>
      </c>
      <c r="B90" s="42"/>
      <c r="C90" s="44"/>
      <c r="D90" s="45"/>
      <c r="E90" s="46" t="s">
        <v>228</v>
      </c>
      <c r="F90" s="30">
        <v>100</v>
      </c>
      <c r="G90" s="30">
        <v>120</v>
      </c>
    </row>
    <row r="91" spans="1:7" ht="24" customHeight="1">
      <c r="A91" s="37" t="s">
        <v>57</v>
      </c>
      <c r="B91" s="42"/>
      <c r="C91" s="44"/>
      <c r="D91" s="45" t="s">
        <v>256</v>
      </c>
      <c r="E91" s="46"/>
      <c r="F91" s="30">
        <f>SUM(F92:F92)</f>
        <v>610</v>
      </c>
      <c r="G91" s="30">
        <f>SUM(G92:G92)</f>
        <v>1300</v>
      </c>
    </row>
    <row r="92" spans="1:7" ht="24.75" customHeight="1">
      <c r="A92" s="37" t="s">
        <v>247</v>
      </c>
      <c r="B92" s="42"/>
      <c r="C92" s="44"/>
      <c r="D92" s="45"/>
      <c r="E92" s="46">
        <v>240</v>
      </c>
      <c r="F92" s="30">
        <v>610</v>
      </c>
      <c r="G92" s="30">
        <v>1300</v>
      </c>
    </row>
    <row r="93" spans="1:7" ht="24.75" customHeight="1">
      <c r="A93" s="49" t="s">
        <v>84</v>
      </c>
      <c r="B93" s="8" t="s">
        <v>42</v>
      </c>
      <c r="C93" s="8" t="s">
        <v>45</v>
      </c>
      <c r="D93" s="13"/>
      <c r="E93" s="13"/>
      <c r="F93" s="50">
        <f>F94</f>
        <v>9878</v>
      </c>
      <c r="G93" s="50">
        <f>G94</f>
        <v>5821</v>
      </c>
    </row>
    <row r="94" spans="1:7" ht="16.5" customHeight="1">
      <c r="A94" s="37" t="s">
        <v>80</v>
      </c>
      <c r="B94" s="42"/>
      <c r="C94" s="44"/>
      <c r="D94" s="45" t="s">
        <v>171</v>
      </c>
      <c r="E94" s="46"/>
      <c r="F94" s="30">
        <f>F97+F95</f>
        <v>9878</v>
      </c>
      <c r="G94" s="30">
        <f>G97+G95</f>
        <v>5821</v>
      </c>
    </row>
    <row r="95" spans="1:7" ht="25.5" customHeight="1">
      <c r="A95" s="37" t="s">
        <v>31</v>
      </c>
      <c r="B95" s="42"/>
      <c r="C95" s="44"/>
      <c r="D95" s="45" t="s">
        <v>255</v>
      </c>
      <c r="E95" s="46"/>
      <c r="F95" s="30">
        <f>F96</f>
        <v>8800</v>
      </c>
      <c r="G95" s="30">
        <f>G96</f>
        <v>4700</v>
      </c>
    </row>
    <row r="96" spans="1:7" ht="23.25" customHeight="1">
      <c r="A96" s="37" t="s">
        <v>223</v>
      </c>
      <c r="B96" s="42"/>
      <c r="C96" s="44"/>
      <c r="D96" s="45"/>
      <c r="E96" s="46">
        <v>240</v>
      </c>
      <c r="F96" s="30">
        <v>8800</v>
      </c>
      <c r="G96" s="30">
        <v>4700</v>
      </c>
    </row>
    <row r="97" spans="1:7" ht="24" customHeight="1">
      <c r="A97" s="37" t="s">
        <v>72</v>
      </c>
      <c r="B97" s="42"/>
      <c r="C97" s="44"/>
      <c r="D97" s="45" t="s">
        <v>257</v>
      </c>
      <c r="E97" s="46"/>
      <c r="F97" s="30">
        <f>F98+F99</f>
        <v>1078</v>
      </c>
      <c r="G97" s="30">
        <f>G98+G99</f>
        <v>1121</v>
      </c>
    </row>
    <row r="98" spans="1:7" ht="24" customHeight="1">
      <c r="A98" s="37" t="s">
        <v>247</v>
      </c>
      <c r="B98" s="42"/>
      <c r="C98" s="44"/>
      <c r="D98" s="45"/>
      <c r="E98" s="46" t="s">
        <v>228</v>
      </c>
      <c r="F98" s="30">
        <v>1077</v>
      </c>
      <c r="G98" s="30">
        <v>1120</v>
      </c>
    </row>
    <row r="99" spans="1:7" ht="16.5" customHeight="1">
      <c r="A99" s="37" t="s">
        <v>246</v>
      </c>
      <c r="B99" s="42"/>
      <c r="C99" s="44"/>
      <c r="D99" s="45"/>
      <c r="E99" s="46" t="s">
        <v>241</v>
      </c>
      <c r="F99" s="30">
        <v>1</v>
      </c>
      <c r="G99" s="30">
        <v>1</v>
      </c>
    </row>
    <row r="100" spans="1:7" ht="15.75" customHeight="1">
      <c r="A100" s="6" t="s">
        <v>8</v>
      </c>
      <c r="B100" s="7" t="s">
        <v>43</v>
      </c>
      <c r="C100" s="3"/>
      <c r="D100" s="15"/>
      <c r="E100" s="15"/>
      <c r="F100" s="48">
        <f>F101+F105+F109+F119</f>
        <v>123123.4</v>
      </c>
      <c r="G100" s="48">
        <f>G101+G105+G109+G119</f>
        <v>128207.40000000001</v>
      </c>
    </row>
    <row r="101" spans="1:8" ht="14.25" customHeight="1">
      <c r="A101" s="49" t="s">
        <v>75</v>
      </c>
      <c r="B101" s="8" t="s">
        <v>43</v>
      </c>
      <c r="C101" s="8" t="s">
        <v>47</v>
      </c>
      <c r="D101" s="13"/>
      <c r="E101" s="13"/>
      <c r="F101" s="50">
        <f aca="true" t="shared" si="3" ref="F101:G103">F102</f>
        <v>220.7</v>
      </c>
      <c r="G101" s="50">
        <f t="shared" si="3"/>
        <v>231.5</v>
      </c>
      <c r="H101" s="25"/>
    </row>
    <row r="102" spans="1:8" ht="15.75" customHeight="1">
      <c r="A102" s="37" t="s">
        <v>80</v>
      </c>
      <c r="B102" s="42"/>
      <c r="C102" s="44"/>
      <c r="D102" s="45" t="s">
        <v>171</v>
      </c>
      <c r="E102" s="46"/>
      <c r="F102" s="30">
        <f>F103</f>
        <v>220.7</v>
      </c>
      <c r="G102" s="30">
        <f>G103</f>
        <v>231.5</v>
      </c>
      <c r="H102" s="25"/>
    </row>
    <row r="103" spans="1:8" ht="16.5" customHeight="1">
      <c r="A103" s="37" t="s">
        <v>76</v>
      </c>
      <c r="B103" s="42"/>
      <c r="C103" s="44"/>
      <c r="D103" s="45" t="s">
        <v>307</v>
      </c>
      <c r="E103" s="46"/>
      <c r="F103" s="30">
        <f t="shared" si="3"/>
        <v>220.7</v>
      </c>
      <c r="G103" s="30">
        <f t="shared" si="3"/>
        <v>231.5</v>
      </c>
      <c r="H103" s="25"/>
    </row>
    <row r="104" spans="1:7" ht="24.75" customHeight="1">
      <c r="A104" s="37" t="s">
        <v>223</v>
      </c>
      <c r="B104" s="42"/>
      <c r="C104" s="44"/>
      <c r="D104" s="45"/>
      <c r="E104" s="46">
        <v>240</v>
      </c>
      <c r="F104" s="30">
        <v>220.7</v>
      </c>
      <c r="G104" s="30">
        <v>231.5</v>
      </c>
    </row>
    <row r="105" spans="1:7" ht="14.25" customHeight="1">
      <c r="A105" s="49" t="s">
        <v>119</v>
      </c>
      <c r="B105" s="8" t="s">
        <v>43</v>
      </c>
      <c r="C105" s="8" t="s">
        <v>120</v>
      </c>
      <c r="D105" s="13"/>
      <c r="E105" s="13"/>
      <c r="F105" s="50">
        <f aca="true" t="shared" si="4" ref="F105:G107">F106</f>
        <v>1104</v>
      </c>
      <c r="G105" s="50">
        <f t="shared" si="4"/>
        <v>1158</v>
      </c>
    </row>
    <row r="106" spans="1:7" ht="14.25" customHeight="1">
      <c r="A106" s="37" t="s">
        <v>258</v>
      </c>
      <c r="B106" s="42"/>
      <c r="C106" s="44"/>
      <c r="D106" s="45" t="s">
        <v>259</v>
      </c>
      <c r="E106" s="46"/>
      <c r="F106" s="30">
        <f t="shared" si="4"/>
        <v>1104</v>
      </c>
      <c r="G106" s="30">
        <f t="shared" si="4"/>
        <v>1158</v>
      </c>
    </row>
    <row r="107" spans="1:7" ht="15.75" customHeight="1">
      <c r="A107" s="37" t="s">
        <v>63</v>
      </c>
      <c r="B107" s="42"/>
      <c r="C107" s="44"/>
      <c r="D107" s="45" t="s">
        <v>260</v>
      </c>
      <c r="E107" s="46"/>
      <c r="F107" s="30">
        <f t="shared" si="4"/>
        <v>1104</v>
      </c>
      <c r="G107" s="30">
        <f t="shared" si="4"/>
        <v>1158</v>
      </c>
    </row>
    <row r="108" spans="1:7" ht="24.75" customHeight="1">
      <c r="A108" s="37" t="s">
        <v>247</v>
      </c>
      <c r="B108" s="42"/>
      <c r="C108" s="44"/>
      <c r="D108" s="45"/>
      <c r="E108" s="46" t="s">
        <v>228</v>
      </c>
      <c r="F108" s="30">
        <v>1104</v>
      </c>
      <c r="G108" s="30">
        <v>1158</v>
      </c>
    </row>
    <row r="109" spans="1:7" ht="14.25" customHeight="1">
      <c r="A109" s="49" t="s">
        <v>64</v>
      </c>
      <c r="B109" s="8" t="s">
        <v>43</v>
      </c>
      <c r="C109" s="8" t="s">
        <v>46</v>
      </c>
      <c r="D109" s="13"/>
      <c r="E109" s="13"/>
      <c r="F109" s="50">
        <f>F110+F113+F116</f>
        <v>117731</v>
      </c>
      <c r="G109" s="50">
        <f>G110+G113+G116</f>
        <v>122516.1</v>
      </c>
    </row>
    <row r="110" spans="1:7" ht="26.25" customHeight="1">
      <c r="A110" s="37" t="s">
        <v>232</v>
      </c>
      <c r="B110" s="42"/>
      <c r="C110" s="44"/>
      <c r="D110" s="45" t="s">
        <v>308</v>
      </c>
      <c r="E110" s="46"/>
      <c r="F110" s="30">
        <f>F111</f>
        <v>20318.3</v>
      </c>
      <c r="G110" s="30">
        <f>G111</f>
        <v>21312.3</v>
      </c>
    </row>
    <row r="111" spans="1:7" ht="15.75" customHeight="1">
      <c r="A111" s="37" t="s">
        <v>58</v>
      </c>
      <c r="B111" s="42"/>
      <c r="C111" s="44"/>
      <c r="D111" s="45" t="s">
        <v>309</v>
      </c>
      <c r="E111" s="46"/>
      <c r="F111" s="30">
        <f>F112</f>
        <v>20318.3</v>
      </c>
      <c r="G111" s="30">
        <f>G112</f>
        <v>21312.3</v>
      </c>
    </row>
    <row r="112" spans="1:7" ht="26.25" customHeight="1">
      <c r="A112" s="37" t="s">
        <v>223</v>
      </c>
      <c r="B112" s="42"/>
      <c r="C112" s="44"/>
      <c r="D112" s="45"/>
      <c r="E112" s="46">
        <v>240</v>
      </c>
      <c r="F112" s="30">
        <v>20318.3</v>
      </c>
      <c r="G112" s="30">
        <v>21312.3</v>
      </c>
    </row>
    <row r="113" spans="1:7" ht="25.5" customHeight="1">
      <c r="A113" s="37" t="s">
        <v>233</v>
      </c>
      <c r="B113" s="42"/>
      <c r="C113" s="44"/>
      <c r="D113" s="45" t="s">
        <v>310</v>
      </c>
      <c r="E113" s="46"/>
      <c r="F113" s="30">
        <f>F114</f>
        <v>27000</v>
      </c>
      <c r="G113" s="30">
        <f>G114</f>
        <v>27000</v>
      </c>
    </row>
    <row r="114" spans="1:7" ht="25.5" customHeight="1">
      <c r="A114" s="37" t="s">
        <v>65</v>
      </c>
      <c r="B114" s="42"/>
      <c r="C114" s="44"/>
      <c r="D114" s="45" t="s">
        <v>311</v>
      </c>
      <c r="E114" s="46"/>
      <c r="F114" s="30">
        <f>F115</f>
        <v>27000</v>
      </c>
      <c r="G114" s="30">
        <f>G115</f>
        <v>27000</v>
      </c>
    </row>
    <row r="115" spans="1:7" ht="26.25" customHeight="1">
      <c r="A115" s="37" t="s">
        <v>223</v>
      </c>
      <c r="B115" s="42"/>
      <c r="C115" s="44"/>
      <c r="D115" s="45"/>
      <c r="E115" s="46">
        <v>240</v>
      </c>
      <c r="F115" s="30">
        <v>27000</v>
      </c>
      <c r="G115" s="30">
        <v>27000</v>
      </c>
    </row>
    <row r="116" spans="1:7" ht="15" customHeight="1">
      <c r="A116" s="37" t="s">
        <v>80</v>
      </c>
      <c r="B116" s="42"/>
      <c r="C116" s="44"/>
      <c r="D116" s="45" t="s">
        <v>171</v>
      </c>
      <c r="E116" s="46"/>
      <c r="F116" s="30">
        <f>F117</f>
        <v>70412.7</v>
      </c>
      <c r="G116" s="30">
        <f>G117</f>
        <v>74203.8</v>
      </c>
    </row>
    <row r="117" spans="1:9" ht="18" customHeight="1">
      <c r="A117" s="37" t="s">
        <v>58</v>
      </c>
      <c r="B117" s="42"/>
      <c r="C117" s="44"/>
      <c r="D117" s="45" t="s">
        <v>312</v>
      </c>
      <c r="E117" s="46"/>
      <c r="F117" s="30">
        <f>F118</f>
        <v>70412.7</v>
      </c>
      <c r="G117" s="30">
        <f>G118</f>
        <v>74203.8</v>
      </c>
      <c r="H117" s="40"/>
      <c r="I117" s="40"/>
    </row>
    <row r="118" spans="1:7" ht="21.75" customHeight="1">
      <c r="A118" s="37" t="s">
        <v>223</v>
      </c>
      <c r="B118" s="42"/>
      <c r="C118" s="44"/>
      <c r="D118" s="45"/>
      <c r="E118" s="46">
        <v>240</v>
      </c>
      <c r="F118" s="30">
        <v>70412.7</v>
      </c>
      <c r="G118" s="30">
        <v>74203.8</v>
      </c>
    </row>
    <row r="119" spans="1:7" ht="16.5" customHeight="1">
      <c r="A119" s="49" t="s">
        <v>9</v>
      </c>
      <c r="B119" s="8" t="s">
        <v>43</v>
      </c>
      <c r="C119" s="8" t="s">
        <v>261</v>
      </c>
      <c r="D119" s="13"/>
      <c r="E119" s="13"/>
      <c r="F119" s="50">
        <f>F120+F123</f>
        <v>4067.7</v>
      </c>
      <c r="G119" s="50">
        <f>G120+G123</f>
        <v>4301.8</v>
      </c>
    </row>
    <row r="120" spans="1:7" ht="36.75" customHeight="1">
      <c r="A120" s="37" t="s">
        <v>297</v>
      </c>
      <c r="B120" s="42"/>
      <c r="C120" s="44"/>
      <c r="D120" s="45" t="s">
        <v>298</v>
      </c>
      <c r="E120" s="46"/>
      <c r="F120" s="30">
        <f>F121</f>
        <v>500</v>
      </c>
      <c r="G120" s="30">
        <f>G121</f>
        <v>500</v>
      </c>
    </row>
    <row r="121" spans="1:7" ht="25.5" customHeight="1">
      <c r="A121" s="37" t="s">
        <v>299</v>
      </c>
      <c r="B121" s="42"/>
      <c r="C121" s="44"/>
      <c r="D121" s="45" t="s">
        <v>300</v>
      </c>
      <c r="E121" s="46"/>
      <c r="F121" s="30">
        <f>F122</f>
        <v>500</v>
      </c>
      <c r="G121" s="30">
        <f>G122</f>
        <v>500</v>
      </c>
    </row>
    <row r="122" spans="1:7" ht="24.75" customHeight="1">
      <c r="A122" s="37" t="s">
        <v>301</v>
      </c>
      <c r="B122" s="42"/>
      <c r="C122" s="44"/>
      <c r="D122" s="45"/>
      <c r="E122" s="46" t="s">
        <v>302</v>
      </c>
      <c r="F122" s="30">
        <v>500</v>
      </c>
      <c r="G122" s="30">
        <v>500</v>
      </c>
    </row>
    <row r="123" spans="1:7" ht="17.25" customHeight="1">
      <c r="A123" s="37" t="s">
        <v>80</v>
      </c>
      <c r="B123" s="42"/>
      <c r="C123" s="44"/>
      <c r="D123" s="45" t="s">
        <v>171</v>
      </c>
      <c r="E123" s="46"/>
      <c r="F123" s="30">
        <f>F124+F126</f>
        <v>3567.7</v>
      </c>
      <c r="G123" s="30">
        <f>G124+G126</f>
        <v>3801.8</v>
      </c>
    </row>
    <row r="124" spans="1:7" ht="37.5" customHeight="1">
      <c r="A124" s="37" t="s">
        <v>112</v>
      </c>
      <c r="B124" s="42"/>
      <c r="C124" s="44"/>
      <c r="D124" s="45" t="s">
        <v>262</v>
      </c>
      <c r="E124" s="46"/>
      <c r="F124" s="30">
        <f>F125</f>
        <v>1717.7</v>
      </c>
      <c r="G124" s="30">
        <f>G125</f>
        <v>1801.8</v>
      </c>
    </row>
    <row r="125" spans="1:9" ht="25.5" customHeight="1">
      <c r="A125" s="37" t="s">
        <v>223</v>
      </c>
      <c r="B125" s="42"/>
      <c r="C125" s="44"/>
      <c r="D125" s="45"/>
      <c r="E125" s="46">
        <v>240</v>
      </c>
      <c r="F125" s="30">
        <v>1717.7</v>
      </c>
      <c r="G125" s="30">
        <v>1801.8</v>
      </c>
      <c r="H125" s="40"/>
      <c r="I125" s="40"/>
    </row>
    <row r="126" spans="1:7" ht="15.75" customHeight="1">
      <c r="A126" s="37" t="s">
        <v>18</v>
      </c>
      <c r="B126" s="42"/>
      <c r="C126" s="44"/>
      <c r="D126" s="45" t="s">
        <v>263</v>
      </c>
      <c r="E126" s="46"/>
      <c r="F126" s="30">
        <f>F127</f>
        <v>1850</v>
      </c>
      <c r="G126" s="30">
        <f>G127</f>
        <v>2000</v>
      </c>
    </row>
    <row r="127" spans="1:9" ht="22.5" customHeight="1">
      <c r="A127" s="37" t="s">
        <v>223</v>
      </c>
      <c r="B127" s="42"/>
      <c r="C127" s="44"/>
      <c r="D127" s="45"/>
      <c r="E127" s="46">
        <v>240</v>
      </c>
      <c r="F127" s="30">
        <v>1850</v>
      </c>
      <c r="G127" s="30">
        <v>2000</v>
      </c>
      <c r="H127" s="41"/>
      <c r="I127" s="41"/>
    </row>
    <row r="128" spans="1:7" ht="18" customHeight="1">
      <c r="A128" s="6" t="s">
        <v>24</v>
      </c>
      <c r="B128" s="7" t="s">
        <v>48</v>
      </c>
      <c r="C128" s="3"/>
      <c r="D128" s="15"/>
      <c r="E128" s="15"/>
      <c r="F128" s="48">
        <f>F129+F135+F139+F157</f>
        <v>163139.6</v>
      </c>
      <c r="G128" s="48">
        <f>G129+G135+G139+G157</f>
        <v>185665.19999999998</v>
      </c>
    </row>
    <row r="129" spans="1:7" ht="13.5" customHeight="1">
      <c r="A129" s="49" t="s">
        <v>25</v>
      </c>
      <c r="B129" s="8" t="s">
        <v>48</v>
      </c>
      <c r="C129" s="8" t="s">
        <v>40</v>
      </c>
      <c r="D129" s="13"/>
      <c r="E129" s="13"/>
      <c r="F129" s="50">
        <f>F130</f>
        <v>9810.7</v>
      </c>
      <c r="G129" s="50">
        <f>G130</f>
        <v>31406</v>
      </c>
    </row>
    <row r="130" spans="1:7" ht="14.25" customHeight="1">
      <c r="A130" s="37" t="s">
        <v>80</v>
      </c>
      <c r="B130" s="42"/>
      <c r="C130" s="44"/>
      <c r="D130" s="45" t="s">
        <v>171</v>
      </c>
      <c r="E130" s="46"/>
      <c r="F130" s="30">
        <f>F131+F133</f>
        <v>9810.7</v>
      </c>
      <c r="G130" s="30">
        <f>G131+G133</f>
        <v>31406</v>
      </c>
    </row>
    <row r="131" spans="1:7" ht="15.75" customHeight="1">
      <c r="A131" s="37" t="s">
        <v>110</v>
      </c>
      <c r="B131" s="42"/>
      <c r="C131" s="44"/>
      <c r="D131" s="45" t="s">
        <v>313</v>
      </c>
      <c r="E131" s="46"/>
      <c r="F131" s="30">
        <f>F132</f>
        <v>4810.7</v>
      </c>
      <c r="G131" s="30">
        <f>G132</f>
        <v>26406</v>
      </c>
    </row>
    <row r="132" spans="1:9" ht="21.75" customHeight="1">
      <c r="A132" s="37" t="s">
        <v>223</v>
      </c>
      <c r="B132" s="42"/>
      <c r="C132" s="44"/>
      <c r="D132" s="45"/>
      <c r="E132" s="46" t="s">
        <v>228</v>
      </c>
      <c r="F132" s="30">
        <v>4810.7</v>
      </c>
      <c r="G132" s="30">
        <v>26406</v>
      </c>
      <c r="H132" s="39"/>
      <c r="I132" s="39"/>
    </row>
    <row r="133" spans="1:7" ht="17.25" customHeight="1">
      <c r="A133" s="37" t="s">
        <v>242</v>
      </c>
      <c r="B133" s="42"/>
      <c r="C133" s="44"/>
      <c r="D133" s="45" t="s">
        <v>314</v>
      </c>
      <c r="E133" s="46"/>
      <c r="F133" s="30">
        <f>F134</f>
        <v>5000</v>
      </c>
      <c r="G133" s="30">
        <f>G134</f>
        <v>5000</v>
      </c>
    </row>
    <row r="134" spans="1:7" ht="15" customHeight="1">
      <c r="A134" s="37" t="s">
        <v>235</v>
      </c>
      <c r="B134" s="42"/>
      <c r="C134" s="44"/>
      <c r="D134" s="45"/>
      <c r="E134" s="46" t="s">
        <v>236</v>
      </c>
      <c r="F134" s="30">
        <v>5000</v>
      </c>
      <c r="G134" s="30">
        <v>5000</v>
      </c>
    </row>
    <row r="135" spans="1:7" ht="13.5" customHeight="1">
      <c r="A135" s="49" t="s">
        <v>59</v>
      </c>
      <c r="B135" s="8" t="s">
        <v>48</v>
      </c>
      <c r="C135" s="8" t="s">
        <v>41</v>
      </c>
      <c r="D135" s="13"/>
      <c r="E135" s="13"/>
      <c r="F135" s="50">
        <f aca="true" t="shared" si="5" ref="F135:G137">F136</f>
        <v>1100</v>
      </c>
      <c r="G135" s="50">
        <f t="shared" si="5"/>
        <v>100</v>
      </c>
    </row>
    <row r="136" spans="1:7" ht="17.25" customHeight="1">
      <c r="A136" s="37" t="s">
        <v>80</v>
      </c>
      <c r="B136" s="42"/>
      <c r="C136" s="44"/>
      <c r="D136" s="45" t="s">
        <v>171</v>
      </c>
      <c r="E136" s="46"/>
      <c r="F136" s="30">
        <f t="shared" si="5"/>
        <v>1100</v>
      </c>
      <c r="G136" s="30">
        <f t="shared" si="5"/>
        <v>100</v>
      </c>
    </row>
    <row r="137" spans="1:8" ht="16.5" customHeight="1">
      <c r="A137" s="37" t="s">
        <v>60</v>
      </c>
      <c r="B137" s="42"/>
      <c r="C137" s="44"/>
      <c r="D137" s="45" t="s">
        <v>315</v>
      </c>
      <c r="E137" s="46"/>
      <c r="F137" s="30">
        <f t="shared" si="5"/>
        <v>1100</v>
      </c>
      <c r="G137" s="30">
        <f t="shared" si="5"/>
        <v>100</v>
      </c>
      <c r="H137" s="22"/>
    </row>
    <row r="138" spans="1:11" ht="24.75" customHeight="1">
      <c r="A138" s="37" t="s">
        <v>223</v>
      </c>
      <c r="B138" s="42"/>
      <c r="C138" s="44"/>
      <c r="D138" s="45"/>
      <c r="E138" s="46">
        <v>240</v>
      </c>
      <c r="F138" s="30">
        <v>1100</v>
      </c>
      <c r="G138" s="30">
        <v>100</v>
      </c>
      <c r="K138" s="20"/>
    </row>
    <row r="139" spans="1:11" ht="15.75" customHeight="1">
      <c r="A139" s="49" t="s">
        <v>10</v>
      </c>
      <c r="B139" s="8" t="s">
        <v>48</v>
      </c>
      <c r="C139" s="8" t="s">
        <v>42</v>
      </c>
      <c r="D139" s="13"/>
      <c r="E139" s="13"/>
      <c r="F139" s="50">
        <f>F140+F143+F146</f>
        <v>94187.8</v>
      </c>
      <c r="G139" s="50">
        <f>G140+G143+G146</f>
        <v>93679.19999999998</v>
      </c>
      <c r="K139" s="20"/>
    </row>
    <row r="140" spans="1:11" ht="24.75" customHeight="1">
      <c r="A140" s="37" t="s">
        <v>232</v>
      </c>
      <c r="B140" s="42"/>
      <c r="C140" s="44"/>
      <c r="D140" s="45" t="s">
        <v>308</v>
      </c>
      <c r="E140" s="46"/>
      <c r="F140" s="30">
        <f>F141</f>
        <v>1050</v>
      </c>
      <c r="G140" s="30">
        <f>G141</f>
        <v>1103</v>
      </c>
      <c r="K140" s="20"/>
    </row>
    <row r="141" spans="1:11" ht="15.75" customHeight="1">
      <c r="A141" s="37" t="s">
        <v>11</v>
      </c>
      <c r="B141" s="42"/>
      <c r="C141" s="44"/>
      <c r="D141" s="45" t="s">
        <v>316</v>
      </c>
      <c r="E141" s="46"/>
      <c r="F141" s="30">
        <f>F142</f>
        <v>1050</v>
      </c>
      <c r="G141" s="30">
        <f>G142</f>
        <v>1103</v>
      </c>
      <c r="K141" s="20"/>
    </row>
    <row r="142" spans="1:11" ht="21" customHeight="1">
      <c r="A142" s="37" t="s">
        <v>223</v>
      </c>
      <c r="B142" s="42"/>
      <c r="C142" s="44"/>
      <c r="D142" s="45"/>
      <c r="E142" s="46">
        <v>240</v>
      </c>
      <c r="F142" s="30">
        <v>1050</v>
      </c>
      <c r="G142" s="30">
        <v>1103</v>
      </c>
      <c r="K142" s="20"/>
    </row>
    <row r="143" spans="1:11" ht="37.5" customHeight="1">
      <c r="A143" s="37" t="s">
        <v>234</v>
      </c>
      <c r="B143" s="42"/>
      <c r="C143" s="44"/>
      <c r="D143" s="45" t="s">
        <v>317</v>
      </c>
      <c r="E143" s="46"/>
      <c r="F143" s="30">
        <f>F144</f>
        <v>12000</v>
      </c>
      <c r="G143" s="30">
        <f>G144</f>
        <v>12000</v>
      </c>
      <c r="K143" s="20"/>
    </row>
    <row r="144" spans="1:11" ht="25.5" customHeight="1">
      <c r="A144" s="37" t="s">
        <v>65</v>
      </c>
      <c r="B144" s="42"/>
      <c r="C144" s="44"/>
      <c r="D144" s="45" t="s">
        <v>318</v>
      </c>
      <c r="E144" s="46"/>
      <c r="F144" s="30">
        <f>F145</f>
        <v>12000</v>
      </c>
      <c r="G144" s="30">
        <f>G145</f>
        <v>12000</v>
      </c>
      <c r="K144" s="20"/>
    </row>
    <row r="145" spans="1:11" ht="23.25" customHeight="1">
      <c r="A145" s="37" t="s">
        <v>223</v>
      </c>
      <c r="B145" s="42"/>
      <c r="C145" s="44"/>
      <c r="D145" s="45"/>
      <c r="E145" s="46">
        <v>240</v>
      </c>
      <c r="F145" s="30">
        <v>12000</v>
      </c>
      <c r="G145" s="30">
        <v>12000</v>
      </c>
      <c r="K145" s="20"/>
    </row>
    <row r="146" spans="1:11" ht="15" customHeight="1">
      <c r="A146" s="37" t="s">
        <v>80</v>
      </c>
      <c r="B146" s="42"/>
      <c r="C146" s="44"/>
      <c r="D146" s="45" t="s">
        <v>171</v>
      </c>
      <c r="E146" s="46"/>
      <c r="F146" s="30">
        <f>F147+F149+F151+F153+F155</f>
        <v>81137.8</v>
      </c>
      <c r="G146" s="30">
        <f>G147+G149+G151+G153+G155</f>
        <v>80576.19999999998</v>
      </c>
      <c r="K146" s="20"/>
    </row>
    <row r="147" spans="1:11" ht="16.5" customHeight="1">
      <c r="A147" s="37" t="s">
        <v>113</v>
      </c>
      <c r="B147" s="42"/>
      <c r="C147" s="44"/>
      <c r="D147" s="45" t="s">
        <v>319</v>
      </c>
      <c r="E147" s="46"/>
      <c r="F147" s="30">
        <f>F148</f>
        <v>37476</v>
      </c>
      <c r="G147" s="30">
        <f>G148</f>
        <v>39312</v>
      </c>
      <c r="K147" s="20"/>
    </row>
    <row r="148" spans="1:7" ht="24" customHeight="1">
      <c r="A148" s="37" t="s">
        <v>223</v>
      </c>
      <c r="B148" s="42"/>
      <c r="C148" s="44"/>
      <c r="D148" s="45"/>
      <c r="E148" s="46">
        <v>240</v>
      </c>
      <c r="F148" s="30">
        <v>37476</v>
      </c>
      <c r="G148" s="30">
        <v>39312</v>
      </c>
    </row>
    <row r="149" spans="1:11" ht="24.75" customHeight="1">
      <c r="A149" s="37" t="s">
        <v>65</v>
      </c>
      <c r="B149" s="42"/>
      <c r="C149" s="44"/>
      <c r="D149" s="45" t="s">
        <v>320</v>
      </c>
      <c r="E149" s="46"/>
      <c r="F149" s="30">
        <f>F150</f>
        <v>2828.2</v>
      </c>
      <c r="G149" s="30">
        <f>G150</f>
        <v>3064.7</v>
      </c>
      <c r="K149" s="20"/>
    </row>
    <row r="150" spans="1:11" ht="26.25" customHeight="1">
      <c r="A150" s="37" t="s">
        <v>223</v>
      </c>
      <c r="B150" s="42"/>
      <c r="C150" s="44"/>
      <c r="D150" s="45"/>
      <c r="E150" s="46">
        <v>240</v>
      </c>
      <c r="F150" s="30">
        <v>2828.2</v>
      </c>
      <c r="G150" s="30">
        <v>3064.7</v>
      </c>
      <c r="K150" s="20"/>
    </row>
    <row r="151" spans="1:11" ht="15.75" customHeight="1">
      <c r="A151" s="37" t="s">
        <v>11</v>
      </c>
      <c r="B151" s="42"/>
      <c r="C151" s="44"/>
      <c r="D151" s="45" t="s">
        <v>321</v>
      </c>
      <c r="E151" s="46"/>
      <c r="F151" s="30">
        <f>F152</f>
        <v>10973.6</v>
      </c>
      <c r="G151" s="30">
        <f>G152</f>
        <v>11509.7</v>
      </c>
      <c r="K151" s="20"/>
    </row>
    <row r="152" spans="1:11" ht="26.25" customHeight="1">
      <c r="A152" s="37" t="s">
        <v>223</v>
      </c>
      <c r="B152" s="42"/>
      <c r="C152" s="44"/>
      <c r="D152" s="45"/>
      <c r="E152" s="46">
        <v>240</v>
      </c>
      <c r="F152" s="30">
        <v>10973.6</v>
      </c>
      <c r="G152" s="30">
        <v>11509.7</v>
      </c>
      <c r="K152" s="20"/>
    </row>
    <row r="153" spans="1:11" ht="17.25" customHeight="1">
      <c r="A153" s="37" t="s">
        <v>12</v>
      </c>
      <c r="B153" s="42"/>
      <c r="C153" s="44"/>
      <c r="D153" s="45" t="s">
        <v>322</v>
      </c>
      <c r="E153" s="46"/>
      <c r="F153" s="30">
        <f>F154</f>
        <v>13645.4</v>
      </c>
      <c r="G153" s="30">
        <f>G154</f>
        <v>14313.9</v>
      </c>
      <c r="K153" s="20"/>
    </row>
    <row r="154" spans="1:11" ht="26.25" customHeight="1">
      <c r="A154" s="37" t="s">
        <v>223</v>
      </c>
      <c r="B154" s="42"/>
      <c r="C154" s="44"/>
      <c r="D154" s="45"/>
      <c r="E154" s="46">
        <v>240</v>
      </c>
      <c r="F154" s="30">
        <v>13645.4</v>
      </c>
      <c r="G154" s="30">
        <v>14313.9</v>
      </c>
      <c r="K154" s="20"/>
    </row>
    <row r="155" spans="1:11" ht="18.75" customHeight="1">
      <c r="A155" s="37" t="s">
        <v>33</v>
      </c>
      <c r="B155" s="42"/>
      <c r="C155" s="44"/>
      <c r="D155" s="45" t="s">
        <v>323</v>
      </c>
      <c r="E155" s="46"/>
      <c r="F155" s="30">
        <f>F156</f>
        <v>16214.6</v>
      </c>
      <c r="G155" s="30">
        <f>G156</f>
        <v>12375.9</v>
      </c>
      <c r="K155" s="20"/>
    </row>
    <row r="156" spans="1:10" ht="24.75" customHeight="1">
      <c r="A156" s="37" t="s">
        <v>223</v>
      </c>
      <c r="B156" s="42"/>
      <c r="C156" s="44"/>
      <c r="D156" s="45"/>
      <c r="E156" s="46">
        <v>240</v>
      </c>
      <c r="F156" s="30">
        <v>16214.6</v>
      </c>
      <c r="G156" s="30">
        <v>12375.9</v>
      </c>
      <c r="H156" s="41"/>
      <c r="I156" s="41"/>
      <c r="J156" s="5"/>
    </row>
    <row r="157" spans="1:11" ht="18.75" customHeight="1">
      <c r="A157" s="49" t="s">
        <v>23</v>
      </c>
      <c r="B157" s="8" t="s">
        <v>48</v>
      </c>
      <c r="C157" s="8" t="s">
        <v>48</v>
      </c>
      <c r="D157" s="13"/>
      <c r="E157" s="13"/>
      <c r="F157" s="50">
        <f>F158+F162+F168</f>
        <v>58041.1</v>
      </c>
      <c r="G157" s="50">
        <f>G158+G162+G168</f>
        <v>60480</v>
      </c>
      <c r="K157" s="20"/>
    </row>
    <row r="158" spans="1:11" ht="24.75" customHeight="1">
      <c r="A158" s="37" t="s">
        <v>109</v>
      </c>
      <c r="B158" s="42"/>
      <c r="C158" s="44"/>
      <c r="D158" s="45" t="s">
        <v>165</v>
      </c>
      <c r="E158" s="46"/>
      <c r="F158" s="30">
        <f>F159</f>
        <v>14463.4</v>
      </c>
      <c r="G158" s="30">
        <f>G159</f>
        <v>15171.9</v>
      </c>
      <c r="K158" s="20"/>
    </row>
    <row r="159" spans="1:11" ht="15" customHeight="1">
      <c r="A159" s="37" t="s">
        <v>2</v>
      </c>
      <c r="B159" s="42"/>
      <c r="C159" s="44"/>
      <c r="D159" s="45" t="s">
        <v>166</v>
      </c>
      <c r="E159" s="46"/>
      <c r="F159" s="30">
        <f>SUM(F160:F161)</f>
        <v>14463.4</v>
      </c>
      <c r="G159" s="30">
        <f>SUM(G160:G161)</f>
        <v>15171.9</v>
      </c>
      <c r="K159" s="20"/>
    </row>
    <row r="160" spans="1:11" ht="16.5" customHeight="1">
      <c r="A160" s="37" t="s">
        <v>222</v>
      </c>
      <c r="B160" s="42"/>
      <c r="C160" s="44"/>
      <c r="D160" s="45"/>
      <c r="E160" s="46">
        <v>120</v>
      </c>
      <c r="F160" s="30">
        <v>13309.3</v>
      </c>
      <c r="G160" s="30">
        <v>13961.4</v>
      </c>
      <c r="K160" s="20"/>
    </row>
    <row r="161" spans="1:11" ht="23.25" customHeight="1">
      <c r="A161" s="37" t="s">
        <v>223</v>
      </c>
      <c r="B161" s="42"/>
      <c r="C161" s="44"/>
      <c r="D161" s="45"/>
      <c r="E161" s="46">
        <v>240</v>
      </c>
      <c r="F161" s="30">
        <v>1154.1</v>
      </c>
      <c r="G161" s="30">
        <v>1210.5</v>
      </c>
      <c r="K161" s="20"/>
    </row>
    <row r="162" spans="1:11" ht="18" customHeight="1">
      <c r="A162" s="37" t="s">
        <v>80</v>
      </c>
      <c r="B162" s="42"/>
      <c r="C162" s="44"/>
      <c r="D162" s="45" t="s">
        <v>171</v>
      </c>
      <c r="E162" s="46"/>
      <c r="F162" s="30">
        <f>F163</f>
        <v>33787.7</v>
      </c>
      <c r="G162" s="30">
        <f>G163</f>
        <v>35443</v>
      </c>
      <c r="K162" s="20"/>
    </row>
    <row r="163" spans="1:11" ht="21" customHeight="1">
      <c r="A163" s="37" t="s">
        <v>7</v>
      </c>
      <c r="B163" s="42"/>
      <c r="C163" s="44"/>
      <c r="D163" s="45" t="s">
        <v>254</v>
      </c>
      <c r="E163" s="46"/>
      <c r="F163" s="30">
        <f>SUM(F164:F167)</f>
        <v>33787.7</v>
      </c>
      <c r="G163" s="30">
        <f>SUM(G164:G167)</f>
        <v>35443</v>
      </c>
      <c r="K163" s="20"/>
    </row>
    <row r="164" spans="1:11" ht="15" customHeight="1">
      <c r="A164" s="37" t="s">
        <v>237</v>
      </c>
      <c r="B164" s="42"/>
      <c r="C164" s="44"/>
      <c r="D164" s="45"/>
      <c r="E164" s="46" t="s">
        <v>238</v>
      </c>
      <c r="F164" s="30">
        <v>26115.3</v>
      </c>
      <c r="G164" s="30">
        <v>27394.7</v>
      </c>
      <c r="K164" s="20"/>
    </row>
    <row r="165" spans="1:11" ht="25.5" customHeight="1">
      <c r="A165" s="37" t="s">
        <v>223</v>
      </c>
      <c r="B165" s="42"/>
      <c r="C165" s="44"/>
      <c r="D165" s="45"/>
      <c r="E165" s="46">
        <v>240</v>
      </c>
      <c r="F165" s="30">
        <v>7169.9</v>
      </c>
      <c r="G165" s="30">
        <v>7521.2</v>
      </c>
      <c r="K165" s="20"/>
    </row>
    <row r="166" spans="1:11" ht="15" customHeight="1">
      <c r="A166" s="37" t="s">
        <v>239</v>
      </c>
      <c r="B166" s="42"/>
      <c r="C166" s="44"/>
      <c r="D166" s="45"/>
      <c r="E166" s="46" t="s">
        <v>240</v>
      </c>
      <c r="F166" s="30">
        <v>208.2</v>
      </c>
      <c r="G166" s="30">
        <v>218.4</v>
      </c>
      <c r="K166" s="20"/>
    </row>
    <row r="167" spans="1:11" ht="15" customHeight="1">
      <c r="A167" s="37" t="s">
        <v>224</v>
      </c>
      <c r="B167" s="42"/>
      <c r="C167" s="44"/>
      <c r="D167" s="45"/>
      <c r="E167" s="46" t="s">
        <v>241</v>
      </c>
      <c r="F167" s="30">
        <v>294.3</v>
      </c>
      <c r="G167" s="30">
        <v>308.7</v>
      </c>
      <c r="K167" s="20"/>
    </row>
    <row r="168" spans="1:11" ht="16.5" customHeight="1">
      <c r="A168" s="37" t="s">
        <v>80</v>
      </c>
      <c r="B168" s="42"/>
      <c r="C168" s="44"/>
      <c r="D168" s="45" t="s">
        <v>171</v>
      </c>
      <c r="E168" s="46"/>
      <c r="F168" s="30">
        <f>F169</f>
        <v>9790</v>
      </c>
      <c r="G168" s="30">
        <f>G169</f>
        <v>9865.1</v>
      </c>
      <c r="K168" s="20"/>
    </row>
    <row r="169" spans="1:11" ht="28.5" customHeight="1">
      <c r="A169" s="37" t="s">
        <v>114</v>
      </c>
      <c r="B169" s="42"/>
      <c r="C169" s="44"/>
      <c r="D169" s="45" t="s">
        <v>324</v>
      </c>
      <c r="E169" s="46"/>
      <c r="F169" s="30">
        <f>SUM(F170:F171)</f>
        <v>9790</v>
      </c>
      <c r="G169" s="30">
        <f>SUM(G170:G171)</f>
        <v>9865.1</v>
      </c>
      <c r="K169" s="20"/>
    </row>
    <row r="170" spans="1:11" ht="15" customHeight="1">
      <c r="A170" s="37" t="s">
        <v>237</v>
      </c>
      <c r="B170" s="42"/>
      <c r="C170" s="44"/>
      <c r="D170" s="45"/>
      <c r="E170" s="46" t="s">
        <v>238</v>
      </c>
      <c r="F170" s="30">
        <v>7789.9</v>
      </c>
      <c r="G170" s="30">
        <v>7849.6</v>
      </c>
      <c r="K170" s="20"/>
    </row>
    <row r="171" spans="1:11" ht="27" customHeight="1">
      <c r="A171" s="37" t="s">
        <v>223</v>
      </c>
      <c r="B171" s="42"/>
      <c r="C171" s="44"/>
      <c r="D171" s="45"/>
      <c r="E171" s="46">
        <v>240</v>
      </c>
      <c r="F171" s="30">
        <v>2000.1</v>
      </c>
      <c r="G171" s="30">
        <v>2015.5</v>
      </c>
      <c r="K171" s="20"/>
    </row>
    <row r="172" spans="1:11" ht="15" customHeight="1">
      <c r="A172" s="6" t="s">
        <v>19</v>
      </c>
      <c r="B172" s="7" t="s">
        <v>49</v>
      </c>
      <c r="C172" s="3"/>
      <c r="D172" s="15"/>
      <c r="E172" s="15"/>
      <c r="F172" s="48">
        <f aca="true" t="shared" si="6" ref="F172:G175">F173</f>
        <v>775.6</v>
      </c>
      <c r="G172" s="48">
        <f t="shared" si="6"/>
        <v>803.7</v>
      </c>
      <c r="K172" s="20"/>
    </row>
    <row r="173" spans="1:11" ht="18" customHeight="1">
      <c r="A173" s="49" t="s">
        <v>34</v>
      </c>
      <c r="B173" s="8" t="s">
        <v>49</v>
      </c>
      <c r="C173" s="8" t="s">
        <v>42</v>
      </c>
      <c r="D173" s="13"/>
      <c r="E173" s="13"/>
      <c r="F173" s="50">
        <f t="shared" si="6"/>
        <v>775.6</v>
      </c>
      <c r="G173" s="50">
        <f t="shared" si="6"/>
        <v>803.7</v>
      </c>
      <c r="K173" s="20"/>
    </row>
    <row r="174" spans="1:11" ht="17.25" customHeight="1">
      <c r="A174" s="37" t="s">
        <v>80</v>
      </c>
      <c r="B174" s="42"/>
      <c r="C174" s="44"/>
      <c r="D174" s="45" t="s">
        <v>171</v>
      </c>
      <c r="E174" s="46"/>
      <c r="F174" s="30">
        <f t="shared" si="6"/>
        <v>775.6</v>
      </c>
      <c r="G174" s="30">
        <f t="shared" si="6"/>
        <v>803.7</v>
      </c>
      <c r="K174" s="20"/>
    </row>
    <row r="175" spans="1:11" ht="16.5" customHeight="1">
      <c r="A175" s="37" t="s">
        <v>20</v>
      </c>
      <c r="B175" s="42"/>
      <c r="C175" s="44"/>
      <c r="D175" s="45" t="s">
        <v>264</v>
      </c>
      <c r="E175" s="46"/>
      <c r="F175" s="30">
        <f t="shared" si="6"/>
        <v>775.6</v>
      </c>
      <c r="G175" s="30">
        <f t="shared" si="6"/>
        <v>803.7</v>
      </c>
      <c r="H175" s="22"/>
      <c r="I175" s="22"/>
      <c r="K175" s="20"/>
    </row>
    <row r="176" spans="1:11" ht="24" customHeight="1">
      <c r="A176" s="37" t="s">
        <v>247</v>
      </c>
      <c r="B176" s="42"/>
      <c r="C176" s="44"/>
      <c r="D176" s="45"/>
      <c r="E176" s="46" t="s">
        <v>228</v>
      </c>
      <c r="F176" s="30">
        <v>775.6</v>
      </c>
      <c r="G176" s="30">
        <v>803.7</v>
      </c>
      <c r="H176" s="47"/>
      <c r="I176" s="47"/>
      <c r="K176" s="20"/>
    </row>
    <row r="177" spans="1:11" ht="15.75" customHeight="1">
      <c r="A177" s="6" t="s">
        <v>121</v>
      </c>
      <c r="B177" s="7" t="s">
        <v>47</v>
      </c>
      <c r="C177" s="3"/>
      <c r="D177" s="15"/>
      <c r="E177" s="15"/>
      <c r="F177" s="48">
        <f>F178+F191+F243+F258+F232</f>
        <v>1913033.3000000003</v>
      </c>
      <c r="G177" s="48">
        <f>G178+G191+G243+G258+G232</f>
        <v>1945926.5</v>
      </c>
      <c r="K177" s="20"/>
    </row>
    <row r="178" spans="1:11" ht="15.75" customHeight="1">
      <c r="A178" s="49" t="s">
        <v>13</v>
      </c>
      <c r="B178" s="8" t="s">
        <v>47</v>
      </c>
      <c r="C178" s="8" t="s">
        <v>40</v>
      </c>
      <c r="D178" s="13"/>
      <c r="E178" s="13"/>
      <c r="F178" s="50">
        <f>F179</f>
        <v>601653.1</v>
      </c>
      <c r="G178" s="50">
        <f>G179</f>
        <v>610824.3</v>
      </c>
      <c r="K178" s="20"/>
    </row>
    <row r="179" spans="1:11" ht="26.25" customHeight="1">
      <c r="A179" s="37" t="s">
        <v>328</v>
      </c>
      <c r="B179" s="42"/>
      <c r="C179" s="44"/>
      <c r="D179" s="45" t="s">
        <v>175</v>
      </c>
      <c r="E179" s="46"/>
      <c r="F179" s="30">
        <f>F180</f>
        <v>601653.1</v>
      </c>
      <c r="G179" s="30">
        <f>G180</f>
        <v>610824.3</v>
      </c>
      <c r="K179" s="20"/>
    </row>
    <row r="180" spans="1:11" ht="17.25" customHeight="1">
      <c r="A180" s="37" t="s">
        <v>176</v>
      </c>
      <c r="B180" s="42"/>
      <c r="C180" s="44"/>
      <c r="D180" s="45" t="s">
        <v>177</v>
      </c>
      <c r="E180" s="46"/>
      <c r="F180" s="30">
        <f>F181+F183+F186+F189</f>
        <v>601653.1</v>
      </c>
      <c r="G180" s="30">
        <f>G181+G183+G186+G189</f>
        <v>610824.3</v>
      </c>
      <c r="K180" s="20"/>
    </row>
    <row r="181" spans="1:11" ht="15.75" customHeight="1">
      <c r="A181" s="37" t="s">
        <v>178</v>
      </c>
      <c r="B181" s="42"/>
      <c r="C181" s="44"/>
      <c r="D181" s="45" t="s">
        <v>179</v>
      </c>
      <c r="E181" s="46"/>
      <c r="F181" s="30">
        <f>F182</f>
        <v>24</v>
      </c>
      <c r="G181" s="30">
        <f>G182</f>
        <v>25</v>
      </c>
      <c r="K181" s="20"/>
    </row>
    <row r="182" spans="1:11" ht="27.75" customHeight="1">
      <c r="A182" s="37" t="s">
        <v>96</v>
      </c>
      <c r="B182" s="42"/>
      <c r="C182" s="44"/>
      <c r="D182" s="45"/>
      <c r="E182" s="46" t="s">
        <v>69</v>
      </c>
      <c r="F182" s="30">
        <v>24</v>
      </c>
      <c r="G182" s="30">
        <v>25</v>
      </c>
      <c r="K182" s="20"/>
    </row>
    <row r="183" spans="1:11" ht="17.25" customHeight="1">
      <c r="A183" s="37" t="s">
        <v>7</v>
      </c>
      <c r="B183" s="42"/>
      <c r="C183" s="44"/>
      <c r="D183" s="45" t="s">
        <v>180</v>
      </c>
      <c r="E183" s="46"/>
      <c r="F183" s="30">
        <f>F184+F185</f>
        <v>186226.1</v>
      </c>
      <c r="G183" s="30">
        <f>G184+G185</f>
        <v>195396.3</v>
      </c>
      <c r="K183" s="20"/>
    </row>
    <row r="184" spans="1:11" ht="17.25" customHeight="1">
      <c r="A184" s="37" t="s">
        <v>227</v>
      </c>
      <c r="B184" s="42"/>
      <c r="C184" s="44"/>
      <c r="D184" s="45"/>
      <c r="E184" s="46">
        <v>610</v>
      </c>
      <c r="F184" s="30">
        <v>181226.1</v>
      </c>
      <c r="G184" s="30">
        <v>190096.3</v>
      </c>
      <c r="K184" s="20"/>
    </row>
    <row r="185" spans="1:11" ht="15.75" customHeight="1">
      <c r="A185" s="37" t="s">
        <v>229</v>
      </c>
      <c r="B185" s="42"/>
      <c r="C185" s="44"/>
      <c r="D185" s="45"/>
      <c r="E185" s="46">
        <v>620</v>
      </c>
      <c r="F185" s="30">
        <v>5000</v>
      </c>
      <c r="G185" s="30">
        <v>5300</v>
      </c>
      <c r="K185" s="20"/>
    </row>
    <row r="186" spans="1:11" ht="71.25" customHeight="1">
      <c r="A186" s="37" t="s">
        <v>97</v>
      </c>
      <c r="B186" s="42"/>
      <c r="C186" s="44"/>
      <c r="D186" s="45" t="s">
        <v>181</v>
      </c>
      <c r="E186" s="46"/>
      <c r="F186" s="30">
        <f>F187+F188</f>
        <v>413784</v>
      </c>
      <c r="G186" s="30">
        <f>G187+G188</f>
        <v>413784</v>
      </c>
      <c r="K186" s="20"/>
    </row>
    <row r="187" spans="1:11" ht="15" customHeight="1">
      <c r="A187" s="37" t="s">
        <v>227</v>
      </c>
      <c r="B187" s="42"/>
      <c r="C187" s="44"/>
      <c r="D187" s="45"/>
      <c r="E187" s="46" t="s">
        <v>230</v>
      </c>
      <c r="F187" s="30">
        <v>399159.2</v>
      </c>
      <c r="G187" s="30">
        <v>399159.2</v>
      </c>
      <c r="K187" s="20"/>
    </row>
    <row r="188" spans="1:11" ht="14.25" customHeight="1">
      <c r="A188" s="37" t="s">
        <v>229</v>
      </c>
      <c r="B188" s="42"/>
      <c r="C188" s="44"/>
      <c r="D188" s="45"/>
      <c r="E188" s="46" t="s">
        <v>231</v>
      </c>
      <c r="F188" s="30">
        <v>14624.8</v>
      </c>
      <c r="G188" s="30">
        <v>14624.8</v>
      </c>
      <c r="K188" s="20"/>
    </row>
    <row r="189" spans="1:11" ht="58.5" customHeight="1">
      <c r="A189" s="37" t="s">
        <v>98</v>
      </c>
      <c r="B189" s="42"/>
      <c r="C189" s="44"/>
      <c r="D189" s="45" t="s">
        <v>182</v>
      </c>
      <c r="E189" s="46"/>
      <c r="F189" s="30">
        <f>F190</f>
        <v>1619</v>
      </c>
      <c r="G189" s="30">
        <f>G190</f>
        <v>1619</v>
      </c>
      <c r="K189" s="20"/>
    </row>
    <row r="190" spans="1:11" ht="26.25" customHeight="1">
      <c r="A190" s="37" t="s">
        <v>96</v>
      </c>
      <c r="B190" s="42"/>
      <c r="C190" s="44"/>
      <c r="D190" s="45"/>
      <c r="E190" s="46" t="s">
        <v>69</v>
      </c>
      <c r="F190" s="30">
        <v>1619</v>
      </c>
      <c r="G190" s="30">
        <v>1619</v>
      </c>
      <c r="K190" s="20"/>
    </row>
    <row r="191" spans="1:11" ht="12" customHeight="1">
      <c r="A191" s="49" t="s">
        <v>14</v>
      </c>
      <c r="B191" s="8" t="s">
        <v>47</v>
      </c>
      <c r="C191" s="8" t="s">
        <v>41</v>
      </c>
      <c r="D191" s="13"/>
      <c r="E191" s="13"/>
      <c r="F191" s="50">
        <f>F192+F219+F228</f>
        <v>1210024.1</v>
      </c>
      <c r="G191" s="50">
        <f>G192+G219+G228</f>
        <v>1229258.5</v>
      </c>
      <c r="K191" s="20"/>
    </row>
    <row r="192" spans="1:11" ht="23.25" customHeight="1">
      <c r="A192" s="37" t="s">
        <v>328</v>
      </c>
      <c r="B192" s="42"/>
      <c r="C192" s="44"/>
      <c r="D192" s="45" t="s">
        <v>175</v>
      </c>
      <c r="E192" s="46"/>
      <c r="F192" s="30">
        <f>F193+F213</f>
        <v>1042494</v>
      </c>
      <c r="G192" s="30">
        <f>G193+G213</f>
        <v>1053519</v>
      </c>
      <c r="K192" s="20"/>
    </row>
    <row r="193" spans="1:11" ht="12.75" customHeight="1">
      <c r="A193" s="37" t="s">
        <v>183</v>
      </c>
      <c r="B193" s="42"/>
      <c r="C193" s="44"/>
      <c r="D193" s="45" t="s">
        <v>184</v>
      </c>
      <c r="E193" s="46"/>
      <c r="F193" s="30">
        <f>F194+F197+F200+F202+F206+F208+F210</f>
        <v>1001394</v>
      </c>
      <c r="G193" s="30">
        <f>G194+G197+G200+G202+G206+G208+G210</f>
        <v>1010449</v>
      </c>
      <c r="K193" s="20"/>
    </row>
    <row r="194" spans="1:11" ht="16.5" customHeight="1">
      <c r="A194" s="37" t="s">
        <v>7</v>
      </c>
      <c r="B194" s="42"/>
      <c r="C194" s="44"/>
      <c r="D194" s="45" t="s">
        <v>185</v>
      </c>
      <c r="E194" s="46"/>
      <c r="F194" s="30">
        <f>F195+F196</f>
        <v>162400</v>
      </c>
      <c r="G194" s="30">
        <f>G195+G196</f>
        <v>171430</v>
      </c>
      <c r="K194" s="20"/>
    </row>
    <row r="195" spans="1:11" ht="12.75" customHeight="1">
      <c r="A195" s="37" t="s">
        <v>227</v>
      </c>
      <c r="B195" s="42"/>
      <c r="C195" s="44"/>
      <c r="D195" s="45"/>
      <c r="E195" s="46">
        <v>610</v>
      </c>
      <c r="F195" s="30">
        <v>158200</v>
      </c>
      <c r="G195" s="30">
        <v>166980</v>
      </c>
      <c r="K195" s="20"/>
    </row>
    <row r="196" spans="1:11" ht="13.5" customHeight="1">
      <c r="A196" s="37" t="s">
        <v>229</v>
      </c>
      <c r="B196" s="42"/>
      <c r="C196" s="44"/>
      <c r="D196" s="45"/>
      <c r="E196" s="46">
        <v>620</v>
      </c>
      <c r="F196" s="30">
        <v>4200</v>
      </c>
      <c r="G196" s="30">
        <v>4450</v>
      </c>
      <c r="K196" s="20"/>
    </row>
    <row r="197" spans="1:11" ht="147" customHeight="1">
      <c r="A197" s="37" t="s">
        <v>186</v>
      </c>
      <c r="B197" s="42"/>
      <c r="C197" s="44"/>
      <c r="D197" s="45" t="s">
        <v>187</v>
      </c>
      <c r="E197" s="46"/>
      <c r="F197" s="30">
        <f>F198+F199</f>
        <v>780405</v>
      </c>
      <c r="G197" s="30">
        <f>G198+G199</f>
        <v>780405</v>
      </c>
      <c r="K197" s="20"/>
    </row>
    <row r="198" spans="1:11" ht="15" customHeight="1">
      <c r="A198" s="37" t="s">
        <v>227</v>
      </c>
      <c r="B198" s="42"/>
      <c r="C198" s="44"/>
      <c r="D198" s="45"/>
      <c r="E198" s="46" t="s">
        <v>230</v>
      </c>
      <c r="F198" s="30">
        <v>737910</v>
      </c>
      <c r="G198" s="30">
        <v>737910</v>
      </c>
      <c r="K198" s="20"/>
    </row>
    <row r="199" spans="1:11" ht="14.25" customHeight="1">
      <c r="A199" s="37" t="s">
        <v>229</v>
      </c>
      <c r="B199" s="42"/>
      <c r="C199" s="44"/>
      <c r="D199" s="45"/>
      <c r="E199" s="46" t="s">
        <v>231</v>
      </c>
      <c r="F199" s="30">
        <v>42495</v>
      </c>
      <c r="G199" s="30">
        <v>42495</v>
      </c>
      <c r="K199" s="20"/>
    </row>
    <row r="200" spans="1:11" ht="90.75" customHeight="1">
      <c r="A200" s="37" t="s">
        <v>100</v>
      </c>
      <c r="B200" s="42"/>
      <c r="C200" s="44"/>
      <c r="D200" s="45" t="s">
        <v>188</v>
      </c>
      <c r="E200" s="46"/>
      <c r="F200" s="30">
        <f>F201</f>
        <v>11164</v>
      </c>
      <c r="G200" s="30">
        <f>G201</f>
        <v>11164</v>
      </c>
      <c r="K200" s="20"/>
    </row>
    <row r="201" spans="1:11" ht="26.25" customHeight="1">
      <c r="A201" s="37" t="s">
        <v>96</v>
      </c>
      <c r="B201" s="42"/>
      <c r="C201" s="44"/>
      <c r="D201" s="45"/>
      <c r="E201" s="46" t="s">
        <v>69</v>
      </c>
      <c r="F201" s="30">
        <v>11164</v>
      </c>
      <c r="G201" s="30">
        <v>11164</v>
      </c>
      <c r="K201" s="20"/>
    </row>
    <row r="202" spans="1:11" ht="58.5" customHeight="1">
      <c r="A202" s="37" t="s">
        <v>101</v>
      </c>
      <c r="B202" s="42"/>
      <c r="C202" s="44"/>
      <c r="D202" s="45" t="s">
        <v>189</v>
      </c>
      <c r="E202" s="46"/>
      <c r="F202" s="30">
        <f>F203+F204+F205</f>
        <v>33827</v>
      </c>
      <c r="G202" s="30">
        <f>G203+G204+G205</f>
        <v>33827</v>
      </c>
      <c r="K202" s="20"/>
    </row>
    <row r="203" spans="1:11" ht="15.75" customHeight="1">
      <c r="A203" s="37" t="s">
        <v>227</v>
      </c>
      <c r="B203" s="42"/>
      <c r="C203" s="44"/>
      <c r="D203" s="45"/>
      <c r="E203" s="46" t="s">
        <v>230</v>
      </c>
      <c r="F203" s="30">
        <v>31351.6</v>
      </c>
      <c r="G203" s="30">
        <v>31351.6</v>
      </c>
      <c r="K203" s="20"/>
    </row>
    <row r="204" spans="1:11" ht="14.25" customHeight="1">
      <c r="A204" s="37" t="s">
        <v>229</v>
      </c>
      <c r="B204" s="42"/>
      <c r="C204" s="44"/>
      <c r="D204" s="45"/>
      <c r="E204" s="46" t="s">
        <v>231</v>
      </c>
      <c r="F204" s="30">
        <v>1543.8</v>
      </c>
      <c r="G204" s="30">
        <v>1543.8</v>
      </c>
      <c r="K204" s="20"/>
    </row>
    <row r="205" spans="1:11" ht="24.75" customHeight="1">
      <c r="A205" s="37" t="s">
        <v>96</v>
      </c>
      <c r="B205" s="42"/>
      <c r="C205" s="44"/>
      <c r="D205" s="45"/>
      <c r="E205" s="46" t="s">
        <v>69</v>
      </c>
      <c r="F205" s="30">
        <v>931.6</v>
      </c>
      <c r="G205" s="30">
        <v>931.6</v>
      </c>
      <c r="K205" s="20"/>
    </row>
    <row r="206" spans="1:11" ht="36" customHeight="1">
      <c r="A206" s="37" t="s">
        <v>102</v>
      </c>
      <c r="B206" s="42"/>
      <c r="C206" s="44"/>
      <c r="D206" s="45" t="s">
        <v>190</v>
      </c>
      <c r="E206" s="46"/>
      <c r="F206" s="30">
        <f>F207</f>
        <v>331</v>
      </c>
      <c r="G206" s="30">
        <f>G207</f>
        <v>331</v>
      </c>
      <c r="K206" s="20"/>
    </row>
    <row r="207" spans="1:11" ht="18.75" customHeight="1">
      <c r="A207" s="37" t="s">
        <v>227</v>
      </c>
      <c r="B207" s="42"/>
      <c r="C207" s="44"/>
      <c r="D207" s="45"/>
      <c r="E207" s="46" t="s">
        <v>230</v>
      </c>
      <c r="F207" s="30">
        <v>331</v>
      </c>
      <c r="G207" s="30">
        <v>331</v>
      </c>
      <c r="K207" s="20"/>
    </row>
    <row r="208" spans="1:11" ht="46.5" customHeight="1">
      <c r="A208" s="37" t="s">
        <v>103</v>
      </c>
      <c r="B208" s="42"/>
      <c r="C208" s="44"/>
      <c r="D208" s="45" t="s">
        <v>191</v>
      </c>
      <c r="E208" s="46"/>
      <c r="F208" s="30">
        <f>F209</f>
        <v>4773</v>
      </c>
      <c r="G208" s="30">
        <f>G209</f>
        <v>4798</v>
      </c>
      <c r="K208" s="20"/>
    </row>
    <row r="209" spans="1:11" ht="15" customHeight="1">
      <c r="A209" s="37" t="s">
        <v>227</v>
      </c>
      <c r="B209" s="42"/>
      <c r="C209" s="44"/>
      <c r="D209" s="45"/>
      <c r="E209" s="46" t="s">
        <v>230</v>
      </c>
      <c r="F209" s="30">
        <v>4773</v>
      </c>
      <c r="G209" s="30">
        <v>4798</v>
      </c>
      <c r="K209" s="20"/>
    </row>
    <row r="210" spans="1:11" ht="35.25" customHeight="1">
      <c r="A210" s="37" t="s">
        <v>104</v>
      </c>
      <c r="B210" s="42"/>
      <c r="C210" s="44"/>
      <c r="D210" s="45" t="s">
        <v>192</v>
      </c>
      <c r="E210" s="46"/>
      <c r="F210" s="30">
        <f>F211+F212</f>
        <v>8494</v>
      </c>
      <c r="G210" s="30">
        <f>G211+G212</f>
        <v>8494</v>
      </c>
      <c r="K210" s="20"/>
    </row>
    <row r="211" spans="1:11" ht="17.25" customHeight="1">
      <c r="A211" s="37" t="s">
        <v>227</v>
      </c>
      <c r="B211" s="42"/>
      <c r="C211" s="44"/>
      <c r="D211" s="45"/>
      <c r="E211" s="46" t="s">
        <v>230</v>
      </c>
      <c r="F211" s="30">
        <v>7916</v>
      </c>
      <c r="G211" s="30">
        <v>7916</v>
      </c>
      <c r="K211" s="20"/>
    </row>
    <row r="212" spans="1:11" ht="18" customHeight="1">
      <c r="A212" s="37" t="s">
        <v>229</v>
      </c>
      <c r="B212" s="42"/>
      <c r="C212" s="44"/>
      <c r="D212" s="45"/>
      <c r="E212" s="46" t="s">
        <v>231</v>
      </c>
      <c r="F212" s="30">
        <v>578</v>
      </c>
      <c r="G212" s="30">
        <v>578</v>
      </c>
      <c r="K212" s="20"/>
    </row>
    <row r="213" spans="1:11" ht="25.5" customHeight="1">
      <c r="A213" s="37" t="s">
        <v>193</v>
      </c>
      <c r="B213" s="42"/>
      <c r="C213" s="44"/>
      <c r="D213" s="45" t="s">
        <v>194</v>
      </c>
      <c r="E213" s="46"/>
      <c r="F213" s="30">
        <f>F214+F217</f>
        <v>41100</v>
      </c>
      <c r="G213" s="30">
        <f>G214+G217</f>
        <v>43070</v>
      </c>
      <c r="K213" s="20"/>
    </row>
    <row r="214" spans="1:11" ht="12" customHeight="1">
      <c r="A214" s="37" t="s">
        <v>7</v>
      </c>
      <c r="B214" s="42"/>
      <c r="C214" s="44"/>
      <c r="D214" s="45" t="s">
        <v>195</v>
      </c>
      <c r="E214" s="46"/>
      <c r="F214" s="30">
        <f>F215+F216</f>
        <v>40900</v>
      </c>
      <c r="G214" s="30">
        <f>G215+G216</f>
        <v>42870</v>
      </c>
      <c r="K214" s="20"/>
    </row>
    <row r="215" spans="1:11" ht="15" customHeight="1">
      <c r="A215" s="37" t="s">
        <v>227</v>
      </c>
      <c r="B215" s="42"/>
      <c r="C215" s="44"/>
      <c r="D215" s="45"/>
      <c r="E215" s="46">
        <v>610</v>
      </c>
      <c r="F215" s="30">
        <v>30500</v>
      </c>
      <c r="G215" s="30">
        <v>32020</v>
      </c>
      <c r="K215" s="20"/>
    </row>
    <row r="216" spans="1:11" ht="16.5" customHeight="1">
      <c r="A216" s="37" t="s">
        <v>229</v>
      </c>
      <c r="B216" s="42"/>
      <c r="C216" s="44"/>
      <c r="D216" s="45"/>
      <c r="E216" s="46">
        <v>620</v>
      </c>
      <c r="F216" s="30">
        <v>10400</v>
      </c>
      <c r="G216" s="30">
        <v>10850</v>
      </c>
      <c r="K216" s="20"/>
    </row>
    <row r="217" spans="1:11" ht="18" customHeight="1">
      <c r="A217" s="37" t="s">
        <v>99</v>
      </c>
      <c r="B217" s="42"/>
      <c r="C217" s="44"/>
      <c r="D217" s="45" t="s">
        <v>196</v>
      </c>
      <c r="E217" s="46"/>
      <c r="F217" s="30">
        <f>F218</f>
        <v>200</v>
      </c>
      <c r="G217" s="30">
        <f>G218</f>
        <v>200</v>
      </c>
      <c r="K217" s="20"/>
    </row>
    <row r="218" spans="1:11" ht="26.25" customHeight="1">
      <c r="A218" s="37" t="s">
        <v>223</v>
      </c>
      <c r="B218" s="42"/>
      <c r="C218" s="44"/>
      <c r="D218" s="45"/>
      <c r="E218" s="46">
        <v>240</v>
      </c>
      <c r="F218" s="30">
        <v>200</v>
      </c>
      <c r="G218" s="30">
        <v>200</v>
      </c>
      <c r="K218" s="20"/>
    </row>
    <row r="219" spans="1:11" ht="37.5" customHeight="1">
      <c r="A219" s="37" t="s">
        <v>332</v>
      </c>
      <c r="B219" s="42"/>
      <c r="C219" s="44"/>
      <c r="D219" s="45" t="s">
        <v>141</v>
      </c>
      <c r="E219" s="46"/>
      <c r="F219" s="30">
        <f>F220+F224</f>
        <v>51062.1</v>
      </c>
      <c r="G219" s="30">
        <f>G220+G224</f>
        <v>53564.5</v>
      </c>
      <c r="K219" s="20"/>
    </row>
    <row r="220" spans="1:11" ht="25.5" customHeight="1">
      <c r="A220" s="37" t="s">
        <v>142</v>
      </c>
      <c r="B220" s="42"/>
      <c r="C220" s="44"/>
      <c r="D220" s="45" t="s">
        <v>143</v>
      </c>
      <c r="E220" s="46"/>
      <c r="F220" s="30">
        <f>F221</f>
        <v>50587.4</v>
      </c>
      <c r="G220" s="30">
        <f>G221</f>
        <v>53066.5</v>
      </c>
      <c r="K220" s="20"/>
    </row>
    <row r="221" spans="1:11" ht="14.25" customHeight="1">
      <c r="A221" s="37" t="s">
        <v>7</v>
      </c>
      <c r="B221" s="42"/>
      <c r="C221" s="44"/>
      <c r="D221" s="45" t="s">
        <v>144</v>
      </c>
      <c r="E221" s="46"/>
      <c r="F221" s="30">
        <f>F222+F223</f>
        <v>50587.4</v>
      </c>
      <c r="G221" s="30">
        <f>G222+G223</f>
        <v>53066.5</v>
      </c>
      <c r="K221" s="20"/>
    </row>
    <row r="222" spans="1:11" ht="16.5" customHeight="1">
      <c r="A222" s="37" t="s">
        <v>227</v>
      </c>
      <c r="B222" s="42"/>
      <c r="C222" s="44"/>
      <c r="D222" s="45"/>
      <c r="E222" s="46">
        <v>610</v>
      </c>
      <c r="F222" s="30">
        <v>31920.2</v>
      </c>
      <c r="G222" s="30">
        <v>33484.5</v>
      </c>
      <c r="K222" s="20"/>
    </row>
    <row r="223" spans="1:11" ht="15" customHeight="1">
      <c r="A223" s="37" t="s">
        <v>229</v>
      </c>
      <c r="B223" s="42"/>
      <c r="C223" s="44"/>
      <c r="D223" s="45"/>
      <c r="E223" s="46">
        <v>620</v>
      </c>
      <c r="F223" s="30">
        <v>18667.2</v>
      </c>
      <c r="G223" s="30">
        <v>19582</v>
      </c>
      <c r="K223" s="20"/>
    </row>
    <row r="224" spans="1:11" ht="17.25" customHeight="1">
      <c r="A224" s="37" t="s">
        <v>145</v>
      </c>
      <c r="B224" s="42"/>
      <c r="C224" s="44"/>
      <c r="D224" s="45" t="s">
        <v>146</v>
      </c>
      <c r="E224" s="46"/>
      <c r="F224" s="30">
        <f>F225</f>
        <v>474.7</v>
      </c>
      <c r="G224" s="30">
        <f>G225</f>
        <v>498</v>
      </c>
      <c r="K224" s="20"/>
    </row>
    <row r="225" spans="1:11" ht="29.25" customHeight="1">
      <c r="A225" s="37" t="s">
        <v>117</v>
      </c>
      <c r="B225" s="42"/>
      <c r="C225" s="44"/>
      <c r="D225" s="45" t="s">
        <v>147</v>
      </c>
      <c r="E225" s="46"/>
      <c r="F225" s="30">
        <f>F226+F227</f>
        <v>474.7</v>
      </c>
      <c r="G225" s="30">
        <f>G226+G227</f>
        <v>498</v>
      </c>
      <c r="K225" s="20"/>
    </row>
    <row r="226" spans="1:11" ht="17.25" customHeight="1">
      <c r="A226" s="37" t="s">
        <v>227</v>
      </c>
      <c r="B226" s="42"/>
      <c r="C226" s="44"/>
      <c r="D226" s="45"/>
      <c r="E226" s="46">
        <v>610</v>
      </c>
      <c r="F226" s="30">
        <v>368.5</v>
      </c>
      <c r="G226" s="30">
        <v>386.6</v>
      </c>
      <c r="K226" s="20"/>
    </row>
    <row r="227" spans="1:11" ht="18" customHeight="1">
      <c r="A227" s="37" t="s">
        <v>229</v>
      </c>
      <c r="B227" s="42"/>
      <c r="C227" s="44"/>
      <c r="D227" s="45"/>
      <c r="E227" s="46">
        <v>620</v>
      </c>
      <c r="F227" s="30">
        <v>106.2</v>
      </c>
      <c r="G227" s="30">
        <v>111.4</v>
      </c>
      <c r="K227" s="20"/>
    </row>
    <row r="228" spans="1:11" ht="24" customHeight="1">
      <c r="A228" s="37" t="s">
        <v>329</v>
      </c>
      <c r="B228" s="42"/>
      <c r="C228" s="44"/>
      <c r="D228" s="45" t="s">
        <v>130</v>
      </c>
      <c r="E228" s="46"/>
      <c r="F228" s="30">
        <f aca="true" t="shared" si="7" ref="F228:G230">F229</f>
        <v>116468</v>
      </c>
      <c r="G228" s="30">
        <f t="shared" si="7"/>
        <v>122175</v>
      </c>
      <c r="K228" s="20"/>
    </row>
    <row r="229" spans="1:11" ht="25.5" customHeight="1">
      <c r="A229" s="37" t="s">
        <v>296</v>
      </c>
      <c r="B229" s="42"/>
      <c r="C229" s="44"/>
      <c r="D229" s="45" t="s">
        <v>131</v>
      </c>
      <c r="E229" s="46"/>
      <c r="F229" s="30">
        <f t="shared" si="7"/>
        <v>116468</v>
      </c>
      <c r="G229" s="30">
        <f t="shared" si="7"/>
        <v>122175</v>
      </c>
      <c r="K229" s="20"/>
    </row>
    <row r="230" spans="1:11" ht="15.75" customHeight="1">
      <c r="A230" s="37" t="s">
        <v>7</v>
      </c>
      <c r="B230" s="42"/>
      <c r="C230" s="44"/>
      <c r="D230" s="45" t="s">
        <v>132</v>
      </c>
      <c r="E230" s="46"/>
      <c r="F230" s="30">
        <f t="shared" si="7"/>
        <v>116468</v>
      </c>
      <c r="G230" s="30">
        <f t="shared" si="7"/>
        <v>122175</v>
      </c>
      <c r="K230" s="20"/>
    </row>
    <row r="231" spans="1:11" ht="17.25" customHeight="1">
      <c r="A231" s="37" t="s">
        <v>278</v>
      </c>
      <c r="B231" s="42"/>
      <c r="C231" s="44"/>
      <c r="D231" s="45"/>
      <c r="E231" s="46" t="s">
        <v>230</v>
      </c>
      <c r="F231" s="30">
        <v>116468</v>
      </c>
      <c r="G231" s="30">
        <v>122175</v>
      </c>
      <c r="K231" s="20"/>
    </row>
    <row r="232" spans="1:11" ht="25.5" customHeight="1">
      <c r="A232" s="49" t="s">
        <v>27</v>
      </c>
      <c r="B232" s="8" t="s">
        <v>47</v>
      </c>
      <c r="C232" s="8" t="s">
        <v>48</v>
      </c>
      <c r="D232" s="13"/>
      <c r="E232" s="13"/>
      <c r="F232" s="50">
        <f>F233</f>
        <v>550</v>
      </c>
      <c r="G232" s="50">
        <f>G233</f>
        <v>550</v>
      </c>
      <c r="K232" s="20"/>
    </row>
    <row r="233" spans="1:11" ht="25.5" customHeight="1">
      <c r="A233" s="37" t="s">
        <v>328</v>
      </c>
      <c r="B233" s="42"/>
      <c r="C233" s="44"/>
      <c r="D233" s="45" t="s">
        <v>175</v>
      </c>
      <c r="E233" s="46"/>
      <c r="F233" s="30">
        <f>F234+F237+F240</f>
        <v>550</v>
      </c>
      <c r="G233" s="30">
        <f>G234+G237+G240</f>
        <v>550</v>
      </c>
      <c r="K233" s="20"/>
    </row>
    <row r="234" spans="1:11" ht="18.75" customHeight="1">
      <c r="A234" s="37" t="s">
        <v>176</v>
      </c>
      <c r="B234" s="42"/>
      <c r="C234" s="44"/>
      <c r="D234" s="45" t="s">
        <v>177</v>
      </c>
      <c r="E234" s="46"/>
      <c r="F234" s="30">
        <f>F235</f>
        <v>130</v>
      </c>
      <c r="G234" s="30">
        <f>G235</f>
        <v>130</v>
      </c>
      <c r="H234" s="68"/>
      <c r="I234" s="68"/>
      <c r="J234" s="68"/>
      <c r="K234" s="20"/>
    </row>
    <row r="235" spans="1:11" ht="15.75" customHeight="1">
      <c r="A235" s="37" t="s">
        <v>105</v>
      </c>
      <c r="B235" s="42"/>
      <c r="C235" s="44"/>
      <c r="D235" s="45" t="s">
        <v>197</v>
      </c>
      <c r="E235" s="46"/>
      <c r="F235" s="30">
        <f>F236</f>
        <v>130</v>
      </c>
      <c r="G235" s="30">
        <f>G236</f>
        <v>130</v>
      </c>
      <c r="K235" s="20"/>
    </row>
    <row r="236" spans="1:11" ht="28.5" customHeight="1">
      <c r="A236" s="37" t="s">
        <v>223</v>
      </c>
      <c r="B236" s="42"/>
      <c r="C236" s="44"/>
      <c r="D236" s="45"/>
      <c r="E236" s="46" t="s">
        <v>228</v>
      </c>
      <c r="F236" s="30">
        <v>130</v>
      </c>
      <c r="G236" s="30">
        <v>130</v>
      </c>
      <c r="K236" s="20"/>
    </row>
    <row r="237" spans="1:11" ht="13.5" customHeight="1">
      <c r="A237" s="37" t="s">
        <v>183</v>
      </c>
      <c r="B237" s="42"/>
      <c r="C237" s="44"/>
      <c r="D237" s="45" t="s">
        <v>184</v>
      </c>
      <c r="E237" s="46"/>
      <c r="F237" s="30">
        <f>F238</f>
        <v>385</v>
      </c>
      <c r="G237" s="30">
        <f>G238</f>
        <v>385</v>
      </c>
      <c r="K237" s="20"/>
    </row>
    <row r="238" spans="1:11" ht="12.75" customHeight="1">
      <c r="A238" s="37" t="s">
        <v>105</v>
      </c>
      <c r="B238" s="42"/>
      <c r="C238" s="44"/>
      <c r="D238" s="45" t="s">
        <v>198</v>
      </c>
      <c r="E238" s="46"/>
      <c r="F238" s="30">
        <f>F239</f>
        <v>385</v>
      </c>
      <c r="G238" s="30">
        <f>G239</f>
        <v>385</v>
      </c>
      <c r="K238" s="20"/>
    </row>
    <row r="239" spans="1:10" ht="23.25" customHeight="1">
      <c r="A239" s="37" t="s">
        <v>223</v>
      </c>
      <c r="B239" s="42"/>
      <c r="C239" s="44"/>
      <c r="D239" s="45"/>
      <c r="E239" s="46" t="s">
        <v>228</v>
      </c>
      <c r="F239" s="30">
        <v>385</v>
      </c>
      <c r="G239" s="30">
        <v>385</v>
      </c>
      <c r="J239" s="20"/>
    </row>
    <row r="240" spans="1:11" ht="22.5" customHeight="1">
      <c r="A240" s="37" t="s">
        <v>193</v>
      </c>
      <c r="B240" s="42"/>
      <c r="C240" s="44"/>
      <c r="D240" s="45" t="s">
        <v>194</v>
      </c>
      <c r="E240" s="46"/>
      <c r="F240" s="30">
        <f>F242</f>
        <v>35</v>
      </c>
      <c r="G240" s="30">
        <f>G242</f>
        <v>35</v>
      </c>
      <c r="K240" s="20"/>
    </row>
    <row r="241" spans="1:11" ht="17.25" customHeight="1">
      <c r="A241" s="37" t="s">
        <v>105</v>
      </c>
      <c r="B241" s="42"/>
      <c r="C241" s="44"/>
      <c r="D241" s="45" t="s">
        <v>199</v>
      </c>
      <c r="E241" s="46"/>
      <c r="F241" s="30">
        <f>F242</f>
        <v>35</v>
      </c>
      <c r="G241" s="30">
        <f>G242</f>
        <v>35</v>
      </c>
      <c r="K241" s="20"/>
    </row>
    <row r="242" spans="1:11" ht="25.5" customHeight="1">
      <c r="A242" s="37" t="s">
        <v>223</v>
      </c>
      <c r="B242" s="42"/>
      <c r="C242" s="44"/>
      <c r="D242" s="45"/>
      <c r="E242" s="46" t="s">
        <v>228</v>
      </c>
      <c r="F242" s="30">
        <v>35</v>
      </c>
      <c r="G242" s="30">
        <v>35</v>
      </c>
      <c r="K242" s="20"/>
    </row>
    <row r="243" spans="1:11" ht="13.5" customHeight="1">
      <c r="A243" s="49" t="s">
        <v>15</v>
      </c>
      <c r="B243" s="8" t="s">
        <v>47</v>
      </c>
      <c r="C243" s="8" t="s">
        <v>47</v>
      </c>
      <c r="D243" s="13"/>
      <c r="E243" s="13"/>
      <c r="F243" s="50">
        <f>F248+F244</f>
        <v>19899.1</v>
      </c>
      <c r="G243" s="50">
        <f>G248+G244</f>
        <v>20751.7</v>
      </c>
      <c r="K243" s="20"/>
    </row>
    <row r="244" spans="1:11" ht="27.75" customHeight="1">
      <c r="A244" s="37" t="s">
        <v>328</v>
      </c>
      <c r="B244" s="42"/>
      <c r="C244" s="44"/>
      <c r="D244" s="45" t="s">
        <v>175</v>
      </c>
      <c r="E244" s="46"/>
      <c r="F244" s="30">
        <f>F245</f>
        <v>2500</v>
      </c>
      <c r="G244" s="30">
        <f>G245</f>
        <v>2500</v>
      </c>
      <c r="K244" s="20"/>
    </row>
    <row r="245" spans="1:11" ht="23.25" customHeight="1">
      <c r="A245" s="37" t="s">
        <v>193</v>
      </c>
      <c r="B245" s="42"/>
      <c r="C245" s="44"/>
      <c r="D245" s="45" t="s">
        <v>194</v>
      </c>
      <c r="E245" s="46"/>
      <c r="F245" s="30">
        <f>F247</f>
        <v>2500</v>
      </c>
      <c r="G245" s="30">
        <f>G247</f>
        <v>2500</v>
      </c>
      <c r="K245" s="20"/>
    </row>
    <row r="246" spans="1:11" ht="15.75" customHeight="1">
      <c r="A246" s="37" t="s">
        <v>200</v>
      </c>
      <c r="B246" s="42"/>
      <c r="C246" s="44"/>
      <c r="D246" s="45" t="s">
        <v>201</v>
      </c>
      <c r="E246" s="46"/>
      <c r="F246" s="30">
        <f>F247</f>
        <v>2500</v>
      </c>
      <c r="G246" s="30">
        <f>G247</f>
        <v>2500</v>
      </c>
      <c r="K246" s="20"/>
    </row>
    <row r="247" spans="1:11" ht="28.5" customHeight="1">
      <c r="A247" s="37" t="s">
        <v>223</v>
      </c>
      <c r="B247" s="42"/>
      <c r="C247" s="44"/>
      <c r="D247" s="45"/>
      <c r="E247" s="46" t="s">
        <v>228</v>
      </c>
      <c r="F247" s="30">
        <v>2500</v>
      </c>
      <c r="G247" s="30">
        <v>2500</v>
      </c>
      <c r="K247" s="20"/>
    </row>
    <row r="248" spans="1:11" ht="20.25" customHeight="1">
      <c r="A248" s="37" t="s">
        <v>333</v>
      </c>
      <c r="B248" s="42"/>
      <c r="C248" s="44"/>
      <c r="D248" s="45" t="s">
        <v>148</v>
      </c>
      <c r="E248" s="46"/>
      <c r="F248" s="30">
        <f>F250+F252+F255</f>
        <v>17399.1</v>
      </c>
      <c r="G248" s="30">
        <f>G250+G252+G255</f>
        <v>18251.7</v>
      </c>
      <c r="H248" s="55"/>
      <c r="K248" s="20"/>
    </row>
    <row r="249" spans="1:11" ht="22.5" customHeight="1">
      <c r="A249" s="37" t="s">
        <v>149</v>
      </c>
      <c r="B249" s="42"/>
      <c r="C249" s="44"/>
      <c r="D249" s="45" t="s">
        <v>326</v>
      </c>
      <c r="E249" s="46"/>
      <c r="F249" s="30">
        <f>F250</f>
        <v>13502.1</v>
      </c>
      <c r="G249" s="30">
        <f>G250</f>
        <v>14163.7</v>
      </c>
      <c r="K249" s="20"/>
    </row>
    <row r="250" spans="1:11" ht="15" customHeight="1">
      <c r="A250" s="37" t="s">
        <v>7</v>
      </c>
      <c r="B250" s="42"/>
      <c r="C250" s="44"/>
      <c r="D250" s="45" t="s">
        <v>327</v>
      </c>
      <c r="E250" s="46"/>
      <c r="F250" s="30">
        <f>F251</f>
        <v>13502.1</v>
      </c>
      <c r="G250" s="30">
        <f>G251</f>
        <v>14163.7</v>
      </c>
      <c r="K250" s="20"/>
    </row>
    <row r="251" spans="1:11" ht="15.75" customHeight="1">
      <c r="A251" s="37" t="s">
        <v>227</v>
      </c>
      <c r="B251" s="42"/>
      <c r="C251" s="44"/>
      <c r="D251" s="45"/>
      <c r="E251" s="46">
        <v>610</v>
      </c>
      <c r="F251" s="30">
        <v>13502.1</v>
      </c>
      <c r="G251" s="30">
        <v>14163.7</v>
      </c>
      <c r="K251" s="20"/>
    </row>
    <row r="252" spans="1:11" ht="16.5" customHeight="1">
      <c r="A252" s="37" t="s">
        <v>150</v>
      </c>
      <c r="B252" s="42"/>
      <c r="C252" s="44"/>
      <c r="D252" s="45" t="s">
        <v>151</v>
      </c>
      <c r="E252" s="46"/>
      <c r="F252" s="30">
        <f>F253</f>
        <v>2266</v>
      </c>
      <c r="G252" s="30">
        <f>G253</f>
        <v>2377</v>
      </c>
      <c r="K252" s="20"/>
    </row>
    <row r="253" spans="1:11" ht="15.75" customHeight="1">
      <c r="A253" s="37" t="s">
        <v>16</v>
      </c>
      <c r="B253" s="42"/>
      <c r="C253" s="44"/>
      <c r="D253" s="45" t="s">
        <v>152</v>
      </c>
      <c r="E253" s="46"/>
      <c r="F253" s="30">
        <f>F254</f>
        <v>2266</v>
      </c>
      <c r="G253" s="30">
        <f>G254</f>
        <v>2377</v>
      </c>
      <c r="K253" s="20"/>
    </row>
    <row r="254" spans="1:11" ht="15.75" customHeight="1">
      <c r="A254" s="37" t="s">
        <v>227</v>
      </c>
      <c r="B254" s="42"/>
      <c r="C254" s="44"/>
      <c r="D254" s="45"/>
      <c r="E254" s="46">
        <v>610</v>
      </c>
      <c r="F254" s="30">
        <v>2266</v>
      </c>
      <c r="G254" s="30">
        <v>2377</v>
      </c>
      <c r="K254" s="20"/>
    </row>
    <row r="255" spans="1:11" ht="36.75" customHeight="1">
      <c r="A255" s="37" t="s">
        <v>330</v>
      </c>
      <c r="B255" s="42"/>
      <c r="C255" s="44"/>
      <c r="D255" s="45" t="s">
        <v>153</v>
      </c>
      <c r="E255" s="46"/>
      <c r="F255" s="30">
        <f>F256</f>
        <v>1631</v>
      </c>
      <c r="G255" s="30">
        <f>G256</f>
        <v>1711</v>
      </c>
      <c r="K255" s="20"/>
    </row>
    <row r="256" spans="1:11" ht="22.5" customHeight="1">
      <c r="A256" s="37" t="s">
        <v>154</v>
      </c>
      <c r="B256" s="42"/>
      <c r="C256" s="44"/>
      <c r="D256" s="45" t="s">
        <v>155</v>
      </c>
      <c r="E256" s="46"/>
      <c r="F256" s="30">
        <f>F257</f>
        <v>1631</v>
      </c>
      <c r="G256" s="30">
        <f>G257</f>
        <v>1711</v>
      </c>
      <c r="K256" s="20"/>
    </row>
    <row r="257" spans="1:11" ht="15.75" customHeight="1">
      <c r="A257" s="37" t="s">
        <v>227</v>
      </c>
      <c r="B257" s="42"/>
      <c r="C257" s="44"/>
      <c r="D257" s="45"/>
      <c r="E257" s="46">
        <v>610</v>
      </c>
      <c r="F257" s="30">
        <v>1631</v>
      </c>
      <c r="G257" s="30">
        <v>1711</v>
      </c>
      <c r="K257" s="20"/>
    </row>
    <row r="258" spans="1:11" ht="15" customHeight="1">
      <c r="A258" s="49" t="s">
        <v>21</v>
      </c>
      <c r="B258" s="8" t="s">
        <v>47</v>
      </c>
      <c r="C258" s="8" t="s">
        <v>46</v>
      </c>
      <c r="D258" s="13"/>
      <c r="E258" s="13"/>
      <c r="F258" s="50">
        <f>F259+F279</f>
        <v>80907</v>
      </c>
      <c r="G258" s="50">
        <f>G259+G279</f>
        <v>84542</v>
      </c>
      <c r="K258" s="20"/>
    </row>
    <row r="259" spans="1:11" ht="29.25" customHeight="1">
      <c r="A259" s="37" t="s">
        <v>328</v>
      </c>
      <c r="B259" s="42"/>
      <c r="C259" s="44"/>
      <c r="D259" s="45" t="s">
        <v>175</v>
      </c>
      <c r="E259" s="46"/>
      <c r="F259" s="30">
        <f>F260+F263+F267+F270+F273</f>
        <v>66409</v>
      </c>
      <c r="G259" s="30">
        <f>G260+G263+G267+G270+G273</f>
        <v>69909</v>
      </c>
      <c r="K259" s="20"/>
    </row>
    <row r="260" spans="1:11" ht="15" customHeight="1">
      <c r="A260" s="37" t="s">
        <v>176</v>
      </c>
      <c r="B260" s="42"/>
      <c r="C260" s="44"/>
      <c r="D260" s="45" t="s">
        <v>177</v>
      </c>
      <c r="E260" s="46"/>
      <c r="F260" s="30">
        <f>F261</f>
        <v>65</v>
      </c>
      <c r="G260" s="30">
        <f>G261</f>
        <v>115</v>
      </c>
      <c r="K260" s="20"/>
    </row>
    <row r="261" spans="1:11" ht="15" customHeight="1">
      <c r="A261" s="37" t="s">
        <v>68</v>
      </c>
      <c r="B261" s="42"/>
      <c r="C261" s="44"/>
      <c r="D261" s="45" t="s">
        <v>202</v>
      </c>
      <c r="E261" s="46"/>
      <c r="F261" s="30">
        <f>F262</f>
        <v>65</v>
      </c>
      <c r="G261" s="30">
        <f>G262</f>
        <v>115</v>
      </c>
      <c r="K261" s="20"/>
    </row>
    <row r="262" spans="1:11" ht="21.75" customHeight="1">
      <c r="A262" s="37" t="s">
        <v>223</v>
      </c>
      <c r="B262" s="42"/>
      <c r="C262" s="44"/>
      <c r="D262" s="45"/>
      <c r="E262" s="46">
        <v>240</v>
      </c>
      <c r="F262" s="30">
        <v>65</v>
      </c>
      <c r="G262" s="30">
        <v>115</v>
      </c>
      <c r="K262" s="20"/>
    </row>
    <row r="263" spans="1:11" ht="15" customHeight="1">
      <c r="A263" s="37" t="s">
        <v>183</v>
      </c>
      <c r="B263" s="42"/>
      <c r="C263" s="44"/>
      <c r="D263" s="45" t="s">
        <v>184</v>
      </c>
      <c r="E263" s="46"/>
      <c r="F263" s="30">
        <f>F264</f>
        <v>1178.4</v>
      </c>
      <c r="G263" s="30">
        <f>G264</f>
        <v>1518.4</v>
      </c>
      <c r="K263" s="20"/>
    </row>
    <row r="264" spans="1:11" ht="15" customHeight="1">
      <c r="A264" s="37" t="s">
        <v>68</v>
      </c>
      <c r="B264" s="42"/>
      <c r="C264" s="44"/>
      <c r="D264" s="45" t="s">
        <v>203</v>
      </c>
      <c r="E264" s="46"/>
      <c r="F264" s="30">
        <f>F265+F266</f>
        <v>1178.4</v>
      </c>
      <c r="G264" s="30">
        <f>G265+G266</f>
        <v>1518.4</v>
      </c>
      <c r="K264" s="20"/>
    </row>
    <row r="265" spans="1:11" ht="24.75" customHeight="1">
      <c r="A265" s="37" t="s">
        <v>223</v>
      </c>
      <c r="B265" s="42"/>
      <c r="C265" s="44"/>
      <c r="D265" s="45"/>
      <c r="E265" s="46">
        <v>240</v>
      </c>
      <c r="F265" s="30">
        <v>1058.4</v>
      </c>
      <c r="G265" s="30">
        <v>1398.4</v>
      </c>
      <c r="K265" s="20"/>
    </row>
    <row r="266" spans="1:11" ht="15" customHeight="1">
      <c r="A266" s="37" t="s">
        <v>106</v>
      </c>
      <c r="B266" s="42"/>
      <c r="C266" s="44"/>
      <c r="D266" s="45"/>
      <c r="E266" s="46">
        <v>340</v>
      </c>
      <c r="F266" s="30">
        <v>120</v>
      </c>
      <c r="G266" s="30">
        <v>120</v>
      </c>
      <c r="K266" s="20"/>
    </row>
    <row r="267" spans="1:11" ht="24" customHeight="1">
      <c r="A267" s="37" t="s">
        <v>193</v>
      </c>
      <c r="B267" s="42"/>
      <c r="C267" s="44"/>
      <c r="D267" s="45" t="s">
        <v>194</v>
      </c>
      <c r="E267" s="46"/>
      <c r="F267" s="30">
        <f>F268</f>
        <v>367.6</v>
      </c>
      <c r="G267" s="30">
        <f>G268</f>
        <v>477.6</v>
      </c>
      <c r="K267" s="20"/>
    </row>
    <row r="268" spans="1:11" ht="15" customHeight="1">
      <c r="A268" s="37" t="s">
        <v>68</v>
      </c>
      <c r="B268" s="42"/>
      <c r="C268" s="44"/>
      <c r="D268" s="45" t="s">
        <v>204</v>
      </c>
      <c r="E268" s="46"/>
      <c r="F268" s="30">
        <f>F269</f>
        <v>367.6</v>
      </c>
      <c r="G268" s="30">
        <f>G269</f>
        <v>477.6</v>
      </c>
      <c r="K268" s="20"/>
    </row>
    <row r="269" spans="1:11" ht="24" customHeight="1">
      <c r="A269" s="37" t="s">
        <v>223</v>
      </c>
      <c r="B269" s="42"/>
      <c r="C269" s="44"/>
      <c r="D269" s="45"/>
      <c r="E269" s="46">
        <v>240</v>
      </c>
      <c r="F269" s="30">
        <v>367.6</v>
      </c>
      <c r="G269" s="30">
        <v>477.6</v>
      </c>
      <c r="K269" s="20"/>
    </row>
    <row r="270" spans="1:11" ht="23.25" customHeight="1">
      <c r="A270" s="37" t="s">
        <v>205</v>
      </c>
      <c r="B270" s="42"/>
      <c r="C270" s="44"/>
      <c r="D270" s="45" t="s">
        <v>206</v>
      </c>
      <c r="E270" s="46"/>
      <c r="F270" s="30">
        <f>F271</f>
        <v>9</v>
      </c>
      <c r="G270" s="30">
        <f>G271</f>
        <v>9</v>
      </c>
      <c r="K270" s="20"/>
    </row>
    <row r="271" spans="1:11" ht="15" customHeight="1">
      <c r="A271" s="37" t="s">
        <v>68</v>
      </c>
      <c r="B271" s="42"/>
      <c r="C271" s="44"/>
      <c r="D271" s="45" t="s">
        <v>207</v>
      </c>
      <c r="E271" s="46"/>
      <c r="F271" s="30">
        <f>F272</f>
        <v>9</v>
      </c>
      <c r="G271" s="30">
        <f>G272</f>
        <v>9</v>
      </c>
      <c r="K271" s="20"/>
    </row>
    <row r="272" spans="1:11" ht="24.75" customHeight="1">
      <c r="A272" s="37" t="s">
        <v>223</v>
      </c>
      <c r="B272" s="42"/>
      <c r="C272" s="44"/>
      <c r="D272" s="45"/>
      <c r="E272" s="46">
        <v>240</v>
      </c>
      <c r="F272" s="30">
        <v>9</v>
      </c>
      <c r="G272" s="30">
        <v>9</v>
      </c>
      <c r="K272" s="20"/>
    </row>
    <row r="273" spans="1:11" ht="15" customHeight="1">
      <c r="A273" s="37" t="s">
        <v>208</v>
      </c>
      <c r="B273" s="42"/>
      <c r="C273" s="44"/>
      <c r="D273" s="45" t="s">
        <v>209</v>
      </c>
      <c r="E273" s="46"/>
      <c r="F273" s="30">
        <f>F274+F276</f>
        <v>64789</v>
      </c>
      <c r="G273" s="30">
        <f>G274+G276</f>
        <v>67789</v>
      </c>
      <c r="K273" s="20"/>
    </row>
    <row r="274" spans="1:11" ht="16.5" customHeight="1">
      <c r="A274" s="37" t="s">
        <v>7</v>
      </c>
      <c r="B274" s="42"/>
      <c r="C274" s="44"/>
      <c r="D274" s="45" t="s">
        <v>210</v>
      </c>
      <c r="E274" s="46"/>
      <c r="F274" s="30">
        <f>F275</f>
        <v>63000</v>
      </c>
      <c r="G274" s="30">
        <f>G275</f>
        <v>66000</v>
      </c>
      <c r="K274" s="20"/>
    </row>
    <row r="275" spans="1:11" ht="15.75" customHeight="1">
      <c r="A275" s="37" t="s">
        <v>227</v>
      </c>
      <c r="B275" s="42"/>
      <c r="C275" s="44"/>
      <c r="D275" s="45"/>
      <c r="E275" s="46">
        <v>610</v>
      </c>
      <c r="F275" s="30">
        <v>63000</v>
      </c>
      <c r="G275" s="30">
        <v>66000</v>
      </c>
      <c r="K275" s="20"/>
    </row>
    <row r="276" spans="1:11" ht="58.5" customHeight="1">
      <c r="A276" s="37" t="s">
        <v>107</v>
      </c>
      <c r="B276" s="42"/>
      <c r="C276" s="44"/>
      <c r="D276" s="45" t="s">
        <v>211</v>
      </c>
      <c r="E276" s="46"/>
      <c r="F276" s="30">
        <f>F277</f>
        <v>1789</v>
      </c>
      <c r="G276" s="30">
        <f>G277</f>
        <v>1789</v>
      </c>
      <c r="K276" s="20"/>
    </row>
    <row r="277" spans="1:11" ht="15.75" customHeight="1">
      <c r="A277" s="37" t="s">
        <v>227</v>
      </c>
      <c r="B277" s="42"/>
      <c r="C277" s="44"/>
      <c r="D277" s="45"/>
      <c r="E277" s="46">
        <v>610</v>
      </c>
      <c r="F277" s="30">
        <v>1789</v>
      </c>
      <c r="G277" s="30">
        <v>1789</v>
      </c>
      <c r="K277" s="20"/>
    </row>
    <row r="278" spans="1:11" ht="24.75" customHeight="1">
      <c r="A278" s="37" t="s">
        <v>93</v>
      </c>
      <c r="B278" s="42"/>
      <c r="C278" s="44"/>
      <c r="D278" s="45" t="s">
        <v>165</v>
      </c>
      <c r="E278" s="46"/>
      <c r="F278" s="30">
        <f>F279</f>
        <v>14498</v>
      </c>
      <c r="G278" s="30">
        <f>G279</f>
        <v>14633</v>
      </c>
      <c r="K278" s="20"/>
    </row>
    <row r="279" spans="1:11" ht="15" customHeight="1">
      <c r="A279" s="37" t="s">
        <v>2</v>
      </c>
      <c r="B279" s="42"/>
      <c r="C279" s="44"/>
      <c r="D279" s="45" t="s">
        <v>166</v>
      </c>
      <c r="E279" s="46"/>
      <c r="F279" s="30">
        <f>F280+F281+F282</f>
        <v>14498</v>
      </c>
      <c r="G279" s="30">
        <f>G280+G281+G282</f>
        <v>14633</v>
      </c>
      <c r="K279" s="20"/>
    </row>
    <row r="280" spans="1:11" ht="13.5" customHeight="1">
      <c r="A280" s="37" t="s">
        <v>222</v>
      </c>
      <c r="B280" s="42"/>
      <c r="C280" s="44"/>
      <c r="D280" s="45"/>
      <c r="E280" s="46">
        <v>120</v>
      </c>
      <c r="F280" s="30">
        <v>14124</v>
      </c>
      <c r="G280" s="30">
        <v>14250</v>
      </c>
      <c r="K280" s="20"/>
    </row>
    <row r="281" spans="1:11" ht="24.75" customHeight="1">
      <c r="A281" s="37" t="s">
        <v>223</v>
      </c>
      <c r="B281" s="42"/>
      <c r="C281" s="44"/>
      <c r="D281" s="45"/>
      <c r="E281" s="46">
        <v>240</v>
      </c>
      <c r="F281" s="30">
        <v>371</v>
      </c>
      <c r="G281" s="30">
        <v>380</v>
      </c>
      <c r="K281" s="20"/>
    </row>
    <row r="282" spans="1:11" ht="16.5" customHeight="1">
      <c r="A282" s="37" t="s">
        <v>224</v>
      </c>
      <c r="B282" s="42"/>
      <c r="C282" s="44"/>
      <c r="D282" s="45"/>
      <c r="E282" s="46">
        <v>850</v>
      </c>
      <c r="F282" s="30">
        <v>3</v>
      </c>
      <c r="G282" s="30">
        <v>3</v>
      </c>
      <c r="K282" s="20"/>
    </row>
    <row r="283" spans="1:11" ht="16.5" customHeight="1">
      <c r="A283" s="6" t="s">
        <v>122</v>
      </c>
      <c r="B283" s="7" t="s">
        <v>120</v>
      </c>
      <c r="C283" s="3"/>
      <c r="D283" s="15"/>
      <c r="E283" s="15"/>
      <c r="F283" s="48">
        <f>F284+F298</f>
        <v>88031.2</v>
      </c>
      <c r="G283" s="48">
        <f>G284+G298</f>
        <v>92344.29999999999</v>
      </c>
      <c r="K283" s="20"/>
    </row>
    <row r="284" spans="1:11" ht="15.75" customHeight="1">
      <c r="A284" s="49" t="s">
        <v>17</v>
      </c>
      <c r="B284" s="8" t="s">
        <v>120</v>
      </c>
      <c r="C284" s="8" t="s">
        <v>40</v>
      </c>
      <c r="D284" s="13"/>
      <c r="E284" s="13"/>
      <c r="F284" s="50">
        <f>F285</f>
        <v>75623.3</v>
      </c>
      <c r="G284" s="50">
        <f>G285</f>
        <v>79328.4</v>
      </c>
      <c r="K284" s="20"/>
    </row>
    <row r="285" spans="1:11" ht="37.5" customHeight="1">
      <c r="A285" s="37" t="s">
        <v>334</v>
      </c>
      <c r="B285" s="42"/>
      <c r="C285" s="44"/>
      <c r="D285" s="45" t="s">
        <v>141</v>
      </c>
      <c r="E285" s="46"/>
      <c r="F285" s="30">
        <f>F286+F289+F292+F295</f>
        <v>75623.3</v>
      </c>
      <c r="G285" s="30">
        <f>G286+G289+G292+G295</f>
        <v>79328.4</v>
      </c>
      <c r="K285" s="20"/>
    </row>
    <row r="286" spans="1:11" ht="15.75" customHeight="1">
      <c r="A286" s="31" t="s">
        <v>335</v>
      </c>
      <c r="B286" s="42"/>
      <c r="C286" s="44"/>
      <c r="D286" s="45" t="s">
        <v>156</v>
      </c>
      <c r="E286" s="46"/>
      <c r="F286" s="30">
        <f>F287</f>
        <v>10098</v>
      </c>
      <c r="G286" s="30">
        <f>G287</f>
        <v>10592.8</v>
      </c>
      <c r="K286" s="20"/>
    </row>
    <row r="287" spans="1:11" ht="15" customHeight="1">
      <c r="A287" s="37" t="s">
        <v>7</v>
      </c>
      <c r="B287" s="42"/>
      <c r="C287" s="44"/>
      <c r="D287" s="45" t="s">
        <v>157</v>
      </c>
      <c r="E287" s="46"/>
      <c r="F287" s="30">
        <f>F288</f>
        <v>10098</v>
      </c>
      <c r="G287" s="30">
        <f>G288</f>
        <v>10592.8</v>
      </c>
      <c r="K287" s="20"/>
    </row>
    <row r="288" spans="1:11" ht="14.25" customHeight="1">
      <c r="A288" s="37" t="s">
        <v>227</v>
      </c>
      <c r="B288" s="42"/>
      <c r="C288" s="44"/>
      <c r="D288" s="45"/>
      <c r="E288" s="46">
        <v>610</v>
      </c>
      <c r="F288" s="30">
        <v>10098</v>
      </c>
      <c r="G288" s="30">
        <v>10592.8</v>
      </c>
      <c r="K288" s="20"/>
    </row>
    <row r="289" spans="1:11" ht="30" customHeight="1">
      <c r="A289" s="56" t="s">
        <v>336</v>
      </c>
      <c r="B289" s="42"/>
      <c r="C289" s="44"/>
      <c r="D289" s="45" t="s">
        <v>158</v>
      </c>
      <c r="E289" s="46"/>
      <c r="F289" s="30">
        <f>F290</f>
        <v>35044</v>
      </c>
      <c r="G289" s="30">
        <f>G290</f>
        <v>36761</v>
      </c>
      <c r="K289" s="20"/>
    </row>
    <row r="290" spans="1:11" ht="19.5" customHeight="1">
      <c r="A290" s="37" t="s">
        <v>7</v>
      </c>
      <c r="B290" s="42"/>
      <c r="C290" s="44"/>
      <c r="D290" s="45" t="s">
        <v>159</v>
      </c>
      <c r="E290" s="46"/>
      <c r="F290" s="30">
        <f>F291</f>
        <v>35044</v>
      </c>
      <c r="G290" s="30">
        <f>G291</f>
        <v>36761</v>
      </c>
      <c r="K290" s="20"/>
    </row>
    <row r="291" spans="1:11" ht="15" customHeight="1">
      <c r="A291" s="37" t="s">
        <v>227</v>
      </c>
      <c r="B291" s="42"/>
      <c r="C291" s="44"/>
      <c r="D291" s="45"/>
      <c r="E291" s="46">
        <v>610</v>
      </c>
      <c r="F291" s="30">
        <v>35044</v>
      </c>
      <c r="G291" s="30">
        <v>36761</v>
      </c>
      <c r="K291" s="20"/>
    </row>
    <row r="292" spans="1:11" ht="30.75" customHeight="1">
      <c r="A292" s="56" t="s">
        <v>337</v>
      </c>
      <c r="B292" s="42"/>
      <c r="C292" s="44"/>
      <c r="D292" s="45" t="s">
        <v>160</v>
      </c>
      <c r="E292" s="46"/>
      <c r="F292" s="30">
        <f>F293</f>
        <v>26391.3</v>
      </c>
      <c r="G292" s="30">
        <f>G293</f>
        <v>27684.6</v>
      </c>
      <c r="K292" s="20"/>
    </row>
    <row r="293" spans="1:11" ht="14.25" customHeight="1">
      <c r="A293" s="37" t="s">
        <v>7</v>
      </c>
      <c r="B293" s="42"/>
      <c r="C293" s="44"/>
      <c r="D293" s="45" t="s">
        <v>161</v>
      </c>
      <c r="E293" s="46"/>
      <c r="F293" s="30">
        <f>F294</f>
        <v>26391.3</v>
      </c>
      <c r="G293" s="30">
        <f>G294</f>
        <v>27684.6</v>
      </c>
      <c r="K293" s="20"/>
    </row>
    <row r="294" spans="1:11" ht="15" customHeight="1">
      <c r="A294" s="37" t="s">
        <v>227</v>
      </c>
      <c r="B294" s="42"/>
      <c r="C294" s="44"/>
      <c r="D294" s="45"/>
      <c r="E294" s="46">
        <v>610</v>
      </c>
      <c r="F294" s="30">
        <v>26391.3</v>
      </c>
      <c r="G294" s="30">
        <v>27684.6</v>
      </c>
      <c r="K294" s="20"/>
    </row>
    <row r="295" spans="1:11" ht="18.75" customHeight="1">
      <c r="A295" s="56" t="s">
        <v>145</v>
      </c>
      <c r="B295" s="42"/>
      <c r="C295" s="44"/>
      <c r="D295" s="45" t="s">
        <v>146</v>
      </c>
      <c r="E295" s="46"/>
      <c r="F295" s="30">
        <f>F296</f>
        <v>4090</v>
      </c>
      <c r="G295" s="30">
        <f>G296</f>
        <v>4290</v>
      </c>
      <c r="K295" s="20"/>
    </row>
    <row r="296" spans="1:11" ht="27" customHeight="1">
      <c r="A296" s="37" t="s">
        <v>117</v>
      </c>
      <c r="B296" s="42"/>
      <c r="C296" s="44"/>
      <c r="D296" s="45" t="s">
        <v>147</v>
      </c>
      <c r="E296" s="46"/>
      <c r="F296" s="30">
        <f>F297</f>
        <v>4090</v>
      </c>
      <c r="G296" s="30">
        <f>G297</f>
        <v>4290</v>
      </c>
      <c r="K296" s="20"/>
    </row>
    <row r="297" spans="1:11" ht="16.5" customHeight="1">
      <c r="A297" s="37" t="s">
        <v>227</v>
      </c>
      <c r="B297" s="42"/>
      <c r="C297" s="44"/>
      <c r="D297" s="45"/>
      <c r="E297" s="46">
        <v>610</v>
      </c>
      <c r="F297" s="30">
        <v>4090</v>
      </c>
      <c r="G297" s="30">
        <v>4290</v>
      </c>
      <c r="K297" s="20"/>
    </row>
    <row r="298" spans="1:7" ht="17.25" customHeight="1">
      <c r="A298" s="49" t="s">
        <v>73</v>
      </c>
      <c r="B298" s="8" t="s">
        <v>120</v>
      </c>
      <c r="C298" s="8" t="s">
        <v>43</v>
      </c>
      <c r="D298" s="13"/>
      <c r="E298" s="13"/>
      <c r="F298" s="50">
        <f>F299</f>
        <v>12407.9</v>
      </c>
      <c r="G298" s="50">
        <f>G299</f>
        <v>13015.9</v>
      </c>
    </row>
    <row r="299" spans="1:7" ht="35.25" customHeight="1">
      <c r="A299" s="37" t="s">
        <v>334</v>
      </c>
      <c r="B299" s="42"/>
      <c r="C299" s="44"/>
      <c r="D299" s="45" t="s">
        <v>141</v>
      </c>
      <c r="E299" s="46"/>
      <c r="F299" s="30">
        <f>F300+F305</f>
        <v>12407.9</v>
      </c>
      <c r="G299" s="30">
        <f>G300+G305</f>
        <v>13015.9</v>
      </c>
    </row>
    <row r="300" spans="1:7" ht="16.5" customHeight="1">
      <c r="A300" s="37" t="s">
        <v>162</v>
      </c>
      <c r="B300" s="42"/>
      <c r="C300" s="44"/>
      <c r="D300" s="45" t="s">
        <v>163</v>
      </c>
      <c r="E300" s="46"/>
      <c r="F300" s="30">
        <f>SUM(F302:F304)</f>
        <v>11767.699999999999</v>
      </c>
      <c r="G300" s="30">
        <f>SUM(G302:G304)</f>
        <v>12344.4</v>
      </c>
    </row>
    <row r="301" spans="1:7" ht="15.75" customHeight="1">
      <c r="A301" s="37" t="s">
        <v>2</v>
      </c>
      <c r="B301" s="42"/>
      <c r="C301" s="44"/>
      <c r="D301" s="45" t="s">
        <v>164</v>
      </c>
      <c r="E301" s="46"/>
      <c r="F301" s="30">
        <f>F302</f>
        <v>10622.3</v>
      </c>
      <c r="G301" s="30">
        <f>G302</f>
        <v>11142.8</v>
      </c>
    </row>
    <row r="302" spans="1:7" ht="15.75" customHeight="1">
      <c r="A302" s="37" t="s">
        <v>222</v>
      </c>
      <c r="B302" s="42"/>
      <c r="C302" s="44"/>
      <c r="D302" s="45"/>
      <c r="E302" s="46">
        <v>120</v>
      </c>
      <c r="F302" s="30">
        <v>10622.3</v>
      </c>
      <c r="G302" s="30">
        <v>11142.8</v>
      </c>
    </row>
    <row r="303" spans="1:7" ht="24.75" customHeight="1">
      <c r="A303" s="37" t="s">
        <v>223</v>
      </c>
      <c r="B303" s="42"/>
      <c r="C303" s="44"/>
      <c r="D303" s="45"/>
      <c r="E303" s="46">
        <v>240</v>
      </c>
      <c r="F303" s="30">
        <v>1117.8</v>
      </c>
      <c r="G303" s="30">
        <v>1172.6</v>
      </c>
    </row>
    <row r="304" spans="1:7" ht="15" customHeight="1">
      <c r="A304" s="37" t="s">
        <v>224</v>
      </c>
      <c r="B304" s="42"/>
      <c r="C304" s="44"/>
      <c r="D304" s="45"/>
      <c r="E304" s="46">
        <v>850</v>
      </c>
      <c r="F304" s="30">
        <v>27.6</v>
      </c>
      <c r="G304" s="30">
        <v>29</v>
      </c>
    </row>
    <row r="305" spans="1:7" ht="17.25" customHeight="1">
      <c r="A305" s="56" t="s">
        <v>145</v>
      </c>
      <c r="B305" s="42"/>
      <c r="C305" s="44"/>
      <c r="D305" s="45" t="s">
        <v>146</v>
      </c>
      <c r="E305" s="46"/>
      <c r="F305" s="30">
        <f>F306</f>
        <v>640.2</v>
      </c>
      <c r="G305" s="30">
        <f>G306</f>
        <v>671.5</v>
      </c>
    </row>
    <row r="306" spans="1:7" ht="27" customHeight="1">
      <c r="A306" s="37" t="s">
        <v>117</v>
      </c>
      <c r="B306" s="42"/>
      <c r="C306" s="44"/>
      <c r="D306" s="45" t="s">
        <v>147</v>
      </c>
      <c r="E306" s="46"/>
      <c r="F306" s="30">
        <f>F307</f>
        <v>640.2</v>
      </c>
      <c r="G306" s="30">
        <f>G307</f>
        <v>671.5</v>
      </c>
    </row>
    <row r="307" spans="1:7" ht="24.75" customHeight="1">
      <c r="A307" s="37" t="s">
        <v>223</v>
      </c>
      <c r="B307" s="42"/>
      <c r="C307" s="44"/>
      <c r="D307" s="45"/>
      <c r="E307" s="46">
        <v>240</v>
      </c>
      <c r="F307" s="30">
        <v>640.2</v>
      </c>
      <c r="G307" s="30">
        <v>671.5</v>
      </c>
    </row>
    <row r="308" spans="1:7" ht="15.75" customHeight="1">
      <c r="A308" s="6" t="s">
        <v>123</v>
      </c>
      <c r="B308" s="7" t="s">
        <v>46</v>
      </c>
      <c r="C308" s="3"/>
      <c r="D308" s="15"/>
      <c r="E308" s="15"/>
      <c r="F308" s="48">
        <f>F309+F317+F327+F332</f>
        <v>219455.80000000002</v>
      </c>
      <c r="G308" s="48">
        <f>G309+G317+G327+G332</f>
        <v>221083</v>
      </c>
    </row>
    <row r="309" spans="1:7" ht="17.25" customHeight="1">
      <c r="A309" s="49" t="s">
        <v>28</v>
      </c>
      <c r="B309" s="8" t="s">
        <v>46</v>
      </c>
      <c r="C309" s="8" t="s">
        <v>40</v>
      </c>
      <c r="D309" s="13"/>
      <c r="E309" s="13"/>
      <c r="F309" s="50">
        <f>F310</f>
        <v>164549.4</v>
      </c>
      <c r="G309" s="50">
        <f>G310</f>
        <v>165654.7</v>
      </c>
    </row>
    <row r="310" spans="1:7" ht="25.5" customHeight="1">
      <c r="A310" s="37" t="s">
        <v>273</v>
      </c>
      <c r="B310" s="42"/>
      <c r="C310" s="44"/>
      <c r="D310" s="45" t="s">
        <v>274</v>
      </c>
      <c r="E310" s="46"/>
      <c r="F310" s="30">
        <f>F311+F314</f>
        <v>164549.4</v>
      </c>
      <c r="G310" s="30">
        <f>G311+G314</f>
        <v>165654.7</v>
      </c>
    </row>
    <row r="311" spans="1:7" ht="39.75" customHeight="1">
      <c r="A311" s="37" t="s">
        <v>338</v>
      </c>
      <c r="B311" s="42"/>
      <c r="C311" s="44"/>
      <c r="D311" s="45" t="s">
        <v>276</v>
      </c>
      <c r="E311" s="46"/>
      <c r="F311" s="30">
        <f>F312</f>
        <v>141577.4</v>
      </c>
      <c r="G311" s="30">
        <f>G312</f>
        <v>142682.7</v>
      </c>
    </row>
    <row r="312" spans="1:7" ht="24.75" customHeight="1">
      <c r="A312" s="37" t="s">
        <v>90</v>
      </c>
      <c r="B312" s="42"/>
      <c r="C312" s="44"/>
      <c r="D312" s="45" t="s">
        <v>277</v>
      </c>
      <c r="E312" s="46"/>
      <c r="F312" s="30">
        <f>F313</f>
        <v>141577.4</v>
      </c>
      <c r="G312" s="30">
        <f>G313</f>
        <v>142682.7</v>
      </c>
    </row>
    <row r="313" spans="1:7" ht="17.25" customHeight="1">
      <c r="A313" s="37" t="s">
        <v>278</v>
      </c>
      <c r="B313" s="42"/>
      <c r="C313" s="44"/>
      <c r="D313" s="45"/>
      <c r="E313" s="46" t="s">
        <v>230</v>
      </c>
      <c r="F313" s="30">
        <v>141577.4</v>
      </c>
      <c r="G313" s="30">
        <v>142682.7</v>
      </c>
    </row>
    <row r="314" spans="1:7" ht="18" customHeight="1">
      <c r="A314" s="37" t="s">
        <v>279</v>
      </c>
      <c r="B314" s="42"/>
      <c r="C314" s="44"/>
      <c r="D314" s="45" t="s">
        <v>280</v>
      </c>
      <c r="E314" s="46"/>
      <c r="F314" s="30">
        <f>F315</f>
        <v>22972</v>
      </c>
      <c r="G314" s="30">
        <f>G315</f>
        <v>22972</v>
      </c>
    </row>
    <row r="315" spans="1:7" ht="48.75" customHeight="1">
      <c r="A315" s="37" t="s">
        <v>91</v>
      </c>
      <c r="B315" s="42"/>
      <c r="C315" s="44"/>
      <c r="D315" s="45" t="s">
        <v>281</v>
      </c>
      <c r="E315" s="46"/>
      <c r="F315" s="30">
        <f>F316</f>
        <v>22972</v>
      </c>
      <c r="G315" s="30">
        <f>G316</f>
        <v>22972</v>
      </c>
    </row>
    <row r="316" spans="1:7" ht="15.75" customHeight="1">
      <c r="A316" s="37" t="s">
        <v>278</v>
      </c>
      <c r="B316" s="42"/>
      <c r="C316" s="44"/>
      <c r="D316" s="45"/>
      <c r="E316" s="46" t="s">
        <v>230</v>
      </c>
      <c r="F316" s="30">
        <v>22972</v>
      </c>
      <c r="G316" s="30">
        <v>22972</v>
      </c>
    </row>
    <row r="317" spans="1:7" ht="18" customHeight="1">
      <c r="A317" s="49" t="s">
        <v>29</v>
      </c>
      <c r="B317" s="8" t="s">
        <v>46</v>
      </c>
      <c r="C317" s="8" t="s">
        <v>41</v>
      </c>
      <c r="D317" s="13"/>
      <c r="E317" s="13"/>
      <c r="F317" s="50">
        <f>F318</f>
        <v>33418.3</v>
      </c>
      <c r="G317" s="50">
        <f>G318</f>
        <v>33283.8</v>
      </c>
    </row>
    <row r="318" spans="1:7" ht="23.25" customHeight="1">
      <c r="A318" s="37" t="s">
        <v>273</v>
      </c>
      <c r="B318" s="42"/>
      <c r="C318" s="44"/>
      <c r="D318" s="45" t="s">
        <v>274</v>
      </c>
      <c r="E318" s="46"/>
      <c r="F318" s="30">
        <f>F319+F324</f>
        <v>33418.3</v>
      </c>
      <c r="G318" s="30">
        <f>G319+G324</f>
        <v>33283.8</v>
      </c>
    </row>
    <row r="319" spans="1:7" ht="26.25" customHeight="1">
      <c r="A319" s="37" t="s">
        <v>282</v>
      </c>
      <c r="B319" s="42"/>
      <c r="C319" s="44"/>
      <c r="D319" s="45" t="s">
        <v>283</v>
      </c>
      <c r="E319" s="46"/>
      <c r="F319" s="30">
        <f>F321+F323</f>
        <v>9811.1</v>
      </c>
      <c r="G319" s="30">
        <f>G321+G323</f>
        <v>9777.8</v>
      </c>
    </row>
    <row r="320" spans="1:7" ht="26.25" customHeight="1">
      <c r="A320" s="37" t="s">
        <v>90</v>
      </c>
      <c r="B320" s="42"/>
      <c r="C320" s="44"/>
      <c r="D320" s="45" t="s">
        <v>284</v>
      </c>
      <c r="E320" s="46"/>
      <c r="F320" s="30">
        <f>F321</f>
        <v>9642.4</v>
      </c>
      <c r="G320" s="30">
        <f>G321</f>
        <v>9601</v>
      </c>
    </row>
    <row r="321" spans="1:7" ht="16.5" customHeight="1">
      <c r="A321" s="37" t="s">
        <v>278</v>
      </c>
      <c r="B321" s="42"/>
      <c r="C321" s="44"/>
      <c r="D321" s="45"/>
      <c r="E321" s="46" t="s">
        <v>230</v>
      </c>
      <c r="F321" s="30">
        <v>9642.4</v>
      </c>
      <c r="G321" s="30">
        <v>9601</v>
      </c>
    </row>
    <row r="322" spans="1:7" ht="15" customHeight="1">
      <c r="A322" s="37" t="s">
        <v>7</v>
      </c>
      <c r="B322" s="42"/>
      <c r="C322" s="44"/>
      <c r="D322" s="45" t="s">
        <v>285</v>
      </c>
      <c r="E322" s="46"/>
      <c r="F322" s="30">
        <f>F323</f>
        <v>168.7</v>
      </c>
      <c r="G322" s="30">
        <f>G323</f>
        <v>176.8</v>
      </c>
    </row>
    <row r="323" spans="1:7" ht="15.75" customHeight="1">
      <c r="A323" s="37" t="s">
        <v>278</v>
      </c>
      <c r="B323" s="42"/>
      <c r="C323" s="44"/>
      <c r="D323" s="45"/>
      <c r="E323" s="46" t="s">
        <v>230</v>
      </c>
      <c r="F323" s="30">
        <v>168.7</v>
      </c>
      <c r="G323" s="30">
        <v>176.8</v>
      </c>
    </row>
    <row r="324" spans="1:7" ht="36" customHeight="1">
      <c r="A324" s="37" t="s">
        <v>275</v>
      </c>
      <c r="B324" s="42"/>
      <c r="C324" s="44"/>
      <c r="D324" s="45" t="s">
        <v>276</v>
      </c>
      <c r="E324" s="46"/>
      <c r="F324" s="30">
        <f>F325</f>
        <v>23607.2</v>
      </c>
      <c r="G324" s="30">
        <f>G325</f>
        <v>23506</v>
      </c>
    </row>
    <row r="325" spans="1:7" ht="27.75" customHeight="1">
      <c r="A325" s="37" t="s">
        <v>90</v>
      </c>
      <c r="B325" s="42"/>
      <c r="C325" s="44"/>
      <c r="D325" s="45" t="s">
        <v>277</v>
      </c>
      <c r="E325" s="46"/>
      <c r="F325" s="30">
        <f>F326</f>
        <v>23607.2</v>
      </c>
      <c r="G325" s="30">
        <f>G326</f>
        <v>23506</v>
      </c>
    </row>
    <row r="326" spans="1:7" ht="15" customHeight="1">
      <c r="A326" s="37" t="s">
        <v>278</v>
      </c>
      <c r="B326" s="42"/>
      <c r="C326" s="44"/>
      <c r="D326" s="45"/>
      <c r="E326" s="46" t="s">
        <v>230</v>
      </c>
      <c r="F326" s="30">
        <v>23607.2</v>
      </c>
      <c r="G326" s="30">
        <v>23506</v>
      </c>
    </row>
    <row r="327" spans="1:7" ht="18" customHeight="1">
      <c r="A327" s="49" t="s">
        <v>54</v>
      </c>
      <c r="B327" s="8" t="s">
        <v>46</v>
      </c>
      <c r="C327" s="8" t="s">
        <v>42</v>
      </c>
      <c r="D327" s="13"/>
      <c r="E327" s="13"/>
      <c r="F327" s="50">
        <f aca="true" t="shared" si="8" ref="F327:G330">F328</f>
        <v>13447</v>
      </c>
      <c r="G327" s="50">
        <f t="shared" si="8"/>
        <v>13915.3</v>
      </c>
    </row>
    <row r="328" spans="1:7" ht="27" customHeight="1">
      <c r="A328" s="37" t="s">
        <v>273</v>
      </c>
      <c r="B328" s="42"/>
      <c r="C328" s="44"/>
      <c r="D328" s="45" t="s">
        <v>274</v>
      </c>
      <c r="E328" s="46"/>
      <c r="F328" s="30">
        <f t="shared" si="8"/>
        <v>13447</v>
      </c>
      <c r="G328" s="30">
        <f t="shared" si="8"/>
        <v>13915.3</v>
      </c>
    </row>
    <row r="329" spans="1:7" ht="39" customHeight="1">
      <c r="A329" s="37" t="s">
        <v>338</v>
      </c>
      <c r="B329" s="42"/>
      <c r="C329" s="44"/>
      <c r="D329" s="45" t="s">
        <v>276</v>
      </c>
      <c r="E329" s="46"/>
      <c r="F329" s="30">
        <f t="shared" si="8"/>
        <v>13447</v>
      </c>
      <c r="G329" s="30">
        <f t="shared" si="8"/>
        <v>13915.3</v>
      </c>
    </row>
    <row r="330" spans="1:7" ht="25.5" customHeight="1">
      <c r="A330" s="37" t="s">
        <v>90</v>
      </c>
      <c r="B330" s="42"/>
      <c r="C330" s="44"/>
      <c r="D330" s="45" t="s">
        <v>277</v>
      </c>
      <c r="E330" s="46"/>
      <c r="F330" s="30">
        <f t="shared" si="8"/>
        <v>13447</v>
      </c>
      <c r="G330" s="30">
        <f t="shared" si="8"/>
        <v>13915.3</v>
      </c>
    </row>
    <row r="331" spans="1:7" ht="18" customHeight="1">
      <c r="A331" s="37" t="s">
        <v>278</v>
      </c>
      <c r="B331" s="42"/>
      <c r="C331" s="44"/>
      <c r="D331" s="45"/>
      <c r="E331" s="46" t="s">
        <v>230</v>
      </c>
      <c r="F331" s="30">
        <v>13447</v>
      </c>
      <c r="G331" s="30">
        <v>13915.3</v>
      </c>
    </row>
    <row r="332" spans="1:7" ht="16.5" customHeight="1">
      <c r="A332" s="49" t="s">
        <v>92</v>
      </c>
      <c r="B332" s="8" t="s">
        <v>46</v>
      </c>
      <c r="C332" s="8" t="s">
        <v>46</v>
      </c>
      <c r="D332" s="13"/>
      <c r="E332" s="13"/>
      <c r="F332" s="50">
        <f>F333</f>
        <v>8041.1</v>
      </c>
      <c r="G332" s="50">
        <f>G333</f>
        <v>8229.2</v>
      </c>
    </row>
    <row r="333" spans="1:7" ht="24.75" customHeight="1">
      <c r="A333" s="37" t="s">
        <v>273</v>
      </c>
      <c r="B333" s="42"/>
      <c r="C333" s="44"/>
      <c r="D333" s="45" t="s">
        <v>274</v>
      </c>
      <c r="E333" s="46"/>
      <c r="F333" s="30">
        <f>F334</f>
        <v>8041.1</v>
      </c>
      <c r="G333" s="30">
        <f>G334</f>
        <v>8229.2</v>
      </c>
    </row>
    <row r="334" spans="1:7" ht="14.25" customHeight="1">
      <c r="A334" s="37" t="s">
        <v>138</v>
      </c>
      <c r="B334" s="42"/>
      <c r="C334" s="44"/>
      <c r="D334" s="45" t="s">
        <v>286</v>
      </c>
      <c r="E334" s="46"/>
      <c r="F334" s="30">
        <f>F335+F338</f>
        <v>8041.1</v>
      </c>
      <c r="G334" s="30">
        <f>G335+G338</f>
        <v>8229.2</v>
      </c>
    </row>
    <row r="335" spans="1:7" ht="16.5" customHeight="1">
      <c r="A335" s="37" t="s">
        <v>2</v>
      </c>
      <c r="B335" s="42"/>
      <c r="C335" s="44"/>
      <c r="D335" s="45" t="s">
        <v>287</v>
      </c>
      <c r="E335" s="46"/>
      <c r="F335" s="30">
        <f>F336+F337</f>
        <v>3023.1</v>
      </c>
      <c r="G335" s="30">
        <f>G336+G337</f>
        <v>3171.2000000000003</v>
      </c>
    </row>
    <row r="336" spans="1:7" ht="16.5" customHeight="1">
      <c r="A336" s="37" t="s">
        <v>222</v>
      </c>
      <c r="B336" s="42"/>
      <c r="C336" s="44"/>
      <c r="D336" s="45"/>
      <c r="E336" s="46" t="s">
        <v>244</v>
      </c>
      <c r="F336" s="30">
        <v>2962.6</v>
      </c>
      <c r="G336" s="30">
        <v>3107.3</v>
      </c>
    </row>
    <row r="337" spans="1:7" ht="24.75" customHeight="1">
      <c r="A337" s="37" t="s">
        <v>247</v>
      </c>
      <c r="B337" s="42"/>
      <c r="C337" s="44"/>
      <c r="D337" s="45"/>
      <c r="E337" s="46" t="s">
        <v>228</v>
      </c>
      <c r="F337" s="30">
        <v>60.5</v>
      </c>
      <c r="G337" s="30">
        <v>63.9</v>
      </c>
    </row>
    <row r="338" spans="1:7" ht="22.5" customHeight="1">
      <c r="A338" s="37" t="s">
        <v>90</v>
      </c>
      <c r="B338" s="42"/>
      <c r="C338" s="44"/>
      <c r="D338" s="45" t="s">
        <v>288</v>
      </c>
      <c r="E338" s="46"/>
      <c r="F338" s="30">
        <f>F339+F340+F341</f>
        <v>5018</v>
      </c>
      <c r="G338" s="30">
        <f>G339+G340+G341</f>
        <v>5058</v>
      </c>
    </row>
    <row r="339" spans="1:7" ht="16.5" customHeight="1">
      <c r="A339" s="37" t="s">
        <v>222</v>
      </c>
      <c r="B339" s="42"/>
      <c r="C339" s="44"/>
      <c r="D339" s="45"/>
      <c r="E339" s="46" t="s">
        <v>244</v>
      </c>
      <c r="F339" s="30">
        <v>4060</v>
      </c>
      <c r="G339" s="30">
        <v>4100</v>
      </c>
    </row>
    <row r="340" spans="1:7" ht="24.75" customHeight="1">
      <c r="A340" s="37" t="s">
        <v>247</v>
      </c>
      <c r="B340" s="42"/>
      <c r="C340" s="44"/>
      <c r="D340" s="45"/>
      <c r="E340" s="46" t="s">
        <v>228</v>
      </c>
      <c r="F340" s="30">
        <v>955.2</v>
      </c>
      <c r="G340" s="30">
        <v>955.2</v>
      </c>
    </row>
    <row r="341" spans="1:7" ht="15.75" customHeight="1">
      <c r="A341" s="37" t="s">
        <v>246</v>
      </c>
      <c r="B341" s="42"/>
      <c r="C341" s="44"/>
      <c r="D341" s="45"/>
      <c r="E341" s="46" t="s">
        <v>241</v>
      </c>
      <c r="F341" s="30">
        <v>2.8</v>
      </c>
      <c r="G341" s="30">
        <v>2.8</v>
      </c>
    </row>
    <row r="342" spans="1:7" ht="15" customHeight="1">
      <c r="A342" s="6" t="s">
        <v>124</v>
      </c>
      <c r="B342" s="7" t="s">
        <v>50</v>
      </c>
      <c r="C342" s="3"/>
      <c r="D342" s="15"/>
      <c r="E342" s="15"/>
      <c r="F342" s="48">
        <f>F343+F347+F372</f>
        <v>117977.3</v>
      </c>
      <c r="G342" s="48">
        <f>G343+G347+G372</f>
        <v>126690.90000000001</v>
      </c>
    </row>
    <row r="343" spans="1:7" ht="14.25" customHeight="1">
      <c r="A343" s="49" t="s">
        <v>272</v>
      </c>
      <c r="B343" s="8" t="s">
        <v>50</v>
      </c>
      <c r="C343" s="8" t="s">
        <v>40</v>
      </c>
      <c r="D343" s="13"/>
      <c r="E343" s="13"/>
      <c r="F343" s="50">
        <f aca="true" t="shared" si="9" ref="F343:G345">F344</f>
        <v>4944.8</v>
      </c>
      <c r="G343" s="50">
        <f t="shared" si="9"/>
        <v>5004.1</v>
      </c>
    </row>
    <row r="344" spans="1:7" ht="15" customHeight="1">
      <c r="A344" s="43" t="s">
        <v>80</v>
      </c>
      <c r="B344" s="33"/>
      <c r="C344" s="34"/>
      <c r="D344" s="36" t="s">
        <v>171</v>
      </c>
      <c r="E344" s="36"/>
      <c r="F344" s="30">
        <f t="shared" si="9"/>
        <v>4944.8</v>
      </c>
      <c r="G344" s="30">
        <f t="shared" si="9"/>
        <v>5004.1</v>
      </c>
    </row>
    <row r="345" spans="1:14" ht="58.5" customHeight="1">
      <c r="A345" s="37" t="s">
        <v>78</v>
      </c>
      <c r="B345" s="33"/>
      <c r="C345" s="34"/>
      <c r="D345" s="35" t="s">
        <v>172</v>
      </c>
      <c r="E345" s="36"/>
      <c r="F345" s="30">
        <f t="shared" si="9"/>
        <v>4944.8</v>
      </c>
      <c r="G345" s="30">
        <f t="shared" si="9"/>
        <v>5004.1</v>
      </c>
      <c r="H345" s="22"/>
      <c r="I345" s="22"/>
      <c r="J345" s="23"/>
      <c r="K345" s="21"/>
      <c r="L345" s="24"/>
      <c r="M345" s="24"/>
      <c r="N345" s="24"/>
    </row>
    <row r="346" spans="1:15" ht="25.5" customHeight="1">
      <c r="A346" s="31" t="s">
        <v>220</v>
      </c>
      <c r="B346" s="33"/>
      <c r="C346" s="34"/>
      <c r="D346" s="36"/>
      <c r="E346" s="35" t="s">
        <v>221</v>
      </c>
      <c r="F346" s="30">
        <v>4944.8</v>
      </c>
      <c r="G346" s="30">
        <v>5004.1</v>
      </c>
      <c r="H346" s="32"/>
      <c r="I346" s="32"/>
      <c r="J346" s="38"/>
      <c r="K346" s="38"/>
      <c r="L346" s="22"/>
      <c r="M346" s="24"/>
      <c r="N346" s="26"/>
      <c r="O346" s="26"/>
    </row>
    <row r="347" spans="1:7" ht="15" customHeight="1">
      <c r="A347" s="49" t="s">
        <v>85</v>
      </c>
      <c r="B347" s="8" t="s">
        <v>50</v>
      </c>
      <c r="C347" s="8" t="s">
        <v>42</v>
      </c>
      <c r="D347" s="13"/>
      <c r="E347" s="13"/>
      <c r="F347" s="50">
        <f>F348+F352+F356</f>
        <v>72918.5</v>
      </c>
      <c r="G347" s="50">
        <f>G348+G352+G356</f>
        <v>75413.8</v>
      </c>
    </row>
    <row r="348" spans="1:7" ht="36" customHeight="1">
      <c r="A348" s="31" t="s">
        <v>265</v>
      </c>
      <c r="B348" s="33"/>
      <c r="C348" s="34"/>
      <c r="D348" s="36" t="s">
        <v>266</v>
      </c>
      <c r="E348" s="35"/>
      <c r="F348" s="30">
        <f aca="true" t="shared" si="10" ref="F348:G350">F349</f>
        <v>1007.2</v>
      </c>
      <c r="G348" s="30">
        <f t="shared" si="10"/>
        <v>1100.5</v>
      </c>
    </row>
    <row r="349" spans="1:7" ht="15" customHeight="1">
      <c r="A349" s="31" t="s">
        <v>267</v>
      </c>
      <c r="B349" s="33"/>
      <c r="C349" s="34"/>
      <c r="D349" s="36" t="s">
        <v>268</v>
      </c>
      <c r="E349" s="35"/>
      <c r="F349" s="30">
        <f t="shared" si="10"/>
        <v>1007.2</v>
      </c>
      <c r="G349" s="30">
        <f t="shared" si="10"/>
        <v>1100.5</v>
      </c>
    </row>
    <row r="350" spans="1:7" ht="14.25" customHeight="1">
      <c r="A350" s="31" t="s">
        <v>86</v>
      </c>
      <c r="B350" s="33"/>
      <c r="C350" s="34"/>
      <c r="D350" s="36" t="s">
        <v>269</v>
      </c>
      <c r="E350" s="35"/>
      <c r="F350" s="30">
        <f t="shared" si="10"/>
        <v>1007.2</v>
      </c>
      <c r="G350" s="30">
        <f t="shared" si="10"/>
        <v>1100.5</v>
      </c>
    </row>
    <row r="351" spans="1:7" ht="15.75" customHeight="1">
      <c r="A351" s="31" t="s">
        <v>225</v>
      </c>
      <c r="B351" s="33"/>
      <c r="C351" s="34"/>
      <c r="D351" s="36"/>
      <c r="E351" s="35" t="s">
        <v>226</v>
      </c>
      <c r="F351" s="30">
        <v>1007.2</v>
      </c>
      <c r="G351" s="30">
        <v>1100.5</v>
      </c>
    </row>
    <row r="352" spans="1:7" ht="26.25" customHeight="1">
      <c r="A352" s="31" t="s">
        <v>328</v>
      </c>
      <c r="B352" s="33"/>
      <c r="C352" s="34"/>
      <c r="D352" s="36" t="s">
        <v>175</v>
      </c>
      <c r="E352" s="35"/>
      <c r="F352" s="30">
        <f aca="true" t="shared" si="11" ref="F352:G354">F353</f>
        <v>2850</v>
      </c>
      <c r="G352" s="30">
        <f t="shared" si="11"/>
        <v>2850</v>
      </c>
    </row>
    <row r="353" spans="1:7" ht="15" customHeight="1">
      <c r="A353" s="31" t="s">
        <v>183</v>
      </c>
      <c r="B353" s="33"/>
      <c r="C353" s="34"/>
      <c r="D353" s="36" t="s">
        <v>184</v>
      </c>
      <c r="E353" s="35"/>
      <c r="F353" s="30">
        <f t="shared" si="11"/>
        <v>2850</v>
      </c>
      <c r="G353" s="30">
        <f t="shared" si="11"/>
        <v>2850</v>
      </c>
    </row>
    <row r="354" spans="1:7" ht="15.75" customHeight="1">
      <c r="A354" s="31" t="s">
        <v>66</v>
      </c>
      <c r="B354" s="33"/>
      <c r="C354" s="34"/>
      <c r="D354" s="36" t="s">
        <v>212</v>
      </c>
      <c r="E354" s="35"/>
      <c r="F354" s="30">
        <f t="shared" si="11"/>
        <v>2850</v>
      </c>
      <c r="G354" s="30">
        <f t="shared" si="11"/>
        <v>2850</v>
      </c>
    </row>
    <row r="355" spans="1:7" ht="15" customHeight="1">
      <c r="A355" s="31" t="s">
        <v>219</v>
      </c>
      <c r="B355" s="33"/>
      <c r="C355" s="34"/>
      <c r="D355" s="36"/>
      <c r="E355" s="35" t="s">
        <v>218</v>
      </c>
      <c r="F355" s="30">
        <v>2850</v>
      </c>
      <c r="G355" s="30">
        <v>2850</v>
      </c>
    </row>
    <row r="356" spans="1:7" ht="15" customHeight="1">
      <c r="A356" s="31" t="s">
        <v>80</v>
      </c>
      <c r="B356" s="33"/>
      <c r="C356" s="34"/>
      <c r="D356" s="36" t="s">
        <v>171</v>
      </c>
      <c r="E356" s="35"/>
      <c r="F356" s="30">
        <f>F357+F360+F364+F369</f>
        <v>69061.3</v>
      </c>
      <c r="G356" s="30">
        <f>G357+G360+G364+G369</f>
        <v>71463.3</v>
      </c>
    </row>
    <row r="357" spans="1:7" ht="15.75" customHeight="1">
      <c r="A357" s="31" t="s">
        <v>115</v>
      </c>
      <c r="B357" s="33"/>
      <c r="C357" s="34"/>
      <c r="D357" s="36" t="s">
        <v>303</v>
      </c>
      <c r="E357" s="35"/>
      <c r="F357" s="30">
        <f>F358+F359</f>
        <v>2602.5</v>
      </c>
      <c r="G357" s="30">
        <f>G358+G359</f>
        <v>2730</v>
      </c>
    </row>
    <row r="358" spans="1:7" ht="23.25" customHeight="1">
      <c r="A358" s="31" t="s">
        <v>223</v>
      </c>
      <c r="B358" s="33"/>
      <c r="C358" s="34"/>
      <c r="D358" s="36"/>
      <c r="E358" s="35">
        <v>240</v>
      </c>
      <c r="F358" s="30">
        <v>19.8</v>
      </c>
      <c r="G358" s="30">
        <v>20.7</v>
      </c>
    </row>
    <row r="359" spans="1:7" ht="15.75" customHeight="1">
      <c r="A359" s="31" t="s">
        <v>225</v>
      </c>
      <c r="B359" s="33"/>
      <c r="C359" s="34"/>
      <c r="D359" s="36"/>
      <c r="E359" s="35" t="s">
        <v>226</v>
      </c>
      <c r="F359" s="30">
        <v>2582.7</v>
      </c>
      <c r="G359" s="30">
        <v>2709.3</v>
      </c>
    </row>
    <row r="360" spans="1:7" ht="15.75" customHeight="1">
      <c r="A360" s="31" t="s">
        <v>26</v>
      </c>
      <c r="B360" s="33"/>
      <c r="C360" s="34"/>
      <c r="D360" s="36" t="s">
        <v>304</v>
      </c>
      <c r="E360" s="35"/>
      <c r="F360" s="30">
        <f>SUM(F361:F363)</f>
        <v>1671.4</v>
      </c>
      <c r="G360" s="30">
        <f>SUM(G361:G363)</f>
        <v>1739.2</v>
      </c>
    </row>
    <row r="361" spans="1:7" ht="24.75" customHeight="1">
      <c r="A361" s="31" t="s">
        <v>247</v>
      </c>
      <c r="B361" s="33"/>
      <c r="C361" s="34"/>
      <c r="D361" s="36"/>
      <c r="E361" s="35">
        <v>240</v>
      </c>
      <c r="F361" s="30">
        <v>300</v>
      </c>
      <c r="G361" s="30">
        <v>300</v>
      </c>
    </row>
    <row r="362" spans="1:7" ht="21.75" customHeight="1">
      <c r="A362" s="31" t="s">
        <v>220</v>
      </c>
      <c r="B362" s="33"/>
      <c r="C362" s="34"/>
      <c r="D362" s="36"/>
      <c r="E362" s="35" t="s">
        <v>221</v>
      </c>
      <c r="F362" s="30">
        <v>416.4</v>
      </c>
      <c r="G362" s="30">
        <v>437.2</v>
      </c>
    </row>
    <row r="363" spans="1:7" ht="17.25" customHeight="1">
      <c r="A363" s="31" t="s">
        <v>278</v>
      </c>
      <c r="B363" s="33"/>
      <c r="C363" s="34"/>
      <c r="D363" s="36"/>
      <c r="E363" s="35" t="s">
        <v>230</v>
      </c>
      <c r="F363" s="30">
        <v>955</v>
      </c>
      <c r="G363" s="30">
        <v>1002</v>
      </c>
    </row>
    <row r="364" spans="1:7" ht="15.75" customHeight="1">
      <c r="A364" s="31" t="s">
        <v>66</v>
      </c>
      <c r="B364" s="33"/>
      <c r="C364" s="34"/>
      <c r="D364" s="36" t="s">
        <v>173</v>
      </c>
      <c r="E364" s="35"/>
      <c r="F364" s="30">
        <f>SUM(F365:F368)</f>
        <v>12796.4</v>
      </c>
      <c r="G364" s="30">
        <f>SUM(G365:G368)</f>
        <v>10687.1</v>
      </c>
    </row>
    <row r="365" spans="1:7" ht="24.75" customHeight="1">
      <c r="A365" s="31" t="s">
        <v>247</v>
      </c>
      <c r="B365" s="33"/>
      <c r="C365" s="34"/>
      <c r="D365" s="36"/>
      <c r="E365" s="35" t="s">
        <v>228</v>
      </c>
      <c r="F365" s="30">
        <v>28</v>
      </c>
      <c r="G365" s="30">
        <v>28</v>
      </c>
    </row>
    <row r="366" spans="1:7" ht="18" customHeight="1">
      <c r="A366" s="31" t="s">
        <v>225</v>
      </c>
      <c r="B366" s="33"/>
      <c r="C366" s="34"/>
      <c r="D366" s="36"/>
      <c r="E366" s="35" t="s">
        <v>226</v>
      </c>
      <c r="F366" s="30">
        <v>12474.4</v>
      </c>
      <c r="G366" s="30">
        <v>10365.1</v>
      </c>
    </row>
    <row r="367" spans="1:7" ht="15.75" customHeight="1">
      <c r="A367" s="31" t="s">
        <v>219</v>
      </c>
      <c r="B367" s="33"/>
      <c r="C367" s="34"/>
      <c r="D367" s="36"/>
      <c r="E367" s="35" t="s">
        <v>218</v>
      </c>
      <c r="F367" s="30">
        <v>276</v>
      </c>
      <c r="G367" s="30">
        <v>276</v>
      </c>
    </row>
    <row r="368" spans="1:7" ht="16.5" customHeight="1">
      <c r="A368" s="31" t="s">
        <v>246</v>
      </c>
      <c r="B368" s="33"/>
      <c r="C368" s="34"/>
      <c r="D368" s="36"/>
      <c r="E368" s="35" t="s">
        <v>241</v>
      </c>
      <c r="F368" s="30">
        <v>18</v>
      </c>
      <c r="G368" s="30">
        <v>18</v>
      </c>
    </row>
    <row r="369" spans="1:7" ht="24.75" customHeight="1">
      <c r="A369" s="31" t="s">
        <v>116</v>
      </c>
      <c r="B369" s="33"/>
      <c r="C369" s="34"/>
      <c r="D369" s="36" t="s">
        <v>325</v>
      </c>
      <c r="E369" s="35"/>
      <c r="F369" s="30">
        <f>F370+F371</f>
        <v>51991</v>
      </c>
      <c r="G369" s="30">
        <f>G370+G371</f>
        <v>56307</v>
      </c>
    </row>
    <row r="370" spans="1:7" ht="17.25" customHeight="1">
      <c r="A370" s="31" t="s">
        <v>225</v>
      </c>
      <c r="B370" s="33"/>
      <c r="C370" s="34"/>
      <c r="D370" s="36"/>
      <c r="E370" s="35" t="s">
        <v>226</v>
      </c>
      <c r="F370" s="30">
        <v>51598.7</v>
      </c>
      <c r="G370" s="30">
        <v>55882.2</v>
      </c>
    </row>
    <row r="371" spans="1:7" ht="24" customHeight="1">
      <c r="A371" s="31" t="s">
        <v>223</v>
      </c>
      <c r="B371" s="33"/>
      <c r="C371" s="34"/>
      <c r="D371" s="36"/>
      <c r="E371" s="35">
        <v>240</v>
      </c>
      <c r="F371" s="30">
        <v>392.3</v>
      </c>
      <c r="G371" s="30">
        <v>424.8</v>
      </c>
    </row>
    <row r="372" spans="1:7" ht="18.75" customHeight="1">
      <c r="A372" s="49" t="s">
        <v>35</v>
      </c>
      <c r="B372" s="8" t="s">
        <v>50</v>
      </c>
      <c r="C372" s="8" t="s">
        <v>43</v>
      </c>
      <c r="D372" s="13"/>
      <c r="E372" s="13"/>
      <c r="F372" s="50">
        <f>F373+F376</f>
        <v>40114</v>
      </c>
      <c r="G372" s="50">
        <f>G373+G376</f>
        <v>46273</v>
      </c>
    </row>
    <row r="373" spans="1:7" ht="14.25" customHeight="1">
      <c r="A373" s="31" t="s">
        <v>80</v>
      </c>
      <c r="B373" s="33"/>
      <c r="C373" s="34"/>
      <c r="D373" s="36" t="s">
        <v>171</v>
      </c>
      <c r="E373" s="35"/>
      <c r="F373" s="30">
        <f>F374</f>
        <v>2054</v>
      </c>
      <c r="G373" s="30">
        <f>G374</f>
        <v>8213</v>
      </c>
    </row>
    <row r="374" spans="1:7" ht="36.75" customHeight="1">
      <c r="A374" s="31" t="s">
        <v>111</v>
      </c>
      <c r="B374" s="33"/>
      <c r="C374" s="34"/>
      <c r="D374" s="36" t="s">
        <v>341</v>
      </c>
      <c r="E374" s="35"/>
      <c r="F374" s="30">
        <f>F375</f>
        <v>2054</v>
      </c>
      <c r="G374" s="30">
        <f>G375</f>
        <v>8213</v>
      </c>
    </row>
    <row r="375" spans="1:7" ht="15" customHeight="1">
      <c r="A375" s="31" t="s">
        <v>235</v>
      </c>
      <c r="B375" s="33"/>
      <c r="C375" s="34"/>
      <c r="D375" s="36"/>
      <c r="E375" s="35" t="s">
        <v>236</v>
      </c>
      <c r="F375" s="30">
        <v>2054</v>
      </c>
      <c r="G375" s="30">
        <v>8213</v>
      </c>
    </row>
    <row r="376" spans="1:7" ht="27" customHeight="1">
      <c r="A376" s="31" t="s">
        <v>174</v>
      </c>
      <c r="B376" s="33"/>
      <c r="C376" s="34"/>
      <c r="D376" s="36" t="s">
        <v>175</v>
      </c>
      <c r="E376" s="35"/>
      <c r="F376" s="30">
        <f>F377</f>
        <v>38060</v>
      </c>
      <c r="G376" s="30">
        <f>G377</f>
        <v>38060</v>
      </c>
    </row>
    <row r="377" spans="1:7" ht="16.5" customHeight="1">
      <c r="A377" s="31" t="s">
        <v>176</v>
      </c>
      <c r="B377" s="33"/>
      <c r="C377" s="34"/>
      <c r="D377" s="36" t="s">
        <v>177</v>
      </c>
      <c r="E377" s="35"/>
      <c r="F377" s="30">
        <f>F378</f>
        <v>38060</v>
      </c>
      <c r="G377" s="30">
        <f>G378</f>
        <v>38060</v>
      </c>
    </row>
    <row r="378" spans="1:7" ht="45.75" customHeight="1">
      <c r="A378" s="31" t="s">
        <v>108</v>
      </c>
      <c r="B378" s="33"/>
      <c r="C378" s="34"/>
      <c r="D378" s="36" t="s">
        <v>213</v>
      </c>
      <c r="E378" s="35"/>
      <c r="F378" s="30">
        <f>F379+F380</f>
        <v>38060</v>
      </c>
      <c r="G378" s="30">
        <f>G379+G380</f>
        <v>38060</v>
      </c>
    </row>
    <row r="379" spans="1:7" ht="23.25" customHeight="1">
      <c r="A379" s="31" t="s">
        <v>223</v>
      </c>
      <c r="B379" s="33"/>
      <c r="C379" s="34"/>
      <c r="D379" s="36"/>
      <c r="E379" s="35">
        <v>240</v>
      </c>
      <c r="F379" s="30">
        <v>747</v>
      </c>
      <c r="G379" s="30">
        <v>747</v>
      </c>
    </row>
    <row r="380" spans="1:7" ht="14.25" customHeight="1">
      <c r="A380" s="31" t="s">
        <v>225</v>
      </c>
      <c r="B380" s="33"/>
      <c r="C380" s="34"/>
      <c r="D380" s="36"/>
      <c r="E380" s="35" t="s">
        <v>226</v>
      </c>
      <c r="F380" s="30">
        <v>37313</v>
      </c>
      <c r="G380" s="30">
        <v>37313</v>
      </c>
    </row>
    <row r="381" spans="1:7" ht="14.25" customHeight="1">
      <c r="A381" s="6" t="s">
        <v>125</v>
      </c>
      <c r="B381" s="7" t="s">
        <v>44</v>
      </c>
      <c r="C381" s="3"/>
      <c r="D381" s="15"/>
      <c r="E381" s="15"/>
      <c r="F381" s="48">
        <f>F382+F396</f>
        <v>58234.2</v>
      </c>
      <c r="G381" s="48">
        <f>G382+G396</f>
        <v>61087.6</v>
      </c>
    </row>
    <row r="382" spans="1:7" ht="16.5" customHeight="1">
      <c r="A382" s="49" t="s">
        <v>126</v>
      </c>
      <c r="B382" s="8" t="s">
        <v>44</v>
      </c>
      <c r="C382" s="8" t="s">
        <v>40</v>
      </c>
      <c r="D382" s="13"/>
      <c r="E382" s="13"/>
      <c r="F382" s="50">
        <f>F383</f>
        <v>49596.2</v>
      </c>
      <c r="G382" s="50">
        <f>G383</f>
        <v>52027</v>
      </c>
    </row>
    <row r="383" spans="1:7" ht="24.75" customHeight="1">
      <c r="A383" s="31" t="s">
        <v>331</v>
      </c>
      <c r="B383" s="33"/>
      <c r="C383" s="34"/>
      <c r="D383" s="36" t="s">
        <v>130</v>
      </c>
      <c r="E383" s="35"/>
      <c r="F383" s="30">
        <f>F384+F391</f>
        <v>49596.2</v>
      </c>
      <c r="G383" s="30">
        <f>G384+G391</f>
        <v>52027</v>
      </c>
    </row>
    <row r="384" spans="1:7" ht="15.75" customHeight="1">
      <c r="A384" s="31" t="s">
        <v>289</v>
      </c>
      <c r="B384" s="33"/>
      <c r="C384" s="34"/>
      <c r="D384" s="36" t="s">
        <v>133</v>
      </c>
      <c r="E384" s="35"/>
      <c r="F384" s="30">
        <f>F385+F388</f>
        <v>31891.2</v>
      </c>
      <c r="G384" s="30">
        <f>G385+G388</f>
        <v>33454</v>
      </c>
    </row>
    <row r="385" spans="1:7" ht="17.25" customHeight="1">
      <c r="A385" s="31" t="s">
        <v>7</v>
      </c>
      <c r="B385" s="33"/>
      <c r="C385" s="34"/>
      <c r="D385" s="36" t="s">
        <v>134</v>
      </c>
      <c r="E385" s="35"/>
      <c r="F385" s="30">
        <f>F386+F387</f>
        <v>29877</v>
      </c>
      <c r="G385" s="30">
        <f>G386+G387</f>
        <v>31341</v>
      </c>
    </row>
    <row r="386" spans="1:7" ht="16.5" customHeight="1">
      <c r="A386" s="31" t="s">
        <v>227</v>
      </c>
      <c r="B386" s="33"/>
      <c r="C386" s="34"/>
      <c r="D386" s="36"/>
      <c r="E386" s="35" t="s">
        <v>230</v>
      </c>
      <c r="F386" s="30">
        <v>4580</v>
      </c>
      <c r="G386" s="30">
        <v>4804</v>
      </c>
    </row>
    <row r="387" spans="1:7" ht="18" customHeight="1">
      <c r="A387" s="31" t="s">
        <v>290</v>
      </c>
      <c r="B387" s="33"/>
      <c r="C387" s="34"/>
      <c r="D387" s="36"/>
      <c r="E387" s="35" t="s">
        <v>231</v>
      </c>
      <c r="F387" s="30">
        <v>25297</v>
      </c>
      <c r="G387" s="30">
        <v>26537</v>
      </c>
    </row>
    <row r="388" spans="1:7" ht="15.75" customHeight="1">
      <c r="A388" s="31" t="s">
        <v>61</v>
      </c>
      <c r="B388" s="33"/>
      <c r="C388" s="34"/>
      <c r="D388" s="36" t="s">
        <v>135</v>
      </c>
      <c r="E388" s="35"/>
      <c r="F388" s="30">
        <f>F389+F390</f>
        <v>2014.2</v>
      </c>
      <c r="G388" s="30">
        <f>G389+G390</f>
        <v>2113</v>
      </c>
    </row>
    <row r="389" spans="1:7" ht="24.75" customHeight="1">
      <c r="A389" s="31" t="s">
        <v>247</v>
      </c>
      <c r="B389" s="33"/>
      <c r="C389" s="34"/>
      <c r="D389" s="36"/>
      <c r="E389" s="35" t="s">
        <v>228</v>
      </c>
      <c r="F389" s="30">
        <v>1664.2</v>
      </c>
      <c r="G389" s="30">
        <v>1763</v>
      </c>
    </row>
    <row r="390" spans="1:7" ht="15" customHeight="1">
      <c r="A390" s="31" t="s">
        <v>106</v>
      </c>
      <c r="B390" s="33"/>
      <c r="C390" s="34"/>
      <c r="D390" s="36"/>
      <c r="E390" s="35" t="s">
        <v>291</v>
      </c>
      <c r="F390" s="30">
        <v>350</v>
      </c>
      <c r="G390" s="30">
        <v>350</v>
      </c>
    </row>
    <row r="391" spans="1:7" ht="14.25" customHeight="1">
      <c r="A391" s="31" t="s">
        <v>136</v>
      </c>
      <c r="B391" s="33"/>
      <c r="C391" s="34"/>
      <c r="D391" s="36" t="s">
        <v>137</v>
      </c>
      <c r="E391" s="35"/>
      <c r="F391" s="30">
        <f>F392+F394</f>
        <v>17705</v>
      </c>
      <c r="G391" s="30">
        <f>G392+G394</f>
        <v>18573</v>
      </c>
    </row>
    <row r="392" spans="1:7" ht="24.75" customHeight="1">
      <c r="A392" s="31" t="s">
        <v>292</v>
      </c>
      <c r="B392" s="33"/>
      <c r="C392" s="34"/>
      <c r="D392" s="36" t="s">
        <v>293</v>
      </c>
      <c r="E392" s="35"/>
      <c r="F392" s="30">
        <f>F393</f>
        <v>10678.5</v>
      </c>
      <c r="G392" s="30">
        <f>G393</f>
        <v>11202</v>
      </c>
    </row>
    <row r="393" spans="1:7" ht="16.5" customHeight="1">
      <c r="A393" s="31" t="s">
        <v>235</v>
      </c>
      <c r="B393" s="33"/>
      <c r="C393" s="34"/>
      <c r="D393" s="36"/>
      <c r="E393" s="35" t="s">
        <v>236</v>
      </c>
      <c r="F393" s="30">
        <v>10678.5</v>
      </c>
      <c r="G393" s="30">
        <v>11202</v>
      </c>
    </row>
    <row r="394" spans="1:7" ht="25.5" customHeight="1">
      <c r="A394" s="31" t="s">
        <v>294</v>
      </c>
      <c r="B394" s="33"/>
      <c r="C394" s="34"/>
      <c r="D394" s="36" t="s">
        <v>295</v>
      </c>
      <c r="E394" s="35"/>
      <c r="F394" s="30">
        <f>F395</f>
        <v>7026.5</v>
      </c>
      <c r="G394" s="30">
        <f>G395</f>
        <v>7371</v>
      </c>
    </row>
    <row r="395" spans="1:7" ht="17.25" customHeight="1">
      <c r="A395" s="31" t="s">
        <v>235</v>
      </c>
      <c r="B395" s="33"/>
      <c r="C395" s="34"/>
      <c r="D395" s="36"/>
      <c r="E395" s="35" t="s">
        <v>236</v>
      </c>
      <c r="F395" s="30">
        <v>7026.5</v>
      </c>
      <c r="G395" s="30">
        <v>7371</v>
      </c>
    </row>
    <row r="396" spans="1:7" ht="14.25" customHeight="1">
      <c r="A396" s="49" t="s">
        <v>89</v>
      </c>
      <c r="B396" s="8" t="s">
        <v>44</v>
      </c>
      <c r="C396" s="8" t="s">
        <v>48</v>
      </c>
      <c r="D396" s="13"/>
      <c r="E396" s="13"/>
      <c r="F396" s="50">
        <f aca="true" t="shared" si="12" ref="F396:G398">F397</f>
        <v>8638</v>
      </c>
      <c r="G396" s="50">
        <f t="shared" si="12"/>
        <v>9060.6</v>
      </c>
    </row>
    <row r="397" spans="1:7" ht="26.25" customHeight="1">
      <c r="A397" s="31" t="s">
        <v>331</v>
      </c>
      <c r="B397" s="33"/>
      <c r="C397" s="34"/>
      <c r="D397" s="36" t="s">
        <v>130</v>
      </c>
      <c r="E397" s="35"/>
      <c r="F397" s="30">
        <f t="shared" si="12"/>
        <v>8638</v>
      </c>
      <c r="G397" s="30">
        <f t="shared" si="12"/>
        <v>9060.6</v>
      </c>
    </row>
    <row r="398" spans="1:7" ht="15" customHeight="1">
      <c r="A398" s="31" t="s">
        <v>138</v>
      </c>
      <c r="B398" s="33"/>
      <c r="C398" s="34"/>
      <c r="D398" s="36" t="s">
        <v>139</v>
      </c>
      <c r="E398" s="35"/>
      <c r="F398" s="30">
        <f t="shared" si="12"/>
        <v>8638</v>
      </c>
      <c r="G398" s="30">
        <f t="shared" si="12"/>
        <v>9060.6</v>
      </c>
    </row>
    <row r="399" spans="1:7" ht="15" customHeight="1">
      <c r="A399" s="31" t="s">
        <v>2</v>
      </c>
      <c r="B399" s="33"/>
      <c r="C399" s="34"/>
      <c r="D399" s="36" t="s">
        <v>140</v>
      </c>
      <c r="E399" s="35"/>
      <c r="F399" s="30">
        <f>SUM(F400:F402)</f>
        <v>8638</v>
      </c>
      <c r="G399" s="30">
        <f>SUM(G400:G402)</f>
        <v>9060.6</v>
      </c>
    </row>
    <row r="400" spans="1:7" ht="18" customHeight="1">
      <c r="A400" s="31" t="s">
        <v>222</v>
      </c>
      <c r="B400" s="33"/>
      <c r="C400" s="34"/>
      <c r="D400" s="36"/>
      <c r="E400" s="35" t="s">
        <v>244</v>
      </c>
      <c r="F400" s="30">
        <v>7827.6</v>
      </c>
      <c r="G400" s="30">
        <v>8211.3</v>
      </c>
    </row>
    <row r="401" spans="1:7" ht="24.75" customHeight="1">
      <c r="A401" s="31" t="s">
        <v>247</v>
      </c>
      <c r="B401" s="33"/>
      <c r="C401" s="34"/>
      <c r="D401" s="36"/>
      <c r="E401" s="35" t="s">
        <v>228</v>
      </c>
      <c r="F401" s="30">
        <v>800.4</v>
      </c>
      <c r="G401" s="30">
        <v>839.7</v>
      </c>
    </row>
    <row r="402" spans="1:7" ht="15" customHeight="1">
      <c r="A402" s="31" t="s">
        <v>246</v>
      </c>
      <c r="B402" s="33"/>
      <c r="C402" s="34"/>
      <c r="D402" s="36"/>
      <c r="E402" s="35" t="s">
        <v>241</v>
      </c>
      <c r="F402" s="30">
        <v>10</v>
      </c>
      <c r="G402" s="30">
        <v>9.6</v>
      </c>
    </row>
    <row r="403" spans="1:7" ht="17.25" customHeight="1">
      <c r="A403" s="6" t="s">
        <v>74</v>
      </c>
      <c r="B403" s="7" t="s">
        <v>56</v>
      </c>
      <c r="C403" s="3"/>
      <c r="D403" s="15"/>
      <c r="E403" s="15"/>
      <c r="F403" s="48">
        <f aca="true" t="shared" si="13" ref="F403:G406">F404</f>
        <v>39188.3</v>
      </c>
      <c r="G403" s="48">
        <f t="shared" si="13"/>
        <v>36312.7</v>
      </c>
    </row>
    <row r="404" spans="1:7" ht="24" customHeight="1">
      <c r="A404" s="49" t="s">
        <v>271</v>
      </c>
      <c r="B404" s="8" t="s">
        <v>56</v>
      </c>
      <c r="C404" s="8" t="s">
        <v>40</v>
      </c>
      <c r="D404" s="13"/>
      <c r="E404" s="13"/>
      <c r="F404" s="50">
        <f t="shared" si="13"/>
        <v>39188.3</v>
      </c>
      <c r="G404" s="50">
        <f t="shared" si="13"/>
        <v>36312.7</v>
      </c>
    </row>
    <row r="405" spans="1:7" ht="16.5" customHeight="1">
      <c r="A405" s="31" t="s">
        <v>80</v>
      </c>
      <c r="B405" s="33"/>
      <c r="C405" s="34"/>
      <c r="D405" s="36" t="s">
        <v>171</v>
      </c>
      <c r="E405" s="35"/>
      <c r="F405" s="30">
        <f t="shared" si="13"/>
        <v>39188.3</v>
      </c>
      <c r="G405" s="30">
        <f t="shared" si="13"/>
        <v>36312.7</v>
      </c>
    </row>
    <row r="406" spans="1:7" ht="15" customHeight="1">
      <c r="A406" s="31" t="s">
        <v>62</v>
      </c>
      <c r="B406" s="33"/>
      <c r="C406" s="34"/>
      <c r="D406" s="36" t="s">
        <v>270</v>
      </c>
      <c r="E406" s="35"/>
      <c r="F406" s="30">
        <f t="shared" si="13"/>
        <v>39188.3</v>
      </c>
      <c r="G406" s="30">
        <f t="shared" si="13"/>
        <v>36312.7</v>
      </c>
    </row>
    <row r="407" spans="1:7" ht="16.5" customHeight="1">
      <c r="A407" s="31" t="s">
        <v>87</v>
      </c>
      <c r="B407" s="33"/>
      <c r="C407" s="34"/>
      <c r="D407" s="36"/>
      <c r="E407" s="35" t="s">
        <v>88</v>
      </c>
      <c r="F407" s="30">
        <v>39188.3</v>
      </c>
      <c r="G407" s="30">
        <v>36312.7</v>
      </c>
    </row>
    <row r="408" spans="1:7" ht="19.5" customHeight="1">
      <c r="A408" s="51" t="s">
        <v>51</v>
      </c>
      <c r="B408" s="52"/>
      <c r="C408" s="53"/>
      <c r="D408" s="35"/>
      <c r="E408" s="35"/>
      <c r="F408" s="54">
        <f>F9+F71+F82+F100+F128+F172+F177+F283+F308+F342+F381+F403</f>
        <v>3033520.3</v>
      </c>
      <c r="G408" s="54">
        <f>G9+G71+G82+G100+G128+G172+G177+G283+G308+G342+G381+G403</f>
        <v>3117800.4</v>
      </c>
    </row>
    <row r="409" spans="1:7" ht="36" customHeight="1">
      <c r="A409" s="4"/>
      <c r="B409" s="16"/>
      <c r="C409" s="17"/>
      <c r="D409" s="18"/>
      <c r="E409" s="18"/>
      <c r="F409" s="18"/>
      <c r="G409" s="19"/>
    </row>
    <row r="411" spans="6:7" ht="15">
      <c r="F411" s="65"/>
      <c r="G411" s="65"/>
    </row>
  </sheetData>
  <sheetProtection/>
  <mergeCells count="5">
    <mergeCell ref="H234:J234"/>
    <mergeCell ref="A5:G5"/>
    <mergeCell ref="E1:G1"/>
    <mergeCell ref="E2:G2"/>
    <mergeCell ref="E3:G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2013-12-17T08:24:07Z</cp:lastPrinted>
  <dcterms:created xsi:type="dcterms:W3CDTF">2007-06-21T04:52:44Z</dcterms:created>
  <dcterms:modified xsi:type="dcterms:W3CDTF">2014-01-17T08:02:05Z</dcterms:modified>
  <cp:category/>
  <cp:version/>
  <cp:contentType/>
  <cp:contentStatus/>
</cp:coreProperties>
</file>