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4 год" sheetId="1" r:id="rId1"/>
  </sheets>
  <definedNames>
    <definedName name="_xlnm.Print_Titles" localSheetId="0">'Ср-ва о. и ф.2014 год'!$18:$18</definedName>
  </definedNames>
  <calcPr fullCalcOnLoad="1"/>
</workbook>
</file>

<file path=xl/sharedStrings.xml><?xml version="1.0" encoding="utf-8"?>
<sst xmlns="http://schemas.openxmlformats.org/spreadsheetml/2006/main" count="66" uniqueCount="62">
  <si>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</si>
  <si>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</si>
  <si>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</si>
  <si>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</si>
  <si>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</si>
  <si>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</si>
  <si>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</si>
  <si>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</si>
  <si>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</si>
  <si>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</si>
  <si>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</si>
  <si>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</si>
  <si>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</si>
  <si>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</si>
  <si>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</si>
  <si>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</si>
  <si>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</si>
  <si>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</si>
  <si>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</si>
  <si>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</si>
  <si>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</si>
  <si>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2014 год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</si>
  <si>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</si>
  <si>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</si>
  <si>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</si>
  <si>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</si>
  <si>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</si>
  <si>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</si>
  <si>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</si>
  <si>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</si>
  <si>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</si>
  <si>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</si>
  <si>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</si>
  <si>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</si>
  <si>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</si>
  <si>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</si>
  <si>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</si>
  <si>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</si>
  <si>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</si>
  <si>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</si>
  <si>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</si>
  <si>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</si>
  <si>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</si>
  <si>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</si>
  <si>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r>
      <t xml:space="preserve"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</t>
    </r>
    <r>
      <rPr>
        <b/>
        <sz val="8"/>
        <color indexed="30"/>
        <rFont val="Times New Roman Cyr"/>
        <family val="1"/>
      </rPr>
      <t>организациях</t>
    </r>
    <r>
      <rPr>
        <b/>
        <sz val="8"/>
        <rFont val="Times New Roman Cyr"/>
        <family val="1"/>
      </rPr>
      <t xml:space="preserve"> в Московской области и в </t>
    </r>
    <r>
      <rPr>
        <b/>
        <sz val="8"/>
        <color indexed="30"/>
        <rFont val="Times New Roman Cyr"/>
        <family val="1"/>
      </rPr>
      <t>частных</t>
    </r>
    <r>
      <rPr>
        <b/>
        <sz val="8"/>
        <rFont val="Times New Roman Cyr"/>
        <family val="1"/>
      </rPr>
      <t xml:space="preserve"> общеобразовательных </t>
    </r>
    <r>
      <rPr>
        <b/>
        <sz val="8"/>
        <color indexed="30"/>
        <rFont val="Times New Roman Cyr"/>
        <family val="1"/>
      </rPr>
      <t>организациях</t>
    </r>
    <r>
      <rPr>
        <b/>
        <sz val="8"/>
        <rFont val="Times New Roman Cyr"/>
        <family val="1"/>
      </rPr>
      <t xml:space="preserve">  в Московской области, </t>
    </r>
    <r>
      <rPr>
        <b/>
        <sz val="8"/>
        <color indexed="30"/>
        <rFont val="Times New Roman Cyr"/>
        <family val="1"/>
      </rPr>
      <t>имеющих</t>
    </r>
    <r>
      <rPr>
        <b/>
        <sz val="8"/>
        <rFont val="Times New Roman Cyr"/>
        <family val="1"/>
      </rPr>
      <t xml:space="preserve"> государственную аккредитацию, на 2014 год</t>
    </r>
  </si>
  <si>
    <r>
      <t xml:space="preserve"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</t>
    </r>
    <r>
      <rPr>
        <b/>
        <sz val="8"/>
        <color indexed="30"/>
        <rFont val="Times New Roman Cyr"/>
        <family val="1"/>
      </rPr>
      <t>организациях в Московской области и частных образовательных организациях</t>
    </r>
    <r>
      <rPr>
        <b/>
        <sz val="8"/>
        <rFont val="Times New Roman Cyr"/>
        <family val="1"/>
      </rPr>
      <t xml:space="preserve"> в Московской области  на 2014 год</t>
    </r>
  </si>
  <si>
    <t>1)педагогических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книгоиздатель-ской продукцией и периодическими изданиями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</si>
  <si>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</si>
  <si>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</si>
  <si>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         1) педагогических работников и младших воспитателей</t>
  </si>
  <si>
    <t xml:space="preserve"> -  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</si>
  <si>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2014 год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</si>
  <si>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2014 год</t>
  </si>
  <si>
    <t>Субсидии всего,    в том числе:</t>
  </si>
  <si>
    <t xml:space="preserve">Субсидии бюджетам муниципальных образований  Московской области на государственную поддержку частных дошкольных образовательных организаций в Московской области  с целью возмещения расходов на присмотр и уход, содержание имущества и арендную плату за использование помещений на 2014 год  </t>
  </si>
  <si>
    <r>
      <t xml:space="preserve">Субсидии бюджетам муниципальных образований Московской области на внедрение современных образовательных технологий 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1"/>
      </rPr>
      <t xml:space="preserve">на 2014 год
</t>
    </r>
    <r>
      <rPr>
        <b/>
        <sz val="8"/>
        <color indexed="10"/>
        <rFont val="Times New Roman Cyr"/>
        <family val="0"/>
      </rPr>
      <t xml:space="preserve"> </t>
    </r>
  </si>
  <si>
    <r>
      <t xml:space="preserve">Субсидии бюджетам муниципальных образований Московской области на мероприятия по проведению капитального, текущего ремонта, ремонта и </t>
    </r>
    <r>
      <rPr>
        <sz val="8"/>
        <rFont val="Times New Roman Cyr"/>
        <family val="1"/>
      </rPr>
      <t xml:space="preserve">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
</t>
    </r>
  </si>
  <si>
    <t>Комитет по физической культуре и спорту</t>
  </si>
  <si>
    <r>
      <t xml:space="preserve">Субсидии бюджетам муниципальных образований Московской области из бюджета Московской области на </t>
    </r>
    <r>
      <rPr>
        <b/>
        <sz val="9"/>
        <color indexed="10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rFont val="Times New Roman Cyr"/>
        <family val="1"/>
      </rPr>
      <t xml:space="preserve"> в рамках государственной программы Московской области "Спорт Подмосковья".
</t>
    </r>
  </si>
  <si>
    <t>Приложение № 6</t>
  </si>
  <si>
    <t>Московской области</t>
  </si>
  <si>
    <t xml:space="preserve">от 27.02.2014 № 334/64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</si>
</sst>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#,##0.0"/>
  </numFmts>
  <fonts count="6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8"/>
      <color indexed="30"/>
      <name val="Times New Roman Cyr"/>
      <family val="1"/>
    </font>
    <font>
      <sz val="8"/>
      <color indexed="30"/>
      <name val="Times New Roman Cyr"/>
      <family val="1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wrapText="1"/>
    </xf>
    <xf numFmtId="167" fontId="16" fillId="33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/>
    </xf>
    <xf numFmtId="167" fontId="20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16" fillId="35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22" fillId="0" borderId="10" xfId="0" applyFont="1" applyFill="1" applyBorder="1" applyAlignment="1">
      <alignment horizontal="centerContinuous" vertical="center" wrapText="1"/>
    </xf>
    <xf numFmtId="0" fontId="22" fillId="0" borderId="10" xfId="0" applyFont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67" fontId="17" fillId="35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42" fillId="36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2" sqref="F2:J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9.75390625" style="2" customWidth="1"/>
    <col min="4" max="4" width="8.125" style="5" customWidth="1"/>
    <col min="5" max="5" width="10.375" style="5" customWidth="1"/>
    <col min="6" max="7" width="8.75390625" style="5" customWidth="1"/>
    <col min="8" max="8" width="7.375" style="5" customWidth="1"/>
    <col min="9" max="9" width="8.00390625" style="5" customWidth="1"/>
    <col min="10" max="10" width="9.25390625" style="5" customWidth="1"/>
  </cols>
  <sheetData>
    <row r="2" spans="6:10" ht="12.75" customHeight="1">
      <c r="F2" s="87" t="s">
        <v>59</v>
      </c>
      <c r="G2" s="87"/>
      <c r="H2" s="87"/>
      <c r="I2" s="87"/>
      <c r="J2" s="87"/>
    </row>
    <row r="3" spans="6:10" ht="12.75" customHeight="1">
      <c r="F3" s="87" t="s">
        <v>42</v>
      </c>
      <c r="G3" s="87"/>
      <c r="H3" s="87"/>
      <c r="I3" s="87"/>
      <c r="J3" s="87"/>
    </row>
    <row r="4" spans="6:10" ht="12.75" customHeight="1">
      <c r="F4" s="88" t="s">
        <v>43</v>
      </c>
      <c r="G4" s="88"/>
      <c r="H4" s="88"/>
      <c r="I4" s="88"/>
      <c r="J4" s="88"/>
    </row>
    <row r="5" spans="6:10" ht="12.75">
      <c r="F5" s="86" t="s">
        <v>60</v>
      </c>
      <c r="G5" s="86"/>
      <c r="H5" s="86"/>
      <c r="I5" s="86"/>
      <c r="J5" s="86"/>
    </row>
    <row r="6" spans="6:10" ht="14.25" customHeight="1">
      <c r="F6" s="88" t="s">
        <v>61</v>
      </c>
      <c r="G6" s="88"/>
      <c r="H6" s="88"/>
      <c r="I6" s="88"/>
      <c r="J6" s="88"/>
    </row>
    <row r="7" ht="12.75" customHeight="1"/>
    <row r="10" ht="3" customHeight="1"/>
    <row r="11" ht="12.75" hidden="1"/>
    <row r="12" spans="1:10" ht="30" customHeight="1">
      <c r="A12" s="84" t="s">
        <v>21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9" ht="12.75" hidden="1">
      <c r="A13" s="85"/>
      <c r="B13" s="4"/>
      <c r="C13" s="10"/>
      <c r="D13" s="6"/>
      <c r="E13" s="6"/>
      <c r="F13" s="6"/>
      <c r="G13" s="14"/>
      <c r="H13" s="14"/>
      <c r="I13" s="14"/>
    </row>
    <row r="14" spans="1:9" ht="12.75" hidden="1">
      <c r="A14" s="85"/>
      <c r="B14" s="4"/>
      <c r="C14" s="10"/>
      <c r="D14" s="8"/>
      <c r="E14" s="8"/>
      <c r="F14" s="8"/>
      <c r="G14" s="14"/>
      <c r="H14" s="14"/>
      <c r="I14" s="14"/>
    </row>
    <row r="15" spans="1:9" ht="9.75" customHeight="1" hidden="1" thickBot="1">
      <c r="A15" s="20"/>
      <c r="B15" s="21"/>
      <c r="C15" s="22"/>
      <c r="D15" s="14"/>
      <c r="E15" s="14"/>
      <c r="F15" s="14"/>
      <c r="G15" s="14"/>
      <c r="H15" s="14"/>
      <c r="I15" s="14"/>
    </row>
    <row r="16" spans="1:10" ht="12.75" hidden="1">
      <c r="A16" s="19"/>
      <c r="B16" s="15"/>
      <c r="C16" s="18"/>
      <c r="D16" s="14"/>
      <c r="E16" s="14"/>
      <c r="F16" s="14"/>
      <c r="G16" s="14"/>
      <c r="H16" s="14"/>
      <c r="I16" s="14"/>
      <c r="J16" s="13" t="s">
        <v>5</v>
      </c>
    </row>
    <row r="17" spans="1:10" ht="13.5" thickBot="1">
      <c r="A17" s="19"/>
      <c r="B17" s="15"/>
      <c r="C17" s="18"/>
      <c r="D17" s="14"/>
      <c r="E17" s="14"/>
      <c r="F17" s="14"/>
      <c r="G17" s="14"/>
      <c r="H17" s="26"/>
      <c r="I17" s="26"/>
      <c r="J17" s="26" t="s">
        <v>5</v>
      </c>
    </row>
    <row r="18" spans="1:10" ht="104.25" customHeight="1" thickBot="1">
      <c r="A18" s="46"/>
      <c r="B18" s="7"/>
      <c r="C18" s="30" t="s">
        <v>0</v>
      </c>
      <c r="D18" s="29" t="s">
        <v>1</v>
      </c>
      <c r="E18" s="29" t="s">
        <v>2</v>
      </c>
      <c r="F18" s="29" t="s">
        <v>3</v>
      </c>
      <c r="G18" s="29" t="s">
        <v>7</v>
      </c>
      <c r="H18" s="29" t="s">
        <v>10</v>
      </c>
      <c r="I18" s="28" t="s">
        <v>57</v>
      </c>
      <c r="J18" s="28" t="s">
        <v>6</v>
      </c>
    </row>
    <row r="19" spans="1:10" ht="12.75" customHeight="1" hidden="1">
      <c r="A19" s="82"/>
      <c r="B19" s="2"/>
      <c r="D19" s="9"/>
      <c r="E19" s="9"/>
      <c r="F19" s="9"/>
      <c r="G19" s="14"/>
      <c r="H19" s="14"/>
      <c r="I19" s="14"/>
      <c r="J19" s="17"/>
    </row>
    <row r="20" spans="1:10" ht="13.5" hidden="1" thickBot="1">
      <c r="A20" s="83"/>
      <c r="B20" s="2"/>
      <c r="C20" s="1"/>
      <c r="D20" s="6"/>
      <c r="E20" s="6"/>
      <c r="F20" s="6"/>
      <c r="G20" s="14"/>
      <c r="H20" s="14"/>
      <c r="I20" s="14"/>
      <c r="J20" s="17"/>
    </row>
    <row r="21" spans="1:10" ht="13.5" hidden="1" thickBot="1">
      <c r="A21" s="83"/>
      <c r="B21" s="2"/>
      <c r="D21" s="6"/>
      <c r="E21" s="6"/>
      <c r="F21" s="6"/>
      <c r="G21" s="14"/>
      <c r="H21" s="14"/>
      <c r="I21" s="14"/>
      <c r="J21" s="17"/>
    </row>
    <row r="22" spans="1:10" ht="14.25" customHeight="1">
      <c r="A22" s="12">
        <v>1</v>
      </c>
      <c r="B22" s="45"/>
      <c r="C22" s="27">
        <v>2</v>
      </c>
      <c r="D22" s="12">
        <v>3</v>
      </c>
      <c r="E22" s="31">
        <v>4</v>
      </c>
      <c r="F22" s="32">
        <v>5</v>
      </c>
      <c r="G22" s="33">
        <v>6</v>
      </c>
      <c r="H22" s="33">
        <v>7</v>
      </c>
      <c r="I22" s="33">
        <v>8</v>
      </c>
      <c r="J22" s="34">
        <v>9</v>
      </c>
    </row>
    <row r="23" spans="1:10" ht="19.5" customHeight="1">
      <c r="A23" s="35" t="s">
        <v>8</v>
      </c>
      <c r="B23" s="67"/>
      <c r="C23" s="49">
        <f>D23+E23+F23+G23+H23+I23+J23</f>
        <v>1596731.5</v>
      </c>
      <c r="D23" s="50">
        <f>SUM(D24:D64)-D25-D26-D27-D28-D29-D36-D37-D42-D43-D44-D51-D52-D53-D54-D61-D62-D63-D64</f>
        <v>16077.5</v>
      </c>
      <c r="E23" s="50">
        <f aca="true" t="shared" si="0" ref="E23:J23">SUM(E24:E64)-E25-E26-E27-E28-E29-E36-E37-E42-E43-E44-E51-E52-E53-E54-E56-E57-E58-E59-E61-E62-E63-E64</f>
        <v>1296700</v>
      </c>
      <c r="F23" s="50">
        <f t="shared" si="0"/>
        <v>214869</v>
      </c>
      <c r="G23" s="50">
        <f t="shared" si="0"/>
        <v>56766</v>
      </c>
      <c r="H23" s="50">
        <f t="shared" si="0"/>
        <v>0</v>
      </c>
      <c r="I23" s="50">
        <f t="shared" si="0"/>
        <v>0</v>
      </c>
      <c r="J23" s="50">
        <f t="shared" si="0"/>
        <v>12319</v>
      </c>
    </row>
    <row r="24" spans="1:10" ht="237" customHeight="1">
      <c r="A24" s="36" t="s">
        <v>17</v>
      </c>
      <c r="B24" s="68"/>
      <c r="C24" s="51">
        <f>D24+E24+F24+G24+H24+J24</f>
        <v>782998</v>
      </c>
      <c r="D24" s="52"/>
      <c r="E24" s="53">
        <f>E25+E28+E29</f>
        <v>782998</v>
      </c>
      <c r="F24" s="54"/>
      <c r="G24" s="54"/>
      <c r="H24" s="54"/>
      <c r="I24" s="54"/>
      <c r="J24" s="54"/>
    </row>
    <row r="25" spans="1:10" ht="17.25" customHeight="1">
      <c r="A25" s="37" t="s">
        <v>14</v>
      </c>
      <c r="B25" s="68"/>
      <c r="C25" s="51">
        <f>D25+E25+F25+G25+H25+J25</f>
        <v>753253</v>
      </c>
      <c r="D25" s="52"/>
      <c r="E25" s="53">
        <f>E26+E27</f>
        <v>753253</v>
      </c>
      <c r="F25" s="54"/>
      <c r="G25" s="54"/>
      <c r="H25" s="54"/>
      <c r="I25" s="54"/>
      <c r="J25" s="54"/>
    </row>
    <row r="26" spans="1:10" ht="60" customHeight="1">
      <c r="A26" s="38" t="s">
        <v>46</v>
      </c>
      <c r="B26" s="68"/>
      <c r="C26" s="55">
        <f>D26+E26+F26+G26+H26+I26+J26</f>
        <v>567462</v>
      </c>
      <c r="D26" s="56"/>
      <c r="E26" s="57">
        <v>567462</v>
      </c>
      <c r="F26" s="54"/>
      <c r="G26" s="54"/>
      <c r="H26" s="54"/>
      <c r="I26" s="54"/>
      <c r="J26" s="54"/>
    </row>
    <row r="27" spans="1:10" ht="33" customHeight="1">
      <c r="A27" s="38" t="s">
        <v>15</v>
      </c>
      <c r="B27" s="68"/>
      <c r="C27" s="55">
        <f>D27+E27+F27+G27+H27+I27+J27</f>
        <v>185791</v>
      </c>
      <c r="D27" s="56"/>
      <c r="E27" s="57">
        <v>185791</v>
      </c>
      <c r="F27" s="54"/>
      <c r="G27" s="54"/>
      <c r="H27" s="54"/>
      <c r="I27" s="54"/>
      <c r="J27" s="54"/>
    </row>
    <row r="28" spans="1:10" ht="33.75" customHeight="1">
      <c r="A28" s="36" t="s">
        <v>47</v>
      </c>
      <c r="B28" s="68"/>
      <c r="C28" s="55">
        <f>D28+E28+F28+G28+H28+I28+J28</f>
        <v>29471</v>
      </c>
      <c r="D28" s="52"/>
      <c r="E28" s="53">
        <v>29471</v>
      </c>
      <c r="F28" s="54"/>
      <c r="G28" s="54"/>
      <c r="H28" s="54"/>
      <c r="I28" s="54"/>
      <c r="J28" s="54"/>
    </row>
    <row r="29" spans="1:10" ht="93" customHeight="1">
      <c r="A29" s="39" t="s">
        <v>48</v>
      </c>
      <c r="B29" s="68"/>
      <c r="C29" s="55">
        <f>D29+E29+F29+G29+H29+I29+J29</f>
        <v>274</v>
      </c>
      <c r="D29" s="52"/>
      <c r="E29" s="53">
        <v>274</v>
      </c>
      <c r="F29" s="54"/>
      <c r="G29" s="54"/>
      <c r="H29" s="54"/>
      <c r="I29" s="54"/>
      <c r="J29" s="54"/>
    </row>
    <row r="30" spans="1:10" ht="75.75" customHeight="1">
      <c r="A30" s="69" t="s">
        <v>16</v>
      </c>
      <c r="B30" s="68"/>
      <c r="C30" s="51">
        <f>D30+E30+F30+G30+H30+J30</f>
        <v>8494</v>
      </c>
      <c r="D30" s="52"/>
      <c r="E30" s="53">
        <v>8494</v>
      </c>
      <c r="F30" s="54"/>
      <c r="G30" s="54"/>
      <c r="H30" s="54"/>
      <c r="I30" s="54"/>
      <c r="J30" s="54"/>
    </row>
    <row r="31" spans="1:10" ht="81" customHeight="1">
      <c r="A31" s="40" t="s">
        <v>18</v>
      </c>
      <c r="B31" s="70"/>
      <c r="C31" s="51">
        <f aca="true" t="shared" si="1" ref="C31:C71">D31+E31+F31+G31+H31+J31</f>
        <v>22972</v>
      </c>
      <c r="D31" s="59"/>
      <c r="E31" s="60"/>
      <c r="F31" s="61">
        <v>22972</v>
      </c>
      <c r="G31" s="61"/>
      <c r="H31" s="61"/>
      <c r="I31" s="61"/>
      <c r="J31" s="61"/>
    </row>
    <row r="32" spans="1:10" ht="79.5" customHeight="1">
      <c r="A32" s="40" t="s">
        <v>19</v>
      </c>
      <c r="B32" s="70"/>
      <c r="C32" s="51">
        <f t="shared" si="1"/>
        <v>4952</v>
      </c>
      <c r="D32" s="60">
        <v>4952</v>
      </c>
      <c r="E32" s="60"/>
      <c r="F32" s="61"/>
      <c r="G32" s="61"/>
      <c r="H32" s="61"/>
      <c r="I32" s="61"/>
      <c r="J32" s="61"/>
    </row>
    <row r="33" spans="1:10" ht="101.25" customHeight="1">
      <c r="A33" s="40" t="s">
        <v>20</v>
      </c>
      <c r="B33" s="68"/>
      <c r="C33" s="51">
        <f t="shared" si="1"/>
        <v>967</v>
      </c>
      <c r="D33" s="60">
        <v>967</v>
      </c>
      <c r="E33" s="60"/>
      <c r="F33" s="61"/>
      <c r="G33" s="61"/>
      <c r="H33" s="61"/>
      <c r="I33" s="61"/>
      <c r="J33" s="61"/>
    </row>
    <row r="34" spans="1:10" ht="78" customHeight="1">
      <c r="A34" s="36" t="s">
        <v>22</v>
      </c>
      <c r="B34" s="68"/>
      <c r="C34" s="51">
        <f t="shared" si="1"/>
        <v>12319</v>
      </c>
      <c r="D34" s="60"/>
      <c r="E34" s="60"/>
      <c r="F34" s="61"/>
      <c r="G34" s="61"/>
      <c r="H34" s="61"/>
      <c r="I34" s="61"/>
      <c r="J34" s="61">
        <v>12319</v>
      </c>
    </row>
    <row r="35" spans="1:10" ht="67.5" customHeight="1">
      <c r="A35" s="36" t="s">
        <v>23</v>
      </c>
      <c r="B35" s="71"/>
      <c r="C35" s="51">
        <f t="shared" si="1"/>
        <v>56766</v>
      </c>
      <c r="D35" s="62"/>
      <c r="E35" s="62"/>
      <c r="F35" s="62"/>
      <c r="G35" s="62">
        <f>G36+G37</f>
        <v>56766</v>
      </c>
      <c r="H35" s="62"/>
      <c r="I35" s="62"/>
      <c r="J35" s="62"/>
    </row>
    <row r="36" spans="1:10" ht="23.25" customHeight="1">
      <c r="A36" s="41" t="s">
        <v>11</v>
      </c>
      <c r="B36" s="72"/>
      <c r="C36" s="55">
        <f>D36+E36+F36+G36+H36+I36+J36</f>
        <v>47050</v>
      </c>
      <c r="D36" s="60"/>
      <c r="E36" s="60"/>
      <c r="F36" s="61"/>
      <c r="G36" s="61">
        <v>47050</v>
      </c>
      <c r="H36" s="61"/>
      <c r="I36" s="61"/>
      <c r="J36" s="61"/>
    </row>
    <row r="37" spans="1:10" ht="24.75" customHeight="1">
      <c r="A37" s="41" t="s">
        <v>12</v>
      </c>
      <c r="B37" s="72"/>
      <c r="C37" s="55">
        <f>D37+E37+F37+G37+H37+I37+J37</f>
        <v>9716</v>
      </c>
      <c r="D37" s="60"/>
      <c r="E37" s="60"/>
      <c r="F37" s="61"/>
      <c r="G37" s="61">
        <v>9716</v>
      </c>
      <c r="H37" s="61"/>
      <c r="I37" s="61"/>
      <c r="J37" s="61"/>
    </row>
    <row r="38" spans="1:10" ht="111.75" customHeight="1">
      <c r="A38" s="73" t="s">
        <v>44</v>
      </c>
      <c r="B38" s="74"/>
      <c r="C38" s="51">
        <f t="shared" si="1"/>
        <v>33827</v>
      </c>
      <c r="D38" s="60"/>
      <c r="E38" s="60">
        <v>33827</v>
      </c>
      <c r="F38" s="61"/>
      <c r="G38" s="61"/>
      <c r="H38" s="61"/>
      <c r="I38" s="61"/>
      <c r="J38" s="61"/>
    </row>
    <row r="39" spans="1:10" ht="67.5" customHeight="1">
      <c r="A39" s="36" t="s">
        <v>24</v>
      </c>
      <c r="B39" s="68"/>
      <c r="C39" s="51">
        <f t="shared" si="1"/>
        <v>331</v>
      </c>
      <c r="D39" s="60"/>
      <c r="E39" s="60">
        <v>331</v>
      </c>
      <c r="F39" s="61"/>
      <c r="G39" s="61"/>
      <c r="H39" s="61"/>
      <c r="I39" s="61"/>
      <c r="J39" s="61"/>
    </row>
    <row r="40" spans="1:10" ht="95.25" customHeight="1">
      <c r="A40" s="73" t="s">
        <v>45</v>
      </c>
      <c r="B40" s="74"/>
      <c r="C40" s="51">
        <f t="shared" si="1"/>
        <v>4634</v>
      </c>
      <c r="D40" s="60"/>
      <c r="E40" s="60">
        <v>4634</v>
      </c>
      <c r="F40" s="61"/>
      <c r="G40" s="61"/>
      <c r="H40" s="61"/>
      <c r="I40" s="61"/>
      <c r="J40" s="61"/>
    </row>
    <row r="41" spans="1:10" ht="91.5" customHeight="1">
      <c r="A41" s="40" t="s">
        <v>25</v>
      </c>
      <c r="B41" s="71"/>
      <c r="C41" s="51">
        <f t="shared" si="1"/>
        <v>39849</v>
      </c>
      <c r="D41" s="62"/>
      <c r="E41" s="62">
        <f>E42+E43+E44</f>
        <v>39849</v>
      </c>
      <c r="F41" s="62"/>
      <c r="G41" s="62"/>
      <c r="H41" s="62"/>
      <c r="I41" s="62"/>
      <c r="J41" s="62"/>
    </row>
    <row r="42" spans="1:10" ht="72.75" customHeight="1">
      <c r="A42" s="41" t="s">
        <v>26</v>
      </c>
      <c r="B42" s="68"/>
      <c r="C42" s="55">
        <f>D42+E42+F42+G42+H42+I42+J42</f>
        <v>37313</v>
      </c>
      <c r="D42" s="60"/>
      <c r="E42" s="60">
        <v>37313</v>
      </c>
      <c r="F42" s="61"/>
      <c r="G42" s="61"/>
      <c r="H42" s="61"/>
      <c r="I42" s="61"/>
      <c r="J42" s="61"/>
    </row>
    <row r="43" spans="1:10" ht="79.5" customHeight="1">
      <c r="A43" s="42" t="s">
        <v>27</v>
      </c>
      <c r="B43" s="68"/>
      <c r="C43" s="55">
        <f>D43+E43+F43+G43+H43+I43+J43</f>
        <v>1789</v>
      </c>
      <c r="D43" s="60"/>
      <c r="E43" s="60">
        <v>1789</v>
      </c>
      <c r="F43" s="61"/>
      <c r="G43" s="61"/>
      <c r="H43" s="61"/>
      <c r="I43" s="61"/>
      <c r="J43" s="61"/>
    </row>
    <row r="44" spans="1:10" ht="72" customHeight="1">
      <c r="A44" s="42" t="s">
        <v>28</v>
      </c>
      <c r="B44" s="68"/>
      <c r="C44" s="55">
        <f>D44+E44+F44+G44+H44+I44+J44</f>
        <v>747</v>
      </c>
      <c r="D44" s="60"/>
      <c r="E44" s="60">
        <v>747</v>
      </c>
      <c r="F44" s="61"/>
      <c r="G44" s="61"/>
      <c r="H44" s="61"/>
      <c r="I44" s="61"/>
      <c r="J44" s="61"/>
    </row>
    <row r="45" spans="1:10" ht="68.25" customHeight="1">
      <c r="A45" s="36" t="s">
        <v>29</v>
      </c>
      <c r="B45" s="68"/>
      <c r="C45" s="51">
        <f t="shared" si="1"/>
        <v>0</v>
      </c>
      <c r="D45" s="60"/>
      <c r="E45" s="60"/>
      <c r="F45" s="61"/>
      <c r="G45" s="61"/>
      <c r="H45" s="61"/>
      <c r="I45" s="61"/>
      <c r="J45" s="61"/>
    </row>
    <row r="46" spans="1:10" ht="69" customHeight="1">
      <c r="A46" s="36" t="s">
        <v>30</v>
      </c>
      <c r="B46" s="68"/>
      <c r="C46" s="51">
        <f t="shared" si="1"/>
        <v>7473</v>
      </c>
      <c r="D46" s="60">
        <v>7473</v>
      </c>
      <c r="E46" s="60"/>
      <c r="F46" s="61"/>
      <c r="G46" s="61"/>
      <c r="H46" s="61"/>
      <c r="I46" s="61"/>
      <c r="J46" s="61"/>
    </row>
    <row r="47" spans="1:10" ht="108.75" customHeight="1">
      <c r="A47" s="47" t="s">
        <v>51</v>
      </c>
      <c r="B47" s="75"/>
      <c r="C47" s="51">
        <f t="shared" si="1"/>
        <v>895.2</v>
      </c>
      <c r="D47" s="60">
        <v>895.2</v>
      </c>
      <c r="E47" s="60"/>
      <c r="F47" s="61"/>
      <c r="G47" s="61"/>
      <c r="H47" s="61"/>
      <c r="I47" s="61"/>
      <c r="J47" s="61"/>
    </row>
    <row r="48" spans="1:10" ht="97.5" customHeight="1">
      <c r="A48" s="47" t="s">
        <v>52</v>
      </c>
      <c r="B48" s="76"/>
      <c r="C48" s="51">
        <f t="shared" si="1"/>
        <v>1790.3</v>
      </c>
      <c r="D48" s="60">
        <v>1790.3</v>
      </c>
      <c r="E48" s="60"/>
      <c r="F48" s="61"/>
      <c r="G48" s="61"/>
      <c r="H48" s="61"/>
      <c r="I48" s="61"/>
      <c r="J48" s="61"/>
    </row>
    <row r="49" spans="1:10" ht="45" customHeight="1">
      <c r="A49" s="36" t="s">
        <v>31</v>
      </c>
      <c r="B49" s="68"/>
      <c r="C49" s="51">
        <f t="shared" si="1"/>
        <v>191897</v>
      </c>
      <c r="D49" s="60"/>
      <c r="E49" s="60"/>
      <c r="F49" s="60">
        <v>191897</v>
      </c>
      <c r="G49" s="61"/>
      <c r="H49" s="61"/>
      <c r="I49" s="61"/>
      <c r="J49" s="61"/>
    </row>
    <row r="50" spans="1:11" ht="147" customHeight="1">
      <c r="A50" s="40" t="s">
        <v>33</v>
      </c>
      <c r="B50" s="68"/>
      <c r="C50" s="51">
        <f t="shared" si="1"/>
        <v>11164</v>
      </c>
      <c r="D50" s="60"/>
      <c r="E50" s="60">
        <f>E51+E54</f>
        <v>11164</v>
      </c>
      <c r="F50" s="61"/>
      <c r="G50" s="61"/>
      <c r="H50" s="61"/>
      <c r="I50" s="61"/>
      <c r="J50" s="61"/>
      <c r="K50" s="16"/>
    </row>
    <row r="51" spans="1:11" ht="21" customHeight="1">
      <c r="A51" s="36" t="s">
        <v>34</v>
      </c>
      <c r="B51" s="68"/>
      <c r="C51" s="55">
        <f>D51+E51+F51+G51+H51+I51+J51</f>
        <v>10690</v>
      </c>
      <c r="D51" s="60"/>
      <c r="E51" s="60">
        <f>E52+E53</f>
        <v>10690</v>
      </c>
      <c r="F51" s="61"/>
      <c r="G51" s="61"/>
      <c r="H51" s="61"/>
      <c r="I51" s="61"/>
      <c r="J51" s="61"/>
      <c r="K51" s="16"/>
    </row>
    <row r="52" spans="1:11" ht="21" customHeight="1">
      <c r="A52" s="43" t="s">
        <v>36</v>
      </c>
      <c r="B52" s="77"/>
      <c r="C52" s="55">
        <f>D52+E52+F52+G52+H52+I52+J52</f>
        <v>8037</v>
      </c>
      <c r="D52" s="63"/>
      <c r="E52" s="63">
        <v>8037</v>
      </c>
      <c r="F52" s="61"/>
      <c r="G52" s="61"/>
      <c r="H52" s="61"/>
      <c r="I52" s="61"/>
      <c r="J52" s="61"/>
      <c r="K52" s="16"/>
    </row>
    <row r="53" spans="1:11" ht="32.25" customHeight="1">
      <c r="A53" s="43" t="s">
        <v>35</v>
      </c>
      <c r="B53" s="77"/>
      <c r="C53" s="55">
        <f>D53+E53+F53+G53+H53+I53+J53</f>
        <v>2653</v>
      </c>
      <c r="D53" s="63"/>
      <c r="E53" s="63">
        <v>2653</v>
      </c>
      <c r="F53" s="61"/>
      <c r="G53" s="61"/>
      <c r="H53" s="61"/>
      <c r="I53" s="61"/>
      <c r="J53" s="61"/>
      <c r="K53" s="16"/>
    </row>
    <row r="54" spans="1:11" ht="29.25" customHeight="1">
      <c r="A54" s="36" t="s">
        <v>32</v>
      </c>
      <c r="B54" s="68"/>
      <c r="C54" s="58">
        <f t="shared" si="1"/>
        <v>474</v>
      </c>
      <c r="D54" s="60"/>
      <c r="E54" s="60">
        <v>474</v>
      </c>
      <c r="F54" s="61"/>
      <c r="G54" s="61"/>
      <c r="H54" s="61"/>
      <c r="I54" s="61"/>
      <c r="J54" s="61"/>
      <c r="K54" s="16"/>
    </row>
    <row r="55" spans="1:11" ht="109.5" customHeight="1">
      <c r="A55" s="40" t="s">
        <v>37</v>
      </c>
      <c r="B55" s="68"/>
      <c r="C55" s="51">
        <f t="shared" si="1"/>
        <v>1619</v>
      </c>
      <c r="D55" s="60"/>
      <c r="E55" s="60">
        <f>E56+E59</f>
        <v>1619</v>
      </c>
      <c r="F55" s="61"/>
      <c r="G55" s="61"/>
      <c r="H55" s="61"/>
      <c r="I55" s="61"/>
      <c r="J55" s="61"/>
      <c r="K55" s="16"/>
    </row>
    <row r="56" spans="1:11" ht="13.5" customHeight="1">
      <c r="A56" s="40" t="s">
        <v>39</v>
      </c>
      <c r="B56" s="68"/>
      <c r="C56" s="58">
        <f t="shared" si="1"/>
        <v>1556</v>
      </c>
      <c r="D56" s="60"/>
      <c r="E56" s="60">
        <f>E57+E58</f>
        <v>1556</v>
      </c>
      <c r="F56" s="61"/>
      <c r="G56" s="61"/>
      <c r="H56" s="61"/>
      <c r="I56" s="61"/>
      <c r="J56" s="61"/>
      <c r="K56" s="16"/>
    </row>
    <row r="57" spans="1:11" ht="19.5" customHeight="1">
      <c r="A57" s="44" t="s">
        <v>49</v>
      </c>
      <c r="B57" s="77"/>
      <c r="C57" s="55">
        <f t="shared" si="1"/>
        <v>1247</v>
      </c>
      <c r="D57" s="63"/>
      <c r="E57" s="63">
        <v>1247</v>
      </c>
      <c r="F57" s="64"/>
      <c r="G57" s="64"/>
      <c r="H57" s="64"/>
      <c r="I57" s="64"/>
      <c r="J57" s="64"/>
      <c r="K57" s="16"/>
    </row>
    <row r="58" spans="1:11" ht="24" customHeight="1">
      <c r="A58" s="43" t="s">
        <v>38</v>
      </c>
      <c r="B58" s="77"/>
      <c r="C58" s="55">
        <f t="shared" si="1"/>
        <v>309</v>
      </c>
      <c r="D58" s="63"/>
      <c r="E58" s="63">
        <v>309</v>
      </c>
      <c r="F58" s="64"/>
      <c r="G58" s="64"/>
      <c r="H58" s="64"/>
      <c r="I58" s="64"/>
      <c r="J58" s="64"/>
      <c r="K58" s="16"/>
    </row>
    <row r="59" spans="1:11" ht="33.75" customHeight="1">
      <c r="A59" s="36" t="s">
        <v>50</v>
      </c>
      <c r="B59" s="68"/>
      <c r="C59" s="58">
        <f t="shared" si="1"/>
        <v>63</v>
      </c>
      <c r="D59" s="60"/>
      <c r="E59" s="60">
        <v>63</v>
      </c>
      <c r="F59" s="61"/>
      <c r="G59" s="61"/>
      <c r="H59" s="61"/>
      <c r="I59" s="61"/>
      <c r="J59" s="64"/>
      <c r="K59" s="16"/>
    </row>
    <row r="60" spans="1:11" ht="126.75" customHeight="1">
      <c r="A60" s="40" t="s">
        <v>40</v>
      </c>
      <c r="B60" s="68"/>
      <c r="C60" s="51">
        <f t="shared" si="1"/>
        <v>413784</v>
      </c>
      <c r="D60" s="60"/>
      <c r="E60" s="60">
        <f>E61+E64</f>
        <v>413784</v>
      </c>
      <c r="F60" s="61"/>
      <c r="G60" s="61"/>
      <c r="H60" s="61"/>
      <c r="I60" s="61"/>
      <c r="J60" s="64"/>
      <c r="K60" s="16"/>
    </row>
    <row r="61" spans="1:11" ht="18" customHeight="1">
      <c r="A61" s="40" t="s">
        <v>39</v>
      </c>
      <c r="B61" s="68"/>
      <c r="C61" s="58">
        <f t="shared" si="1"/>
        <v>404261</v>
      </c>
      <c r="D61" s="60"/>
      <c r="E61" s="60">
        <f>E62+E63</f>
        <v>404261</v>
      </c>
      <c r="F61" s="61"/>
      <c r="G61" s="61"/>
      <c r="H61" s="61"/>
      <c r="I61" s="61"/>
      <c r="J61" s="64"/>
      <c r="K61" s="16"/>
    </row>
    <row r="62" spans="1:11" ht="20.25" customHeight="1">
      <c r="A62" s="44" t="s">
        <v>49</v>
      </c>
      <c r="B62" s="68"/>
      <c r="C62" s="55">
        <f t="shared" si="1"/>
        <v>324378</v>
      </c>
      <c r="D62" s="63"/>
      <c r="E62" s="63">
        <v>324378</v>
      </c>
      <c r="F62" s="64"/>
      <c r="G62" s="64"/>
      <c r="H62" s="64"/>
      <c r="I62" s="64"/>
      <c r="J62" s="64"/>
      <c r="K62" s="16"/>
    </row>
    <row r="63" spans="1:11" ht="23.25" customHeight="1">
      <c r="A63" s="43" t="s">
        <v>38</v>
      </c>
      <c r="B63" s="68"/>
      <c r="C63" s="55">
        <f t="shared" si="1"/>
        <v>79883</v>
      </c>
      <c r="D63" s="63"/>
      <c r="E63" s="63">
        <v>79883</v>
      </c>
      <c r="F63" s="64"/>
      <c r="G63" s="64"/>
      <c r="H63" s="64"/>
      <c r="I63" s="64"/>
      <c r="J63" s="64"/>
      <c r="K63" s="16"/>
    </row>
    <row r="64" spans="1:11" ht="33.75" customHeight="1">
      <c r="A64" s="36" t="s">
        <v>41</v>
      </c>
      <c r="B64" s="68"/>
      <c r="C64" s="58">
        <f t="shared" si="1"/>
        <v>9523</v>
      </c>
      <c r="D64" s="60"/>
      <c r="E64" s="60">
        <v>9523</v>
      </c>
      <c r="F64" s="61"/>
      <c r="G64" s="61"/>
      <c r="H64" s="61"/>
      <c r="I64" s="61"/>
      <c r="J64" s="64"/>
      <c r="K64" s="16"/>
    </row>
    <row r="65" spans="1:11" ht="33.75" customHeight="1">
      <c r="A65" s="35" t="s">
        <v>53</v>
      </c>
      <c r="B65" s="67"/>
      <c r="C65" s="49">
        <f>D65+E65+F65+G65+H65+I65+J65</f>
        <v>112107</v>
      </c>
      <c r="D65" s="50">
        <f>SUM(D66:D69)</f>
        <v>0</v>
      </c>
      <c r="E65" s="50">
        <f aca="true" t="shared" si="2" ref="E65:J65">SUM(E66:E69)</f>
        <v>13857</v>
      </c>
      <c r="F65" s="50">
        <f t="shared" si="2"/>
        <v>0</v>
      </c>
      <c r="G65" s="50">
        <f t="shared" si="2"/>
        <v>0</v>
      </c>
      <c r="H65" s="50">
        <f t="shared" si="2"/>
        <v>0</v>
      </c>
      <c r="I65" s="50">
        <f t="shared" si="2"/>
        <v>98250</v>
      </c>
      <c r="J65" s="50">
        <f t="shared" si="2"/>
        <v>0</v>
      </c>
      <c r="K65" s="16"/>
    </row>
    <row r="66" spans="1:11" ht="87" customHeight="1">
      <c r="A66" s="48" t="s">
        <v>54</v>
      </c>
      <c r="B66" s="68"/>
      <c r="C66" s="58">
        <f t="shared" si="1"/>
        <v>391</v>
      </c>
      <c r="D66" s="60"/>
      <c r="E66" s="60">
        <v>391</v>
      </c>
      <c r="F66" s="61"/>
      <c r="G66" s="61"/>
      <c r="H66" s="61"/>
      <c r="I66" s="61"/>
      <c r="J66" s="64"/>
      <c r="K66" s="16"/>
    </row>
    <row r="67" spans="1:11" ht="45.75" customHeight="1">
      <c r="A67" s="78" t="s">
        <v>55</v>
      </c>
      <c r="B67" s="68"/>
      <c r="C67" s="58">
        <f t="shared" si="1"/>
        <v>420</v>
      </c>
      <c r="D67" s="60"/>
      <c r="E67" s="60">
        <v>420</v>
      </c>
      <c r="F67" s="61"/>
      <c r="G67" s="61"/>
      <c r="H67" s="61"/>
      <c r="I67" s="61"/>
      <c r="J67" s="64"/>
      <c r="K67" s="16"/>
    </row>
    <row r="68" spans="1:11" ht="83.25" customHeight="1">
      <c r="A68" s="78" t="s">
        <v>56</v>
      </c>
      <c r="B68" s="68"/>
      <c r="C68" s="58">
        <f t="shared" si="1"/>
        <v>13046</v>
      </c>
      <c r="D68" s="60"/>
      <c r="E68" s="60">
        <v>13046</v>
      </c>
      <c r="F68" s="61"/>
      <c r="G68" s="61"/>
      <c r="H68" s="61"/>
      <c r="I68" s="61"/>
      <c r="J68" s="64"/>
      <c r="K68" s="16"/>
    </row>
    <row r="69" spans="1:11" ht="75" customHeight="1">
      <c r="A69" s="78" t="s">
        <v>58</v>
      </c>
      <c r="B69" s="68"/>
      <c r="C69" s="58">
        <f>D69+E69+F69+G69+H69+I69+J69</f>
        <v>98250</v>
      </c>
      <c r="D69" s="60"/>
      <c r="E69" s="60"/>
      <c r="F69" s="61"/>
      <c r="G69" s="61"/>
      <c r="H69" s="61"/>
      <c r="I69" s="61">
        <v>98250</v>
      </c>
      <c r="J69" s="64"/>
      <c r="K69" s="16"/>
    </row>
    <row r="70" spans="1:10" ht="26.25" customHeight="1">
      <c r="A70" s="35" t="s">
        <v>4</v>
      </c>
      <c r="B70" s="67"/>
      <c r="C70" s="49">
        <f>D70+E70+F70+G70+H70+I70+J70</f>
        <v>0</v>
      </c>
      <c r="D70" s="65">
        <f aca="true" t="shared" si="3" ref="D70:J70">D71</f>
        <v>0</v>
      </c>
      <c r="E70" s="65">
        <f t="shared" si="3"/>
        <v>0</v>
      </c>
      <c r="F70" s="65">
        <f t="shared" si="3"/>
        <v>0</v>
      </c>
      <c r="G70" s="65">
        <f t="shared" si="3"/>
        <v>0</v>
      </c>
      <c r="H70" s="65">
        <f t="shared" si="3"/>
        <v>0</v>
      </c>
      <c r="I70" s="65">
        <f t="shared" si="3"/>
        <v>0</v>
      </c>
      <c r="J70" s="65">
        <f t="shared" si="3"/>
        <v>0</v>
      </c>
    </row>
    <row r="71" spans="1:10" ht="49.5" customHeight="1">
      <c r="A71" s="36" t="s">
        <v>13</v>
      </c>
      <c r="B71" s="72"/>
      <c r="C71" s="51">
        <f t="shared" si="1"/>
        <v>0</v>
      </c>
      <c r="D71" s="54"/>
      <c r="E71" s="54"/>
      <c r="F71" s="54"/>
      <c r="G71" s="54"/>
      <c r="H71" s="53"/>
      <c r="I71" s="53"/>
      <c r="J71" s="54"/>
    </row>
    <row r="72" spans="1:10" ht="20.25" customHeight="1">
      <c r="A72" s="79" t="s">
        <v>9</v>
      </c>
      <c r="B72" s="80"/>
      <c r="C72" s="66">
        <f>D72+E72+F72+G72+H72+I72+J72</f>
        <v>1708838.5</v>
      </c>
      <c r="D72" s="81">
        <f aca="true" t="shared" si="4" ref="D72:J72">D23+D65+D70</f>
        <v>16077.5</v>
      </c>
      <c r="E72" s="81">
        <f t="shared" si="4"/>
        <v>1310557</v>
      </c>
      <c r="F72" s="81">
        <f t="shared" si="4"/>
        <v>214869</v>
      </c>
      <c r="G72" s="81">
        <f t="shared" si="4"/>
        <v>56766</v>
      </c>
      <c r="H72" s="81">
        <f t="shared" si="4"/>
        <v>0</v>
      </c>
      <c r="I72" s="81">
        <f t="shared" si="4"/>
        <v>98250</v>
      </c>
      <c r="J72" s="81">
        <f t="shared" si="4"/>
        <v>12319</v>
      </c>
    </row>
    <row r="73" spans="1:10" ht="30" customHeight="1">
      <c r="A73" s="24"/>
      <c r="B73" s="3"/>
      <c r="C73" s="23"/>
      <c r="D73" s="25"/>
      <c r="E73" s="25"/>
      <c r="F73" s="25"/>
      <c r="G73" s="25"/>
      <c r="H73" s="25"/>
      <c r="I73" s="25"/>
      <c r="J73" s="25"/>
    </row>
  </sheetData>
  <sheetProtection/>
  <mergeCells count="7">
    <mergeCell ref="A19:A21"/>
    <mergeCell ref="F3:J3"/>
    <mergeCell ref="F4:J4"/>
    <mergeCell ref="F2:J2"/>
    <mergeCell ref="F6:J6"/>
    <mergeCell ref="A12:J12"/>
    <mergeCell ref="A13:A1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2014-02-18T06:13:26Z</cp:lastPrinted>
  <dcterms:created xsi:type="dcterms:W3CDTF">2006-09-20T04:39:57Z</dcterms:created>
  <dcterms:modified xsi:type="dcterms:W3CDTF">2014-03-04T13:39:54Z</dcterms:modified>
  <cp:category/>
  <cp:version/>
  <cp:contentType/>
  <cp:contentStatus/>
</cp:coreProperties>
</file>