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11" yWindow="339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2011'!$12:$13</definedName>
  </definedNames>
  <calcPr fullCalcOnLoad="1"/>
</workbook>
</file>

<file path=xl/sharedStrings.xml><?xml version="1.0" encoding="utf-8"?>
<sst xmlns="http://schemas.openxmlformats.org/spreadsheetml/2006/main" count="106" uniqueCount="106">
  <si>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</si>
  <si>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</si>
  <si>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</si>
  <si>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</si>
  <si>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</si>
  <si>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</si>
  <si>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</si>
  <si>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</si>
  <si>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</si>
  <si>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</si>
  <si>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</si>
  <si>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</si>
  <si>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</si>
  <si>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</si>
  <si>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</si>
  <si>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</si>
  <si>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</si>
  <si>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</si>
  <si>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</si>
  <si>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Налоги на прибыль, доходы </t>
  </si>
  <si>
    <t>18210102000010000110 </t>
  </si>
  <si>
    <t>18210502000020000110 </t>
  </si>
  <si>
    <t>18210606000000000110 </t>
  </si>
  <si>
    <t>Государственная пошлина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</si>
  <si>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</si>
  <si>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</si>
  <si>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</si>
  <si>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</si>
  <si>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</si>
  <si>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</si>
  <si>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</si>
  <si>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</si>
  <si>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</si>
  <si>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</si>
  <si>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Итого неналоговых доходов</t>
  </si>
  <si>
    <t>БЕЗВОЗМЕЗДНЫЕ ПОСТУПЛЕНИЯ</t>
  </si>
  <si>
    <t>00020201000000000151</t>
  </si>
  <si>
    <t>00085000000000000000 </t>
  </si>
  <si>
    <t>ВСЕГО ДОХОДОВ :</t>
  </si>
  <si>
    <t>Наименование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</si>
  <si>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</si>
  <si>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</si>
  <si>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</si>
  <si>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</si>
  <si>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</si>
  <si>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</si>
  <si>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</si>
  <si>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</si>
  <si>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</si>
  <si>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</si>
  <si>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</si>
  <si>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</si>
  <si>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1.  ДОХОДЫ</t>
  </si>
  <si>
    <t>Налог на доходы физических лиц</t>
  </si>
  <si>
    <t>НАЛОГОВЫЕ И НЕНАЛОГОВЫЕ ДОХОДЫ</t>
  </si>
  <si>
    <t>% исполнения</t>
  </si>
  <si>
    <t>00211105024040000120</t>
  </si>
  <si>
    <t>00021904000040000151</t>
  </si>
  <si>
    <t xml:space="preserve">Возврат остатков субсидий и субвенций прошлых лет </t>
  </si>
  <si>
    <t xml:space="preserve">в том числе дополнительный норматив </t>
  </si>
  <si>
    <t>04811201000010000120 </t>
  </si>
  <si>
    <t>00211406012040000430</t>
  </si>
  <si>
    <t>Прочие неналоговые доходы, в том числе</t>
  </si>
  <si>
    <t>00011705040040000180</t>
  </si>
  <si>
    <t>Прочие неналоговые доходы бюджетов городских округов</t>
  </si>
  <si>
    <t>Единый налог на вмененный доход для отдельных видов деятельности</t>
  </si>
  <si>
    <t>Доходы от оказания платных услуг (работ) и компенсации затрат государства</t>
  </si>
  <si>
    <t>00011301994040000130</t>
  </si>
  <si>
    <t>Доходы от оказания платных услуг (работ) получателями средств бюджетов городских округов</t>
  </si>
  <si>
    <t>00011302994040000130</t>
  </si>
  <si>
    <t>Доходы от компенсации затрат бюджетов городских округов</t>
  </si>
  <si>
    <t>00211402043040000410</t>
  </si>
  <si>
    <t>Дотации бюджетам субъектов Российской Федерации и муниципальных образований</t>
  </si>
  <si>
    <t>Налог на прибыль организаций</t>
  </si>
  <si>
    <t>18210101000000000110</t>
  </si>
  <si>
    <t>Назначено
на  2013 год</t>
  </si>
  <si>
    <t>18210501010010000110</t>
  </si>
  <si>
    <t>Налог, взимаемый в связи с применением упрощенной системы налогообложения</t>
  </si>
  <si>
    <t>18210504000020000110 </t>
  </si>
  <si>
    <t>Налог, взимаемый в связи с применением патентной системы налогообложения</t>
  </si>
  <si>
    <t>18210601000000000110 </t>
  </si>
  <si>
    <t>Налог на имущество физических лиц</t>
  </si>
  <si>
    <t>18210602000020000110</t>
  </si>
  <si>
    <t>Налог на имущество организаций</t>
  </si>
  <si>
    <t>18210803000010000110 </t>
  </si>
  <si>
    <t>Государственная пошлина по делам, рассматриваемым в судах общей юрисдикции, мировыми судьями</t>
  </si>
  <si>
    <t>00211105012040000120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</si>
  <si>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</si>
  <si>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Субсидии бюджетам  бюджетной системы Российской Федерации (межбюджетные субсидии)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</si>
  <si>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10"/>
        <rFont val="Times New Roman"/>
        <family val="1"/>
      </rPr>
      <t>не разграничена</t>
    </r>
    <r>
      <rPr>
        <sz val="10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</si>
  <si>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арендной платы за земли </t>
    </r>
    <r>
      <rPr>
        <b/>
        <sz val="10"/>
        <rFont val="Times New Roman"/>
        <family val="1"/>
      </rPr>
      <t>после разграничения</t>
    </r>
    <r>
      <rPr>
        <sz val="10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</si>
  <si>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r>
      <t xml:space="preserve">Доходы от сдачи в </t>
    </r>
    <r>
      <rPr>
        <b/>
        <sz val="10"/>
        <rFont val="Times New Roman"/>
        <family val="1"/>
      </rPr>
      <t>аренду имущества</t>
    </r>
    <r>
      <rPr>
        <sz val="10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</si>
  <si>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>18210503000010000110 </t>
  </si>
  <si>
    <t>Единый сельскохозяйственный налог</t>
  </si>
  <si>
    <t>00020204000000000151 </t>
  </si>
  <si>
    <t>Иные межбюджетные трансферты</t>
  </si>
  <si>
    <t>00211105074040000120 </t>
  </si>
  <si>
    <r>
      <t xml:space="preserve">Доходы от сдачи в </t>
    </r>
    <r>
      <rPr>
        <b/>
        <sz val="10"/>
        <rFont val="Times New Roman"/>
        <family val="1"/>
      </rPr>
      <t>аренду имущества</t>
    </r>
    <r>
      <rPr>
        <sz val="10"/>
        <rFont val="Times New Roman"/>
        <family val="1"/>
      </rPr>
      <t>, составляющего государственную (муниципальную) казну (за исключением земельных участков)</t>
    </r>
  </si>
  <si>
    <t>00020700000000000180 </t>
  </si>
  <si>
    <t>Прочие безвозмездные поступления</t>
  </si>
  <si>
    <t>Бюджет городского округа Электросталь Московской области за  2013 год</t>
  </si>
  <si>
    <t>Исполнено                за  2013 год</t>
  </si>
  <si>
    <t>тыс. руб.</t>
  </si>
  <si>
    <t>от 22.05.2014 № 354/67</t>
  </si>
  <si>
    <t>городского округа Электросталь</t>
  </si>
  <si>
    <t>к решению Совета депутатов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</si>
</sst>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167" fontId="0" fillId="0" borderId="0" xfId="0" applyNumberFormat="1" applyFont="1" applyBorder="1" applyAlignment="1">
      <alignment/>
    </xf>
    <xf numFmtId="0" fontId="9" fillId="0" borderId="15" xfId="0" applyFont="1" applyBorder="1" applyAlignment="1">
      <alignment horizontal="left" vertical="center" wrapText="1"/>
    </xf>
    <xf numFmtId="167" fontId="8" fillId="0" borderId="16" xfId="0" applyNumberFormat="1" applyFont="1" applyBorder="1" applyAlignment="1">
      <alignment horizontal="right" vertical="top" wrapText="1"/>
    </xf>
    <xf numFmtId="167" fontId="8" fillId="0" borderId="16" xfId="0" applyNumberFormat="1" applyFont="1" applyBorder="1" applyAlignment="1">
      <alignment horizontal="right" vertical="top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7" fontId="6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top" wrapText="1"/>
    </xf>
    <xf numFmtId="49" fontId="5" fillId="0" borderId="14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vertical="top"/>
    </xf>
    <xf numFmtId="0" fontId="6" fillId="0" borderId="19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justify" vertical="top" wrapText="1"/>
    </xf>
    <xf numFmtId="167" fontId="5" fillId="0" borderId="22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vertical="top"/>
    </xf>
    <xf numFmtId="49" fontId="10" fillId="0" borderId="18" xfId="0" applyNumberFormat="1" applyFont="1" applyBorder="1" applyAlignment="1">
      <alignment vertical="top"/>
    </xf>
    <xf numFmtId="167" fontId="10" fillId="0" borderId="11" xfId="0" applyNumberFormat="1" applyFont="1" applyBorder="1" applyAlignment="1">
      <alignment horizontal="right" vertical="top"/>
    </xf>
    <xf numFmtId="166" fontId="10" fillId="0" borderId="23" xfId="0" applyNumberFormat="1" applyFont="1" applyBorder="1" applyAlignment="1">
      <alignment vertical="top"/>
    </xf>
    <xf numFmtId="167" fontId="8" fillId="0" borderId="11" xfId="0" applyNumberFormat="1" applyFont="1" applyBorder="1" applyAlignment="1">
      <alignment horizontal="right" vertical="top"/>
    </xf>
    <xf numFmtId="166" fontId="8" fillId="0" borderId="23" xfId="0" applyNumberFormat="1" applyFont="1" applyBorder="1" applyAlignment="1">
      <alignment vertical="top"/>
    </xf>
    <xf numFmtId="167" fontId="10" fillId="0" borderId="16" xfId="0" applyNumberFormat="1" applyFont="1" applyBorder="1" applyAlignment="1">
      <alignment horizontal="right" vertical="top" wrapText="1"/>
    </xf>
    <xf numFmtId="167" fontId="8" fillId="0" borderId="22" xfId="0" applyNumberFormat="1" applyFont="1" applyBorder="1" applyAlignment="1">
      <alignment horizontal="right" vertical="top"/>
    </xf>
    <xf numFmtId="167" fontId="8" fillId="0" borderId="24" xfId="0" applyNumberFormat="1" applyFont="1" applyBorder="1" applyAlignment="1">
      <alignment horizontal="right" vertical="top" wrapText="1"/>
    </xf>
    <xf numFmtId="166" fontId="10" fillId="0" borderId="25" xfId="0" applyNumberFormat="1" applyFont="1" applyBorder="1" applyAlignment="1">
      <alignment vertical="top"/>
    </xf>
    <xf numFmtId="167" fontId="10" fillId="0" borderId="19" xfId="0" applyNumberFormat="1" applyFont="1" applyBorder="1" applyAlignment="1">
      <alignment horizontal="right" vertical="top"/>
    </xf>
    <xf numFmtId="166" fontId="10" fillId="0" borderId="2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9.125" style="12" customWidth="1"/>
    <col min="2" max="2" width="50.75390625" style="13" customWidth="1"/>
    <col min="3" max="3" width="9.25390625" style="13" customWidth="1"/>
    <col min="4" max="4" width="10.625" style="13" customWidth="1"/>
    <col min="5" max="5" width="7.0039062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spans="3:7" ht="12.75">
      <c r="C1" s="65" t="s">
        <v>17</v>
      </c>
      <c r="D1" s="65"/>
      <c r="E1" s="65"/>
      <c r="F1" s="20"/>
      <c r="G1" s="20"/>
    </row>
    <row r="2" spans="3:7" ht="12.75">
      <c r="C2" s="65" t="s">
        <v>105</v>
      </c>
      <c r="D2" s="65"/>
      <c r="E2" s="65"/>
      <c r="F2" s="20"/>
      <c r="G2" s="20"/>
    </row>
    <row r="3" spans="3:7" ht="12.75">
      <c r="C3" s="64" t="s">
        <v>104</v>
      </c>
      <c r="D3" s="64"/>
      <c r="E3" s="64"/>
      <c r="F3" s="20"/>
      <c r="G3" s="20"/>
    </row>
    <row r="4" spans="3:7" ht="12.75">
      <c r="C4" s="65" t="s">
        <v>18</v>
      </c>
      <c r="D4" s="65"/>
      <c r="E4" s="65"/>
      <c r="F4" s="20"/>
      <c r="G4" s="20"/>
    </row>
    <row r="5" spans="3:7" ht="12.75">
      <c r="C5" s="66" t="s">
        <v>103</v>
      </c>
      <c r="D5" s="66"/>
      <c r="E5" s="66"/>
      <c r="F5" s="20"/>
      <c r="G5" s="20"/>
    </row>
    <row r="6" ht="10.5" customHeight="1">
      <c r="E6" s="14"/>
    </row>
    <row r="8" spans="1:12" ht="15.75">
      <c r="A8" s="63" t="s">
        <v>100</v>
      </c>
      <c r="B8" s="63"/>
      <c r="C8" s="63"/>
      <c r="D8" s="63"/>
      <c r="E8" s="63"/>
      <c r="F8" s="11"/>
      <c r="G8" s="3"/>
      <c r="H8" s="4"/>
      <c r="I8" s="4"/>
      <c r="J8" s="4"/>
      <c r="K8" s="5"/>
      <c r="L8" s="5"/>
    </row>
    <row r="9" spans="1:12" ht="12.75" customHeight="1">
      <c r="A9" s="22"/>
      <c r="B9" s="22"/>
      <c r="C9" s="22"/>
      <c r="D9" s="22"/>
      <c r="E9" s="22"/>
      <c r="F9" s="11"/>
      <c r="G9" s="3"/>
      <c r="H9" s="4"/>
      <c r="I9" s="4"/>
      <c r="J9" s="4"/>
      <c r="K9" s="5"/>
      <c r="L9" s="5"/>
    </row>
    <row r="10" spans="1:12" ht="12.75" customHeight="1">
      <c r="A10" s="22"/>
      <c r="B10" s="22"/>
      <c r="C10" s="22"/>
      <c r="D10" s="22"/>
      <c r="E10" s="22"/>
      <c r="F10" s="11"/>
      <c r="G10" s="3"/>
      <c r="H10" s="4"/>
      <c r="I10" s="4"/>
      <c r="J10" s="4"/>
      <c r="K10" s="5"/>
      <c r="L10" s="5"/>
    </row>
    <row r="11" spans="1:19" s="2" customFormat="1" ht="13.5" customHeight="1" thickBot="1">
      <c r="A11" s="12"/>
      <c r="B11" s="15"/>
      <c r="C11" s="15"/>
      <c r="D11" s="21" t="s">
        <v>102</v>
      </c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2" customFormat="1" ht="53.25" customHeight="1" thickBot="1">
      <c r="A12" s="40" t="s">
        <v>0</v>
      </c>
      <c r="B12" s="41" t="s">
        <v>39</v>
      </c>
      <c r="C12" s="41" t="s">
        <v>75</v>
      </c>
      <c r="D12" s="41" t="s">
        <v>101</v>
      </c>
      <c r="E12" s="42" t="s">
        <v>55</v>
      </c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6" ht="11.25" customHeight="1">
      <c r="A13" s="36" t="s">
        <v>14</v>
      </c>
      <c r="B13" s="37">
        <v>2</v>
      </c>
      <c r="C13" s="38">
        <v>3</v>
      </c>
      <c r="D13" s="38">
        <v>4</v>
      </c>
      <c r="E13" s="39">
        <v>5</v>
      </c>
      <c r="F13" s="17"/>
    </row>
    <row r="14" spans="1:6" ht="16.5" customHeight="1">
      <c r="A14" s="26"/>
      <c r="B14" s="25" t="s">
        <v>52</v>
      </c>
      <c r="C14" s="33"/>
      <c r="D14" s="33"/>
      <c r="E14" s="27"/>
      <c r="F14" s="17"/>
    </row>
    <row r="15" spans="1:7" ht="12.75">
      <c r="A15" s="51" t="s">
        <v>1</v>
      </c>
      <c r="B15" s="23" t="s">
        <v>54</v>
      </c>
      <c r="C15" s="53">
        <f>C33+C53</f>
        <v>1748961</v>
      </c>
      <c r="D15" s="53">
        <f>D33+D53</f>
        <v>1700402.0600000003</v>
      </c>
      <c r="E15" s="54">
        <f>D15/C15*100</f>
        <v>97.22355501351947</v>
      </c>
      <c r="F15" s="18"/>
      <c r="G15" s="9"/>
    </row>
    <row r="16" spans="1:6" ht="12.75">
      <c r="A16" s="28" t="s">
        <v>2</v>
      </c>
      <c r="B16" s="23" t="s">
        <v>19</v>
      </c>
      <c r="C16" s="53">
        <f>C17+C18</f>
        <v>794090</v>
      </c>
      <c r="D16" s="53">
        <f>D17+D18</f>
        <v>755222.56</v>
      </c>
      <c r="E16" s="53">
        <f>E18</f>
        <v>94.7732563397021</v>
      </c>
      <c r="F16" s="19"/>
    </row>
    <row r="17" spans="1:6" ht="12.75">
      <c r="A17" s="28" t="s">
        <v>74</v>
      </c>
      <c r="B17" s="48" t="s">
        <v>73</v>
      </c>
      <c r="C17" s="55">
        <v>20000</v>
      </c>
      <c r="D17" s="35">
        <v>21592.26</v>
      </c>
      <c r="E17" s="54">
        <f aca="true" t="shared" si="0" ref="E17:E61">D17/C17*100</f>
        <v>107.9613</v>
      </c>
      <c r="F17" s="19"/>
    </row>
    <row r="18" spans="1:6" ht="14.25" customHeight="1">
      <c r="A18" s="28" t="s">
        <v>20</v>
      </c>
      <c r="B18" s="47" t="s">
        <v>53</v>
      </c>
      <c r="C18" s="55">
        <v>774090</v>
      </c>
      <c r="D18" s="34">
        <v>733630.3</v>
      </c>
      <c r="E18" s="54">
        <f t="shared" si="0"/>
        <v>94.7732563397021</v>
      </c>
      <c r="F18" s="19"/>
    </row>
    <row r="19" spans="1:6" ht="12" customHeight="1">
      <c r="A19" s="28"/>
      <c r="B19" s="47" t="s">
        <v>59</v>
      </c>
      <c r="C19" s="55">
        <v>15744.77</v>
      </c>
      <c r="D19" s="34">
        <v>14924.7</v>
      </c>
      <c r="E19" s="54">
        <f t="shared" si="0"/>
        <v>94.79147678880034</v>
      </c>
      <c r="F19" s="19"/>
    </row>
    <row r="20" spans="1:7" ht="12.75">
      <c r="A20" s="51" t="s">
        <v>3</v>
      </c>
      <c r="B20" s="24" t="s">
        <v>43</v>
      </c>
      <c r="C20" s="53">
        <f>C21+C22+C23+C24</f>
        <v>347075</v>
      </c>
      <c r="D20" s="53">
        <f>D21+D22+D23+D24</f>
        <v>328398.50000000006</v>
      </c>
      <c r="E20" s="54">
        <f t="shared" si="0"/>
        <v>94.61888640783694</v>
      </c>
      <c r="F20" s="19"/>
      <c r="G20" s="7"/>
    </row>
    <row r="21" spans="1:7" ht="25.5">
      <c r="A21" s="28" t="s">
        <v>76</v>
      </c>
      <c r="B21" s="47" t="s">
        <v>77</v>
      </c>
      <c r="C21" s="55">
        <v>212575</v>
      </c>
      <c r="D21" s="35">
        <v>200954.7</v>
      </c>
      <c r="E21" s="54">
        <f t="shared" si="0"/>
        <v>94.53355286369516</v>
      </c>
      <c r="F21" s="19"/>
      <c r="G21" s="7"/>
    </row>
    <row r="22" spans="1:7" ht="26.25" customHeight="1">
      <c r="A22" s="29" t="s">
        <v>21</v>
      </c>
      <c r="B22" s="47" t="s">
        <v>65</v>
      </c>
      <c r="C22" s="55">
        <v>127000</v>
      </c>
      <c r="D22" s="35">
        <v>123333.5</v>
      </c>
      <c r="E22" s="54">
        <f t="shared" si="0"/>
        <v>97.11299212598425</v>
      </c>
      <c r="F22" s="19"/>
      <c r="G22" s="6"/>
    </row>
    <row r="23" spans="1:7" ht="15" customHeight="1">
      <c r="A23" s="28" t="s">
        <v>92</v>
      </c>
      <c r="B23" s="47" t="s">
        <v>93</v>
      </c>
      <c r="C23" s="55">
        <v>0</v>
      </c>
      <c r="D23" s="35">
        <v>10.4</v>
      </c>
      <c r="E23" s="54">
        <v>0</v>
      </c>
      <c r="F23" s="19"/>
      <c r="G23" s="6"/>
    </row>
    <row r="24" spans="1:7" ht="25.5">
      <c r="A24" s="28" t="s">
        <v>78</v>
      </c>
      <c r="B24" s="47" t="s">
        <v>79</v>
      </c>
      <c r="C24" s="55">
        <v>7500</v>
      </c>
      <c r="D24" s="34">
        <v>4099.9</v>
      </c>
      <c r="E24" s="54">
        <f t="shared" si="0"/>
        <v>54.66533333333333</v>
      </c>
      <c r="F24" s="19"/>
      <c r="G24" s="8"/>
    </row>
    <row r="25" spans="1:7" ht="12.75">
      <c r="A25" s="51" t="s">
        <v>4</v>
      </c>
      <c r="B25" s="24" t="s">
        <v>44</v>
      </c>
      <c r="C25" s="53">
        <f>C26+C27+C28</f>
        <v>222000</v>
      </c>
      <c r="D25" s="53">
        <f>D26+D27+D28</f>
        <v>214955.59999999998</v>
      </c>
      <c r="E25" s="54">
        <f t="shared" si="0"/>
        <v>96.82684684684683</v>
      </c>
      <c r="F25" s="19"/>
      <c r="G25" s="7"/>
    </row>
    <row r="26" spans="1:7" ht="15" customHeight="1">
      <c r="A26" s="29" t="s">
        <v>80</v>
      </c>
      <c r="B26" s="49" t="s">
        <v>81</v>
      </c>
      <c r="C26" s="55">
        <v>17000</v>
      </c>
      <c r="D26" s="34">
        <v>16574.6</v>
      </c>
      <c r="E26" s="54">
        <f t="shared" si="0"/>
        <v>97.49764705882352</v>
      </c>
      <c r="F26" s="19"/>
      <c r="G26" s="6"/>
    </row>
    <row r="27" spans="1:7" ht="15" customHeight="1">
      <c r="A27" s="28" t="s">
        <v>82</v>
      </c>
      <c r="B27" s="49" t="s">
        <v>83</v>
      </c>
      <c r="C27" s="55">
        <v>27000</v>
      </c>
      <c r="D27" s="34">
        <v>27870.1</v>
      </c>
      <c r="E27" s="54">
        <f t="shared" si="0"/>
        <v>103.22259259259259</v>
      </c>
      <c r="F27" s="19"/>
      <c r="G27" s="6"/>
    </row>
    <row r="28" spans="1:6" ht="12.75" customHeight="1">
      <c r="A28" s="28" t="s">
        <v>22</v>
      </c>
      <c r="B28" s="47" t="s">
        <v>42</v>
      </c>
      <c r="C28" s="55">
        <v>178000</v>
      </c>
      <c r="D28" s="34">
        <v>170510.9</v>
      </c>
      <c r="E28" s="54">
        <f t="shared" si="0"/>
        <v>95.79264044943821</v>
      </c>
      <c r="F28" s="19"/>
    </row>
    <row r="29" spans="1:6" ht="15" customHeight="1">
      <c r="A29" s="51" t="s">
        <v>5</v>
      </c>
      <c r="B29" s="24" t="s">
        <v>23</v>
      </c>
      <c r="C29" s="53">
        <f>C30+C31</f>
        <v>7600</v>
      </c>
      <c r="D29" s="53">
        <v>8645.9</v>
      </c>
      <c r="E29" s="54">
        <f t="shared" si="0"/>
        <v>113.76184210526314</v>
      </c>
      <c r="F29" s="19"/>
    </row>
    <row r="30" spans="1:7" ht="25.5" customHeight="1">
      <c r="A30" s="29" t="s">
        <v>84</v>
      </c>
      <c r="B30" s="49" t="s">
        <v>85</v>
      </c>
      <c r="C30" s="55">
        <v>7100</v>
      </c>
      <c r="D30" s="34">
        <v>7817.9</v>
      </c>
      <c r="E30" s="54">
        <f t="shared" si="0"/>
        <v>110.11126760563378</v>
      </c>
      <c r="F30" s="19"/>
      <c r="G30" s="7"/>
    </row>
    <row r="31" spans="1:7" ht="24.75" customHeight="1">
      <c r="A31" s="29" t="s">
        <v>24</v>
      </c>
      <c r="B31" s="49" t="s">
        <v>25</v>
      </c>
      <c r="C31" s="55">
        <v>500</v>
      </c>
      <c r="D31" s="34">
        <v>828</v>
      </c>
      <c r="E31" s="54">
        <f t="shared" si="0"/>
        <v>165.6</v>
      </c>
      <c r="F31" s="19"/>
      <c r="G31" s="7"/>
    </row>
    <row r="32" spans="1:7" ht="26.25" customHeight="1">
      <c r="A32" s="51" t="s">
        <v>6</v>
      </c>
      <c r="B32" s="24" t="s">
        <v>45</v>
      </c>
      <c r="C32" s="53">
        <v>0</v>
      </c>
      <c r="D32" s="53">
        <v>7.2</v>
      </c>
      <c r="E32" s="54">
        <v>0</v>
      </c>
      <c r="F32" s="19"/>
      <c r="G32" s="7"/>
    </row>
    <row r="33" spans="1:6" ht="16.5" customHeight="1">
      <c r="A33" s="51"/>
      <c r="B33" s="43" t="s">
        <v>26</v>
      </c>
      <c r="C33" s="53">
        <f>C32+C29+C25+C20+C16</f>
        <v>1370765</v>
      </c>
      <c r="D33" s="53">
        <f>D32+D29+D25+D20+D16</f>
        <v>1307229.7600000002</v>
      </c>
      <c r="E33" s="54">
        <f t="shared" si="0"/>
        <v>95.36497940930796</v>
      </c>
      <c r="F33" s="19"/>
    </row>
    <row r="34" spans="1:6" ht="26.25" customHeight="1">
      <c r="A34" s="51" t="s">
        <v>7</v>
      </c>
      <c r="B34" s="24" t="s">
        <v>27</v>
      </c>
      <c r="C34" s="53">
        <f>C35+C36+C37+C39+C40+C38</f>
        <v>239495</v>
      </c>
      <c r="D34" s="53">
        <f>D35+D36+D37+D39+D40+D38</f>
        <v>238828.50000000003</v>
      </c>
      <c r="E34" s="54">
        <f>D34/C34*100</f>
        <v>99.7217060898975</v>
      </c>
      <c r="F34" s="19"/>
    </row>
    <row r="35" spans="1:7" ht="66" customHeight="1">
      <c r="A35" s="44" t="s">
        <v>86</v>
      </c>
      <c r="B35" s="49" t="s">
        <v>89</v>
      </c>
      <c r="C35" s="55">
        <v>167000</v>
      </c>
      <c r="D35" s="34">
        <v>167195</v>
      </c>
      <c r="E35" s="54">
        <f t="shared" si="0"/>
        <v>100.11676646706587</v>
      </c>
      <c r="F35" s="19"/>
      <c r="G35" s="6"/>
    </row>
    <row r="36" spans="1:7" ht="65.25" customHeight="1">
      <c r="A36" s="44" t="s">
        <v>56</v>
      </c>
      <c r="B36" s="49" t="s">
        <v>90</v>
      </c>
      <c r="C36" s="55">
        <v>1127</v>
      </c>
      <c r="D36" s="34">
        <v>1232.9</v>
      </c>
      <c r="E36" s="54">
        <f t="shared" si="0"/>
        <v>109.396628216504</v>
      </c>
      <c r="F36" s="19"/>
      <c r="G36" s="6"/>
    </row>
    <row r="37" spans="1:6" ht="52.5" customHeight="1">
      <c r="A37" s="29" t="s">
        <v>28</v>
      </c>
      <c r="B37" s="49" t="s">
        <v>91</v>
      </c>
      <c r="C37" s="55">
        <v>55400</v>
      </c>
      <c r="D37" s="34">
        <v>55241.3</v>
      </c>
      <c r="E37" s="54">
        <f t="shared" si="0"/>
        <v>99.71353790613719</v>
      </c>
      <c r="F37" s="19"/>
    </row>
    <row r="38" spans="1:6" ht="39.75" customHeight="1">
      <c r="A38" s="29" t="s">
        <v>96</v>
      </c>
      <c r="B38" s="49" t="s">
        <v>97</v>
      </c>
      <c r="C38" s="55">
        <v>4600</v>
      </c>
      <c r="D38" s="34">
        <v>4762.4</v>
      </c>
      <c r="E38" s="54">
        <f>D38/C38*100</f>
        <v>103.53043478260868</v>
      </c>
      <c r="F38" s="19"/>
    </row>
    <row r="39" spans="1:7" ht="40.5" customHeight="1">
      <c r="A39" s="28" t="s">
        <v>29</v>
      </c>
      <c r="B39" s="49" t="s">
        <v>87</v>
      </c>
      <c r="C39" s="55">
        <v>868</v>
      </c>
      <c r="D39" s="34">
        <v>868.7</v>
      </c>
      <c r="E39" s="54">
        <f t="shared" si="0"/>
        <v>100.08064516129033</v>
      </c>
      <c r="F39" s="19"/>
      <c r="G39" s="7"/>
    </row>
    <row r="40" spans="1:7" ht="53.25" customHeight="1">
      <c r="A40" s="28" t="s">
        <v>15</v>
      </c>
      <c r="B40" s="49" t="s">
        <v>30</v>
      </c>
      <c r="C40" s="55">
        <v>10500</v>
      </c>
      <c r="D40" s="34">
        <v>9528.2</v>
      </c>
      <c r="E40" s="54">
        <f t="shared" si="0"/>
        <v>90.74476190476192</v>
      </c>
      <c r="F40" s="19"/>
      <c r="G40" s="7"/>
    </row>
    <row r="41" spans="1:7" ht="14.25" customHeight="1">
      <c r="A41" s="51" t="s">
        <v>8</v>
      </c>
      <c r="B41" s="24" t="s">
        <v>46</v>
      </c>
      <c r="C41" s="53">
        <v>7800</v>
      </c>
      <c r="D41" s="53">
        <v>6874</v>
      </c>
      <c r="E41" s="54">
        <f t="shared" si="0"/>
        <v>88.12820512820512</v>
      </c>
      <c r="F41" s="19"/>
      <c r="G41" s="7"/>
    </row>
    <row r="42" spans="1:7" ht="23.25" customHeight="1">
      <c r="A42" s="28" t="s">
        <v>60</v>
      </c>
      <c r="B42" s="47" t="s">
        <v>47</v>
      </c>
      <c r="C42" s="55">
        <v>7800</v>
      </c>
      <c r="D42" s="55">
        <v>6874</v>
      </c>
      <c r="E42" s="56">
        <f>D42/C42*100</f>
        <v>88.12820512820512</v>
      </c>
      <c r="F42" s="19"/>
      <c r="G42" s="6"/>
    </row>
    <row r="43" spans="1:7" ht="26.25" customHeight="1">
      <c r="A43" s="51" t="s">
        <v>9</v>
      </c>
      <c r="B43" s="24" t="s">
        <v>66</v>
      </c>
      <c r="C43" s="53">
        <f>C44+C45</f>
        <v>6400</v>
      </c>
      <c r="D43" s="53">
        <f>D44+D45</f>
        <v>8325.2</v>
      </c>
      <c r="E43" s="54">
        <f>D43/C43*100</f>
        <v>130.08125</v>
      </c>
      <c r="F43" s="19"/>
      <c r="G43" s="6"/>
    </row>
    <row r="44" spans="1:7" ht="25.5" customHeight="1">
      <c r="A44" s="28" t="s">
        <v>67</v>
      </c>
      <c r="B44" s="47" t="s">
        <v>68</v>
      </c>
      <c r="C44" s="55">
        <v>1176</v>
      </c>
      <c r="D44" s="35">
        <v>1131</v>
      </c>
      <c r="E44" s="54">
        <f t="shared" si="0"/>
        <v>96.1734693877551</v>
      </c>
      <c r="F44" s="19"/>
      <c r="G44" s="6"/>
    </row>
    <row r="45" spans="1:6" ht="13.5" customHeight="1">
      <c r="A45" s="28" t="s">
        <v>69</v>
      </c>
      <c r="B45" s="49" t="s">
        <v>70</v>
      </c>
      <c r="C45" s="55">
        <v>5224</v>
      </c>
      <c r="D45" s="34">
        <v>7194.2</v>
      </c>
      <c r="E45" s="54">
        <f t="shared" si="0"/>
        <v>137.71439509954058</v>
      </c>
      <c r="F45" s="19"/>
    </row>
    <row r="46" spans="1:6" ht="15.75" customHeight="1">
      <c r="A46" s="51" t="s">
        <v>10</v>
      </c>
      <c r="B46" s="24" t="s">
        <v>48</v>
      </c>
      <c r="C46" s="53">
        <f>C48+C47+C49</f>
        <v>107732</v>
      </c>
      <c r="D46" s="53">
        <f>D48+D47+D49</f>
        <v>108060</v>
      </c>
      <c r="E46" s="54">
        <f t="shared" si="0"/>
        <v>100.30445921360413</v>
      </c>
      <c r="F46" s="19"/>
    </row>
    <row r="47" spans="1:7" ht="25.5" customHeight="1">
      <c r="A47" s="30" t="s">
        <v>31</v>
      </c>
      <c r="B47" s="49" t="s">
        <v>32</v>
      </c>
      <c r="C47" s="55">
        <v>3732</v>
      </c>
      <c r="D47" s="34">
        <v>4639.4</v>
      </c>
      <c r="E47" s="54">
        <f t="shared" si="0"/>
        <v>124.31404072883171</v>
      </c>
      <c r="F47" s="19"/>
      <c r="G47" s="6"/>
    </row>
    <row r="48" spans="1:6" ht="65.25" customHeight="1">
      <c r="A48" s="31" t="s">
        <v>71</v>
      </c>
      <c r="B48" s="49" t="s">
        <v>40</v>
      </c>
      <c r="C48" s="55">
        <v>54000</v>
      </c>
      <c r="D48" s="34">
        <v>53475.5</v>
      </c>
      <c r="E48" s="54">
        <f t="shared" si="0"/>
        <v>99.0287037037037</v>
      </c>
      <c r="F48" s="19"/>
    </row>
    <row r="49" spans="1:6" ht="39.75" customHeight="1">
      <c r="A49" s="29" t="s">
        <v>61</v>
      </c>
      <c r="B49" s="49" t="s">
        <v>33</v>
      </c>
      <c r="C49" s="55">
        <v>50000</v>
      </c>
      <c r="D49" s="34">
        <v>49945.1</v>
      </c>
      <c r="E49" s="54">
        <f t="shared" si="0"/>
        <v>99.8902</v>
      </c>
      <c r="F49" s="19"/>
    </row>
    <row r="50" spans="1:6" ht="14.25" customHeight="1">
      <c r="A50" s="51" t="s">
        <v>11</v>
      </c>
      <c r="B50" s="24" t="s">
        <v>49</v>
      </c>
      <c r="C50" s="53">
        <v>11419</v>
      </c>
      <c r="D50" s="57">
        <v>15914.4</v>
      </c>
      <c r="E50" s="54">
        <f t="shared" si="0"/>
        <v>139.3677204658902</v>
      </c>
      <c r="F50" s="19"/>
    </row>
    <row r="51" spans="1:6" ht="15" customHeight="1">
      <c r="A51" s="51" t="s">
        <v>50</v>
      </c>
      <c r="B51" s="24" t="s">
        <v>62</v>
      </c>
      <c r="C51" s="53">
        <v>5350</v>
      </c>
      <c r="D51" s="53">
        <v>15170.2</v>
      </c>
      <c r="E51" s="54">
        <f t="shared" si="0"/>
        <v>283.5551401869159</v>
      </c>
      <c r="F51" s="19"/>
    </row>
    <row r="52" spans="1:7" ht="15.75" customHeight="1">
      <c r="A52" s="28" t="s">
        <v>63</v>
      </c>
      <c r="B52" s="47" t="s">
        <v>64</v>
      </c>
      <c r="C52" s="55">
        <v>5350</v>
      </c>
      <c r="D52" s="34">
        <v>15181.1</v>
      </c>
      <c r="E52" s="54">
        <f t="shared" si="0"/>
        <v>283.7588785046729</v>
      </c>
      <c r="F52" s="19"/>
      <c r="G52" s="7"/>
    </row>
    <row r="53" spans="1:7" ht="16.5" customHeight="1">
      <c r="A53" s="28"/>
      <c r="B53" s="43" t="s">
        <v>34</v>
      </c>
      <c r="C53" s="53">
        <f>C51+C50+C46+C43+C41+C34</f>
        <v>378196</v>
      </c>
      <c r="D53" s="53">
        <f>D51+D50+D46+D43+D41+D34</f>
        <v>393172.30000000005</v>
      </c>
      <c r="E53" s="54">
        <f t="shared" si="0"/>
        <v>103.95993082951698</v>
      </c>
      <c r="F53" s="19"/>
      <c r="G53" s="6"/>
    </row>
    <row r="54" spans="1:7" ht="13.5" customHeight="1">
      <c r="A54" s="51" t="s">
        <v>12</v>
      </c>
      <c r="B54" s="24" t="s">
        <v>35</v>
      </c>
      <c r="C54" s="53">
        <f>C55+C56+C57+C58+C60+C59</f>
        <v>1676867.9</v>
      </c>
      <c r="D54" s="53">
        <f>D55+D56+D57+D58+D60+D59</f>
        <v>1555742.3</v>
      </c>
      <c r="E54" s="54">
        <f t="shared" si="0"/>
        <v>92.77667608760358</v>
      </c>
      <c r="F54" s="19"/>
      <c r="G54" s="32"/>
    </row>
    <row r="55" spans="1:7" ht="25.5" customHeight="1">
      <c r="A55" s="28" t="s">
        <v>36</v>
      </c>
      <c r="B55" s="49" t="s">
        <v>72</v>
      </c>
      <c r="C55" s="55">
        <v>930</v>
      </c>
      <c r="D55" s="34">
        <v>930</v>
      </c>
      <c r="E55" s="54">
        <f t="shared" si="0"/>
        <v>100</v>
      </c>
      <c r="F55" s="19"/>
      <c r="G55" s="7"/>
    </row>
    <row r="56" spans="1:7" ht="27" customHeight="1">
      <c r="A56" s="29" t="s">
        <v>51</v>
      </c>
      <c r="B56" s="49" t="s">
        <v>88</v>
      </c>
      <c r="C56" s="55">
        <v>502909.6</v>
      </c>
      <c r="D56" s="34">
        <v>416897.5</v>
      </c>
      <c r="E56" s="54">
        <f t="shared" si="0"/>
        <v>82.89710516562022</v>
      </c>
      <c r="F56" s="19"/>
      <c r="G56" s="7"/>
    </row>
    <row r="57" spans="1:6" ht="26.25" customHeight="1">
      <c r="A57" s="29" t="s">
        <v>16</v>
      </c>
      <c r="B57" s="49" t="s">
        <v>41</v>
      </c>
      <c r="C57" s="55">
        <v>1160657.3</v>
      </c>
      <c r="D57" s="34">
        <v>1142030.2</v>
      </c>
      <c r="E57" s="54">
        <f t="shared" si="0"/>
        <v>98.39512490034741</v>
      </c>
      <c r="F57" s="19"/>
    </row>
    <row r="58" spans="1:6" ht="15" customHeight="1">
      <c r="A58" s="29" t="s">
        <v>94</v>
      </c>
      <c r="B58" s="49" t="s">
        <v>95</v>
      </c>
      <c r="C58" s="58">
        <v>12371</v>
      </c>
      <c r="D58" s="59">
        <v>2995</v>
      </c>
      <c r="E58" s="60">
        <f t="shared" si="0"/>
        <v>24.20984560666074</v>
      </c>
      <c r="F58" s="19"/>
    </row>
    <row r="59" spans="1:6" ht="15" customHeight="1">
      <c r="A59" s="29" t="s">
        <v>98</v>
      </c>
      <c r="B59" s="50" t="s">
        <v>99</v>
      </c>
      <c r="C59" s="58"/>
      <c r="D59" s="59">
        <v>300</v>
      </c>
      <c r="E59" s="60"/>
      <c r="F59" s="19"/>
    </row>
    <row r="60" spans="1:7" ht="14.25" customHeight="1" thickBot="1">
      <c r="A60" s="45" t="s">
        <v>57</v>
      </c>
      <c r="B60" s="49" t="s">
        <v>58</v>
      </c>
      <c r="C60" s="58">
        <v>0</v>
      </c>
      <c r="D60" s="59">
        <v>-7410.4</v>
      </c>
      <c r="E60" s="60">
        <v>0</v>
      </c>
      <c r="F60" s="19"/>
      <c r="G60" s="7"/>
    </row>
    <row r="61" spans="1:7" ht="14.25" customHeight="1" thickBot="1">
      <c r="A61" s="52" t="s">
        <v>37</v>
      </c>
      <c r="B61" s="46" t="s">
        <v>38</v>
      </c>
      <c r="C61" s="61">
        <f>C15+C54</f>
        <v>3425828.9</v>
      </c>
      <c r="D61" s="61">
        <f>D15+D54</f>
        <v>3256144.3600000003</v>
      </c>
      <c r="E61" s="62">
        <f t="shared" si="0"/>
        <v>95.04690558247087</v>
      </c>
      <c r="F61" s="19"/>
      <c r="G61" s="6"/>
    </row>
    <row r="62" ht="12.75">
      <c r="F62" s="10"/>
    </row>
    <row r="63" ht="12.75">
      <c r="A63" s="13"/>
    </row>
    <row r="64" ht="12.75">
      <c r="B64" s="13" t="s">
        <v>13</v>
      </c>
    </row>
  </sheetData>
  <sheetProtection/>
  <mergeCells count="6">
    <mergeCell ref="C1:E1"/>
    <mergeCell ref="A8:E8"/>
    <mergeCell ref="C2:E2"/>
    <mergeCell ref="C3:E3"/>
    <mergeCell ref="C4:E4"/>
    <mergeCell ref="C5:E5"/>
  </mergeCells>
  <printOptions horizontalCentered="1"/>
  <pageMargins left="0.3937007874015748" right="0.3937007874015748" top="0.3937007874015748" bottom="0.3937007874015748" header="0" footer="0.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2014-02-24T10:23:21Z</cp:lastPrinted>
  <dcterms:created xsi:type="dcterms:W3CDTF">2000-03-06T12:32:30Z</dcterms:created>
  <dcterms:modified xsi:type="dcterms:W3CDTF">2014-06-06T08:32:15Z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