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<sst xmlns="http://schemas.openxmlformats.org/spreadsheetml/2006/main" count="547" uniqueCount="304">
  <si>
    <t xml:space="preserve">Наименования </t>
  </si>
  <si>
    <t>ЦСР</t>
  </si>
  <si>
    <t>ВР</t>
  </si>
  <si>
    <t>01 0 0000</t>
  </si>
  <si>
    <t>в том числе:</t>
  </si>
  <si>
    <t>тыс.рублей</t>
  </si>
  <si>
    <t xml:space="preserve">Сумма                    </t>
  </si>
  <si>
    <t>Подпрограмма  "Обеспечение жильем молодых семей"</t>
  </si>
  <si>
    <t>Обеспечение жильем молодых семей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</si>
  <si>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</si>
  <si>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</si>
  <si>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</si>
  <si>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</si>
  <si>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</si>
  <si>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02 0 1005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</si>
  <si>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</si>
  <si>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</si>
  <si>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03 0 0000</t>
  </si>
  <si>
    <t>Подпрограмма  "Дошкольное образование"</t>
  </si>
  <si>
    <t>Подпрограмма  "Общее образование"</t>
  </si>
  <si>
    <t>03 1 0000</t>
  </si>
  <si>
    <t>03 2 0000</t>
  </si>
  <si>
    <t>03 3 0000</t>
  </si>
  <si>
    <t>Подпрограмма  "Система оценки качества образования и информационная открытость системы образования"</t>
  </si>
  <si>
    <t>03 4 0000</t>
  </si>
  <si>
    <t>Подпрограмма  "Обеспечивающая подпрограмма"</t>
  </si>
  <si>
    <t>04 0 0000</t>
  </si>
  <si>
    <t>05 0 0000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</si>
  <si>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</si>
  <si>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04 1 0099</t>
  </si>
  <si>
    <t>04 2 0099</t>
  </si>
  <si>
    <t>04 3 0099</t>
  </si>
  <si>
    <t>04 4 0099</t>
  </si>
  <si>
    <t>04 5 0850</t>
  </si>
  <si>
    <t>05 1 0000</t>
  </si>
  <si>
    <t>05 2 0000</t>
  </si>
  <si>
    <t>05 3 0000</t>
  </si>
  <si>
    <t>06 0 0000</t>
  </si>
  <si>
    <t>06 1 0000</t>
  </si>
  <si>
    <t>Обеспечение деятельности подведомственных учреждений</t>
  </si>
  <si>
    <t>06 1 0099</t>
  </si>
  <si>
    <t>Мероприятия в области  спорта и физической культуры</t>
  </si>
  <si>
    <t>06 1 0120</t>
  </si>
  <si>
    <t>Прочая закупка товаров, работ и услуг для обеспечения государственных (муниципальных) нужд</t>
  </si>
  <si>
    <t>06 2 0000</t>
  </si>
  <si>
    <t>06 2 0099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</si>
  <si>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</si>
  <si>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</si>
  <si>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</si>
  <si>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</si>
  <si>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Центральный аппарат</t>
  </si>
  <si>
    <t>06 4 0400</t>
  </si>
  <si>
    <t>07 0 0000</t>
  </si>
  <si>
    <t>08 0 0000</t>
  </si>
  <si>
    <t>04 1 0000</t>
  </si>
  <si>
    <t>Подпрограмма "Организация музейно-выставочной 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</si>
  <si>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</si>
  <si>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04 2 0000</t>
  </si>
  <si>
    <t>04 3 0000</t>
  </si>
  <si>
    <t>04 4 0000</t>
  </si>
  <si>
    <t>Подпрограмма "Мероприятия в сфере культуры и искусства"</t>
  </si>
  <si>
    <t>Подпрограмма "Организация деятельности культурно-досуговых учреждений"</t>
  </si>
  <si>
    <t>Мероприятия в сфере культуры, кинематографии, средств массовой информации</t>
  </si>
  <si>
    <t>04 5 0000</t>
  </si>
  <si>
    <t>Подпрограмма "Обеспечение организационно-воспитательной работы с молодежью"</t>
  </si>
  <si>
    <t>05 1 0099</t>
  </si>
  <si>
    <t>Подпрограмма "Мероприятия в сфере молодежной политике"</t>
  </si>
  <si>
    <t>Проведение мероприятий для детей и молодежи</t>
  </si>
  <si>
    <t xml:space="preserve">Расходы  на организацию временного трудоустройства несовершеннолетних в возрасте от 14 до 18 </t>
  </si>
  <si>
    <t>05 3 1006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</si>
  <si>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</si>
  <si>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Оказание услуг частными дошкольными образовательными организациями</t>
  </si>
  <si>
    <t>03 1 0063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</si>
  <si>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</si>
  <si>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</si>
  <si>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</si>
  <si>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</si>
  <si>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03 1 0099</t>
  </si>
  <si>
    <t>03 1 6211</t>
  </si>
  <si>
    <t>03 1 6212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</si>
  <si>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</si>
  <si>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</si>
  <si>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</si>
  <si>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</si>
  <si>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</si>
  <si>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</si>
  <si>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</si>
  <si>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</si>
  <si>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</si>
  <si>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</si>
  <si>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</si>
  <si>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</si>
  <si>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</si>
  <si>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</si>
  <si>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Мероприятия по профилактике наркомании и токсикомании</t>
  </si>
  <si>
    <t>03 3 0099</t>
  </si>
  <si>
    <t>03 3 1000</t>
  </si>
  <si>
    <t>Переподготовка и повышение квалификации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</si>
  <si>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</si>
  <si>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</si>
  <si>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</si>
  <si>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</si>
  <si>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</si>
  <si>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Мероприятия в области образования</t>
  </si>
  <si>
    <t>03 1 0360</t>
  </si>
  <si>
    <t>Стипендии</t>
  </si>
  <si>
    <t>03 2 0360</t>
  </si>
  <si>
    <t>03 3 0360</t>
  </si>
  <si>
    <t>03 4 0360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</si>
  <si>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</si>
  <si>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03 5 0099</t>
  </si>
  <si>
    <t>03 5 6214</t>
  </si>
  <si>
    <t>Оказание других видов социальной помощи</t>
  </si>
  <si>
    <t>03 2 0580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</si>
  <si>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</si>
  <si>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03 1 6214</t>
  </si>
  <si>
    <t>03 5 0000</t>
  </si>
  <si>
    <t>04 6 0400</t>
  </si>
  <si>
    <t>09 0 0000</t>
  </si>
  <si>
    <t>09 0 0302</t>
  </si>
  <si>
    <t>Отдельные мероприятия в области автомобильного транспорта</t>
  </si>
  <si>
    <t>Программа "Повышение безопасности дорожного движения  в 2014-2018 годах в городском округе Электросталь Московской области "</t>
  </si>
  <si>
    <t>10 0 0000</t>
  </si>
  <si>
    <t>Содержание и управление дорожным хозяйством</t>
  </si>
  <si>
    <t>Озеленение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</si>
  <si>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</si>
  <si>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11 0 0000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</si>
  <si>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</si>
  <si>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Программа "Ремонт муниципальных автомобильных дорог  в  городском округе Электросталь Московской области на 2014-2018 годы"</t>
  </si>
  <si>
    <t>12 0 0000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</si>
  <si>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</si>
  <si>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</si>
  <si>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</si>
  <si>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</si>
  <si>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340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</si>
  <si>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</si>
  <si>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</si>
  <si>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Иные выплаты населению</t>
  </si>
  <si>
    <t>360</t>
  </si>
  <si>
    <t>07 1 0000</t>
  </si>
  <si>
    <t>Организация оказания медицинской помощи на территории муниципальных образований</t>
  </si>
  <si>
    <t>07 1 6207</t>
  </si>
  <si>
    <t>610</t>
  </si>
  <si>
    <t xml:space="preserve">Субсидии бюджетным учреждениям </t>
  </si>
  <si>
    <t>07 2 6207</t>
  </si>
  <si>
    <t>07 2 0000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</si>
  <si>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</si>
  <si>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07 3 0000</t>
  </si>
  <si>
    <t>Подпрограмма"Охрана здоровья матери и ребенка"</t>
  </si>
  <si>
    <t>07 5 0000</t>
  </si>
  <si>
    <t>07 3 6208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</si>
  <si>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</si>
  <si>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07 5 0400</t>
  </si>
  <si>
    <t>120</t>
  </si>
  <si>
    <t>240</t>
  </si>
  <si>
    <t>07 5 6207</t>
  </si>
  <si>
    <t>850</t>
  </si>
  <si>
    <t>Уплата налогов,сборов и иных платежей</t>
  </si>
  <si>
    <t>Иные закупки товаров,работ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</si>
  <si>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</si>
  <si>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310</t>
  </si>
  <si>
    <t>Публичные нормативные социальные выплаты гражданам</t>
  </si>
  <si>
    <t>620</t>
  </si>
  <si>
    <t xml:space="preserve">Субсидии автономным учреждениям </t>
  </si>
  <si>
    <t>Подпрограмма "Физкультурно-массовая и спортивная работа"</t>
  </si>
  <si>
    <t>Подпрограмма "Подготовка спортивного резерва,спортивное совершенствование спортсменов"</t>
  </si>
  <si>
    <t>410</t>
  </si>
  <si>
    <t>Бюджетные инвестиции</t>
  </si>
  <si>
    <t>07 1 0099</t>
  </si>
  <si>
    <t>Субсидии бюджетным учреждениям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</si>
  <si>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</si>
  <si>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</si>
  <si>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</si>
  <si>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10 0 1501</t>
  </si>
  <si>
    <t>10 0 0003</t>
  </si>
  <si>
    <t>Расходы на выплаты персоналу казенных учреждений</t>
  </si>
  <si>
    <t>110</t>
  </si>
  <si>
    <t>Уплата налогов, сборов и иных платежей</t>
  </si>
  <si>
    <t>11 0 1501</t>
  </si>
  <si>
    <t>12 0 0002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</si>
  <si>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</si>
  <si>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</si>
  <si>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</si>
  <si>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</si>
  <si>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</si>
  <si>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ИТОГО: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</si>
  <si>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</si>
  <si>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</si>
  <si>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</si>
  <si>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Расходы бюджета городского округа Электросталь Московской области на 2014 год в рамках муниципальных программ по целевым статьям, группам и подгруппам видов расходов классификации расходов бюджетов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</si>
  <si>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</si>
  <si>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</si>
  <si>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01 2 0000</t>
  </si>
  <si>
    <t>01 2 1007</t>
  </si>
  <si>
    <t>Подпрограмма  "Социальная ипотека"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</si>
  <si>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</si>
  <si>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Муниципальная  программа "Развитие физической культуры и спорта  в городском округеЭлектросталь на 2014-2018 годы"</t>
  </si>
  <si>
    <t>07 2 1008</t>
  </si>
  <si>
    <t>Приобретение автотранспортных средств</t>
  </si>
  <si>
    <t>07 2 0530</t>
  </si>
  <si>
    <t>Мероприятия в области социальной политики</t>
  </si>
  <si>
    <t>Внедрение современных образовательных технологий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</si>
  <si>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</si>
  <si>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03 2 6228</t>
  </si>
  <si>
    <t>03 2 6234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</si>
  <si>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</si>
  <si>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</si>
  <si>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Муниципальная  программа городского округа Электросталь  Московской области "Улучшение жилищных условий отдельных категорий граждан"</t>
  </si>
  <si>
    <t>Подпрограмма "Обеспечение земельными участками многодетных семей"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</si>
  <si>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</si>
  <si>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01 3 0000</t>
  </si>
  <si>
    <t>01 3 8005</t>
  </si>
  <si>
    <t>04 6 0000</t>
  </si>
  <si>
    <t>05 2 0310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</si>
  <si>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</si>
  <si>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</si>
  <si>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01 4 0000</t>
  </si>
  <si>
    <t>06 3 8009</t>
  </si>
  <si>
    <t>Бюджетные инвестиции в капитальный ремонт ЛДС "Кристалл"</t>
  </si>
  <si>
    <t>Расходы на повышение заработной платы работникам муниципальных учреждений в сферах образования,культуры, физической культуры и спорта с 1 мая 2014 и с 1сентября 2014 года</t>
  </si>
  <si>
    <t>03 1 6044</t>
  </si>
  <si>
    <t>03 5 6044</t>
  </si>
  <si>
    <t>Мероприятия по организации отдыха детей в каникулярное время</t>
  </si>
  <si>
    <t>03 3 6219</t>
  </si>
  <si>
    <t>03 3 6044</t>
  </si>
  <si>
    <t>03 2 6044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</si>
  <si>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</si>
  <si>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</si>
  <si>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06 2 6044</t>
  </si>
  <si>
    <t>06 1 6044</t>
  </si>
  <si>
    <t>06 3 8010</t>
  </si>
  <si>
    <t>Бюджетные инвестиции в реконструкцию поля для хоккея на траве</t>
  </si>
  <si>
    <t>04 3 6044</t>
  </si>
  <si>
    <t>04 4 6044</t>
  </si>
  <si>
    <t>04 1 6044</t>
  </si>
  <si>
    <t>04 2 6044</t>
  </si>
  <si>
    <t>11 0 6024</t>
  </si>
  <si>
    <t>Софинансирование работ по капитальному ремонту  автомобильных дорог</t>
  </si>
  <si>
    <t>12 0 6024</t>
  </si>
  <si>
    <t>Софинансирование работ по капитальному ремонту  дворовых территорий МКД, проездов  к дворовым территориям МКД</t>
  </si>
  <si>
    <t>Закупка учебного оборудования и мебели для муниципальных общеобразовательных организаций - победителей областного конкурса ,разрабатывающих и внедряющих инновационные общеобразовательные проекты</t>
  </si>
  <si>
    <t>03 2 6230</t>
  </si>
  <si>
    <t>Социальные выплаты гражданам, кроме публичных нормативных социальных выплат</t>
  </si>
  <si>
    <t>320</t>
  </si>
  <si>
    <t>Возмещение части затрат в связи с предоставлением учителям общеобразовательных учреждений ипотечного кредита</t>
  </si>
  <si>
    <t>01 2 5898</t>
  </si>
  <si>
    <t>Улучшение жилищных условий семей,имеющих семь и более детей</t>
  </si>
  <si>
    <t>Подпрограмма "Улучшение жилищных условий семей,имеющих семь и более детей"</t>
  </si>
  <si>
    <t>Капитальные вложения в объекты дошкольного образования в целях ликвидации очередности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</si>
  <si>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</si>
  <si>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03 2 1013</t>
  </si>
  <si>
    <t>03 2 1012</t>
  </si>
  <si>
    <t>03 1 6430</t>
  </si>
  <si>
    <t xml:space="preserve"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
</t>
  </si>
  <si>
    <t>03 1 6213</t>
  </si>
  <si>
    <t xml:space="preserve">Расходы на распространение на всей территории РФ современных моделей успешной социализации детей
</t>
  </si>
  <si>
    <t>01 4 5082</t>
  </si>
  <si>
    <t>Обеспечение жилыми помещениями  детей-сирот и детей ,оставшихся без попечения родителей , а также лиц из их числа</t>
  </si>
  <si>
    <t>01 4 1009</t>
  </si>
  <si>
    <t>03 1 1015</t>
  </si>
  <si>
    <t>03 2 1016</t>
  </si>
  <si>
    <t>11 0 1010</t>
  </si>
  <si>
    <t>Приобретение дорожной техники</t>
  </si>
  <si>
    <t>к решению Совета депутатов</t>
  </si>
  <si>
    <t>городского округа Электросталь</t>
  </si>
  <si>
    <t>Московской области</t>
  </si>
  <si>
    <t xml:space="preserve">Приобретение  техники  для коммунальных нужд </t>
  </si>
  <si>
    <t>12 0 1017</t>
  </si>
  <si>
    <t>03 2 1019</t>
  </si>
  <si>
    <t xml:space="preserve">Мероприятия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Мероприятия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</si>
  <si>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Реализация мероприятий подпрограммы "Обеспечение жильем молодых семей" федеральной целевой программы "Жилище" на 2011-2015 годы</t>
  </si>
  <si>
    <t>01 1 5020</t>
  </si>
  <si>
    <t>Подпрограмма "Обеспечение жильем молодых семей" государственной программы Московской области "Жилище"</t>
  </si>
  <si>
    <t>01 1 6020</t>
  </si>
  <si>
    <t>01 5 0000</t>
  </si>
  <si>
    <t>01 5 1011</t>
  </si>
  <si>
    <t>Подпрограмма "Улучшение жилищных условий семей,имеющих семь и более детей" государственной программы Московской области "Жилище" на 2014 год</t>
  </si>
  <si>
    <t>01 5 6019</t>
  </si>
  <si>
    <t>Подпрограмма "Обеспечение жильем ветеранов,инвалидов и семей,имеющих детей-инвалидов"</t>
  </si>
  <si>
    <t>Обеспечение жильем отдельных категорий граждан,установленных Федеральным законом от 12 января 1995 года № 5-ФЗ"О ветеранах",в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</si>
  <si>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01 6 0000</t>
  </si>
  <si>
    <t>01 6 5134</t>
  </si>
  <si>
    <t>01 0 6050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</si>
  <si>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</si>
  <si>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Проведение работ по созданию системы   защиты персональных данных 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</si>
  <si>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</si>
  <si>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</si>
  <si>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</si>
  <si>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08 0 6014</t>
  </si>
  <si>
    <t>08 0 6066</t>
  </si>
  <si>
    <t>08 0 6067</t>
  </si>
  <si>
    <t>08 0 6013</t>
  </si>
  <si>
    <t>Программа "Пассажирский транспорт общего пользования"</t>
  </si>
  <si>
    <t xml:space="preserve"> Субсидии на поддержку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областного бюджета</t>
  </si>
  <si>
    <t>03 2 6241</t>
  </si>
  <si>
    <t xml:space="preserve">Мероприятия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</si>
  <si>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03 2 5026</t>
  </si>
  <si>
    <t>11 0 6420</t>
  </si>
  <si>
    <t>Приобретение техники для производства работ по благоустройству территории городского округа</t>
  </si>
  <si>
    <t>12 0 6018</t>
  </si>
  <si>
    <t>Приложение  № 10</t>
  </si>
  <si>
    <t>01 2 6021</t>
  </si>
  <si>
    <t>Оплата первоначального взноса при получении ипотечного жилищного кредита</t>
  </si>
  <si>
    <t>от 25.09.2014
№ 375/72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</si>
</sst>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#,##0.0"/>
    <numFmt numFmtId="183" formatCode="#,##0.0_р_."/>
    <numFmt numFmtId="184" formatCode="#,##0.00_р_."/>
    <numFmt numFmtId="185" formatCode="#,##0.000"/>
  </numFmts>
  <fonts count="51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Times New Roman Cyr"/>
      <family val="0"/>
    </font>
    <font>
      <sz val="8"/>
      <name val="Times New Roman Cyr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6" fillId="0" borderId="0" applyProtection="0">
      <alignment/>
    </xf>
    <xf numFmtId="0" fontId="33" fillId="0" borderId="0">
      <alignment/>
      <protection/>
    </xf>
    <xf numFmtId="0" fontId="28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49" fontId="6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80" fontId="1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wrapText="1"/>
    </xf>
    <xf numFmtId="180" fontId="13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 applyProtection="1">
      <alignment horizontal="center" wrapText="1"/>
      <protection hidden="1" locked="0"/>
    </xf>
    <xf numFmtId="0" fontId="17" fillId="0" borderId="10" xfId="0" applyFont="1" applyFill="1" applyBorder="1" applyAlignment="1">
      <alignment horizontal="justify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0" applyNumberFormat="1" applyFont="1" applyFill="1" applyBorder="1" applyAlignment="1">
      <alignment vertical="top" wrapText="1"/>
    </xf>
    <xf numFmtId="0" fontId="17" fillId="0" borderId="10" xfId="0" applyNumberFormat="1" applyFont="1" applyFill="1" applyBorder="1" applyAlignment="1">
      <alignment horizontal="justify" vertical="top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right" wrapText="1"/>
    </xf>
    <xf numFmtId="182" fontId="21" fillId="0" borderId="10" xfId="0" applyNumberFormat="1" applyFont="1" applyFill="1" applyBorder="1" applyAlignment="1">
      <alignment horizontal="right" wrapText="1"/>
    </xf>
    <xf numFmtId="183" fontId="16" fillId="0" borderId="10" xfId="0" applyNumberFormat="1" applyFont="1" applyFill="1" applyBorder="1" applyAlignment="1">
      <alignment horizontal="right" vertical="top" wrapText="1"/>
    </xf>
    <xf numFmtId="184" fontId="16" fillId="0" borderId="10" xfId="0" applyNumberFormat="1" applyFont="1" applyFill="1" applyBorder="1" applyAlignment="1">
      <alignment horizontal="right" vertical="top" wrapText="1"/>
    </xf>
    <xf numFmtId="4" fontId="21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2" fontId="15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183" fontId="21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9" fontId="16" fillId="0" borderId="10" xfId="0" applyNumberFormat="1" applyFont="1" applyFill="1" applyBorder="1" applyAlignment="1" applyProtection="1">
      <alignment horizontal="center" vertical="top" wrapText="1"/>
      <protection hidden="1" locked="0"/>
    </xf>
    <xf numFmtId="181" fontId="18" fillId="0" borderId="10" xfId="0" applyNumberFormat="1" applyFont="1" applyBorder="1" applyAlignment="1">
      <alignment/>
    </xf>
    <xf numFmtId="0" fontId="22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2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182" fontId="21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182" fontId="30" fillId="0" borderId="10" xfId="0" applyNumberFormat="1" applyFont="1" applyBorder="1" applyAlignment="1">
      <alignment/>
    </xf>
    <xf numFmtId="0" fontId="17" fillId="24" borderId="10" xfId="0" applyFont="1" applyFill="1" applyBorder="1" applyAlignment="1">
      <alignment horizontal="justify" vertical="top" wrapText="1"/>
    </xf>
    <xf numFmtId="0" fontId="18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22" fillId="0" borderId="10" xfId="0" applyNumberFormat="1" applyFont="1" applyFill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182" fontId="16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22" fillId="24" borderId="10" xfId="0" applyFont="1" applyFill="1" applyBorder="1" applyAlignment="1">
      <alignment horizontal="justify"/>
    </xf>
    <xf numFmtId="0" fontId="22" fillId="24" borderId="10" xfId="0" applyFont="1" applyFill="1" applyBorder="1" applyAlignment="1">
      <alignment horizontal="left" vertical="top" wrapText="1"/>
    </xf>
    <xf numFmtId="182" fontId="16" fillId="24" borderId="10" xfId="0" applyNumberFormat="1" applyFont="1" applyFill="1" applyBorder="1" applyAlignment="1" applyProtection="1">
      <alignment horizontal="right" vertical="top" wrapText="1"/>
      <protection hidden="1" locked="0"/>
    </xf>
    <xf numFmtId="49" fontId="1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24" borderId="10" xfId="0" applyNumberFormat="1" applyFont="1" applyFill="1" applyBorder="1" applyAlignment="1" applyProtection="1">
      <alignment horizontal="center" wrapText="1"/>
      <protection hidden="1" locked="0"/>
    </xf>
    <xf numFmtId="49" fontId="22" fillId="0" borderId="11" xfId="0" applyNumberFormat="1" applyFont="1" applyFill="1" applyBorder="1" applyAlignment="1">
      <alignment horizontal="left" vertical="top" wrapText="1"/>
    </xf>
    <xf numFmtId="0" fontId="1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16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16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22" fillId="0" borderId="11" xfId="53" applyNumberFormat="1" applyFont="1" applyFill="1" applyBorder="1" applyAlignment="1" applyProtection="1">
      <alignment horizontal="left" vertical="top" wrapText="1"/>
      <protection hidden="1" locked="0"/>
    </xf>
    <xf numFmtId="0" fontId="18" fillId="24" borderId="12" xfId="54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Font="1" applyFill="1" applyBorder="1" applyAlignment="1">
      <alignment horizontal="left" vertical="top" wrapText="1"/>
    </xf>
    <xf numFmtId="0" fontId="18" fillId="24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17" fillId="24" borderId="10" xfId="54" applyFont="1" applyFill="1" applyBorder="1" applyAlignment="1">
      <alignment horizontal="justify" vertical="top" wrapText="1"/>
      <protection/>
    </xf>
    <xf numFmtId="0" fontId="18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82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2" fillId="0" borderId="10" xfId="0" applyNumberFormat="1" applyFont="1" applyFill="1" applyBorder="1" applyAlignment="1">
      <alignment wrapText="1"/>
    </xf>
    <xf numFmtId="49" fontId="16" fillId="24" borderId="10" xfId="0" applyNumberFormat="1" applyFont="1" applyFill="1" applyBorder="1" applyAlignment="1" applyProtection="1">
      <alignment horizontal="center" wrapText="1"/>
      <protection hidden="1" locked="0"/>
    </xf>
    <xf numFmtId="0" fontId="16" fillId="24" borderId="10" xfId="0" applyNumberFormat="1" applyFont="1" applyFill="1" applyBorder="1" applyAlignment="1" applyProtection="1">
      <alignment horizontal="left" wrapText="1"/>
      <protection hidden="1" locked="0"/>
    </xf>
    <xf numFmtId="0" fontId="16" fillId="24" borderId="10" xfId="0" applyNumberFormat="1" applyFont="1" applyFill="1" applyBorder="1" applyAlignment="1" applyProtection="1">
      <alignment horizontal="center" wrapText="1"/>
      <protection hidden="1" locked="0"/>
    </xf>
    <xf numFmtId="49" fontId="22" fillId="24" borderId="10" xfId="0" applyNumberFormat="1" applyFont="1" applyFill="1" applyBorder="1" applyAlignment="1" applyProtection="1">
      <alignment horizontal="left" vertical="top" wrapText="1"/>
      <protection hidden="1" locked="0"/>
    </xf>
    <xf numFmtId="49" fontId="22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49" fontId="50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right" vertical="top"/>
    </xf>
    <xf numFmtId="0" fontId="50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7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7109375" style="0" customWidth="1"/>
    <col min="4" max="4" width="15.28125" style="0" customWidth="1"/>
  </cols>
  <sheetData>
    <row r="1" ht="12.75">
      <c r="D1" s="107" t="s">
        <v>300</v>
      </c>
    </row>
    <row r="2" ht="12.75">
      <c r="D2" s="109" t="s">
        <v>263</v>
      </c>
    </row>
    <row r="3" ht="12.75">
      <c r="D3" s="109" t="s">
        <v>264</v>
      </c>
    </row>
    <row r="4" ht="12.75">
      <c r="D4" s="109" t="s">
        <v>265</v>
      </c>
    </row>
    <row r="5" spans="1:4" ht="25.5" customHeight="1">
      <c r="A5" s="1"/>
      <c r="B5" s="109"/>
      <c r="C5" s="108"/>
      <c r="D5" s="110" t="s">
        <v>303</v>
      </c>
    </row>
    <row r="6" spans="1:4" ht="29.25" customHeight="1">
      <c r="A6" s="4"/>
      <c r="B6" s="2"/>
      <c r="C6" s="3"/>
      <c r="D6" s="3"/>
    </row>
    <row r="7" spans="1:4" ht="56.25" customHeight="1">
      <c r="A7" s="106" t="s">
        <v>189</v>
      </c>
      <c r="B7" s="106"/>
      <c r="C7" s="106"/>
      <c r="D7" s="106"/>
    </row>
    <row r="8" spans="1:4" ht="18" customHeight="1">
      <c r="A8" s="5"/>
      <c r="B8" s="6"/>
      <c r="C8" s="7"/>
      <c r="D8" s="11" t="s">
        <v>5</v>
      </c>
    </row>
    <row r="9" spans="1:4" ht="57.75" customHeight="1">
      <c r="A9" s="8" t="s">
        <v>0</v>
      </c>
      <c r="B9" s="9" t="s">
        <v>1</v>
      </c>
      <c r="C9" s="9" t="s">
        <v>2</v>
      </c>
      <c r="D9" s="10" t="s">
        <v>6</v>
      </c>
    </row>
    <row r="10" spans="1:4" ht="35.25" customHeight="1">
      <c r="A10" s="35" t="s">
        <v>207</v>
      </c>
      <c r="B10" s="36" t="s">
        <v>3</v>
      </c>
      <c r="C10" s="51"/>
      <c r="D10" s="37">
        <f>D12+D14+D21+D29+D32+D37+D42</f>
        <v>54826.3</v>
      </c>
    </row>
    <row r="11" spans="1:4" ht="15.75" customHeight="1">
      <c r="A11" s="42" t="s">
        <v>4</v>
      </c>
      <c r="B11" s="12"/>
      <c r="C11" s="19"/>
      <c r="D11" s="20"/>
    </row>
    <row r="12" spans="1:4" ht="24.75" customHeight="1">
      <c r="A12" s="80" t="s">
        <v>283</v>
      </c>
      <c r="B12" s="78" t="s">
        <v>282</v>
      </c>
      <c r="C12" s="78"/>
      <c r="D12" s="81">
        <f>D13</f>
        <v>9376</v>
      </c>
    </row>
    <row r="13" spans="1:4" ht="15.75" customHeight="1">
      <c r="A13" s="83" t="s">
        <v>167</v>
      </c>
      <c r="B13" s="78"/>
      <c r="C13" s="88">
        <v>410</v>
      </c>
      <c r="D13" s="81">
        <v>9376</v>
      </c>
    </row>
    <row r="14" spans="1:4" ht="12.75" customHeight="1">
      <c r="A14" s="80" t="s">
        <v>7</v>
      </c>
      <c r="B14" s="78" t="s">
        <v>9</v>
      </c>
      <c r="C14" s="78"/>
      <c r="D14" s="81">
        <f>D15+D17+D19</f>
        <v>5917.5</v>
      </c>
    </row>
    <row r="15" spans="1:4" ht="17.25" customHeight="1">
      <c r="A15" s="80" t="s">
        <v>8</v>
      </c>
      <c r="B15" s="78" t="s">
        <v>10</v>
      </c>
      <c r="C15" s="88"/>
      <c r="D15" s="81">
        <f>D16</f>
        <v>3345.5</v>
      </c>
    </row>
    <row r="16" spans="1:4" ht="16.5" customHeight="1">
      <c r="A16" s="76" t="s">
        <v>161</v>
      </c>
      <c r="B16" s="88"/>
      <c r="C16" s="78" t="s">
        <v>160</v>
      </c>
      <c r="D16" s="81">
        <v>3345.5</v>
      </c>
    </row>
    <row r="17" spans="1:4" ht="24" customHeight="1">
      <c r="A17" s="76" t="s">
        <v>270</v>
      </c>
      <c r="B17" s="88" t="s">
        <v>271</v>
      </c>
      <c r="C17" s="78"/>
      <c r="D17" s="81">
        <f>D18</f>
        <v>740</v>
      </c>
    </row>
    <row r="18" spans="1:4" ht="15.75" customHeight="1">
      <c r="A18" s="42" t="s">
        <v>161</v>
      </c>
      <c r="B18" s="88"/>
      <c r="C18" s="78" t="s">
        <v>160</v>
      </c>
      <c r="D18" s="81">
        <v>740</v>
      </c>
    </row>
    <row r="19" spans="1:4" ht="24.75" customHeight="1">
      <c r="A19" s="76" t="s">
        <v>272</v>
      </c>
      <c r="B19" s="88" t="s">
        <v>273</v>
      </c>
      <c r="C19" s="78"/>
      <c r="D19" s="81">
        <f>D20</f>
        <v>1832</v>
      </c>
    </row>
    <row r="20" spans="1:4" ht="15.75" customHeight="1">
      <c r="A20" s="42" t="s">
        <v>161</v>
      </c>
      <c r="B20" s="88"/>
      <c r="C20" s="78" t="s">
        <v>160</v>
      </c>
      <c r="D20" s="81">
        <v>1832</v>
      </c>
    </row>
    <row r="21" spans="1:4" ht="15.75" customHeight="1">
      <c r="A21" s="42" t="s">
        <v>194</v>
      </c>
      <c r="B21" s="52" t="s">
        <v>192</v>
      </c>
      <c r="C21" s="50"/>
      <c r="D21" s="79">
        <f>D22+D25+D27</f>
        <v>2411.8999999999996</v>
      </c>
    </row>
    <row r="22" spans="1:4" ht="22.5" customHeight="1">
      <c r="A22" s="42" t="s">
        <v>195</v>
      </c>
      <c r="B22" s="52" t="s">
        <v>193</v>
      </c>
      <c r="C22" s="50"/>
      <c r="D22" s="79">
        <f>D23+D24</f>
        <v>1137.6</v>
      </c>
    </row>
    <row r="23" spans="1:4" ht="15.75" customHeight="1">
      <c r="A23" s="42" t="s">
        <v>161</v>
      </c>
      <c r="B23" s="52"/>
      <c r="C23" s="50" t="s">
        <v>160</v>
      </c>
      <c r="D23" s="79">
        <v>589.8</v>
      </c>
    </row>
    <row r="24" spans="1:4" ht="25.5" customHeight="1">
      <c r="A24" s="76" t="s">
        <v>242</v>
      </c>
      <c r="B24" s="88"/>
      <c r="C24" s="78" t="s">
        <v>243</v>
      </c>
      <c r="D24" s="81">
        <v>547.8</v>
      </c>
    </row>
    <row r="25" spans="1:4" ht="20.25" customHeight="1">
      <c r="A25" s="42" t="s">
        <v>244</v>
      </c>
      <c r="B25" s="88" t="s">
        <v>245</v>
      </c>
      <c r="C25" s="78"/>
      <c r="D25" s="81">
        <f>D26</f>
        <v>526.3</v>
      </c>
    </row>
    <row r="26" spans="1:4" ht="24" customHeight="1">
      <c r="A26" s="76" t="s">
        <v>242</v>
      </c>
      <c r="B26" s="88"/>
      <c r="C26" s="78" t="s">
        <v>243</v>
      </c>
      <c r="D26" s="81">
        <v>526.3</v>
      </c>
    </row>
    <row r="27" spans="1:4" ht="18" customHeight="1">
      <c r="A27" s="100" t="s">
        <v>302</v>
      </c>
      <c r="B27" s="88" t="s">
        <v>301</v>
      </c>
      <c r="C27" s="78"/>
      <c r="D27" s="81">
        <f>D28</f>
        <v>748</v>
      </c>
    </row>
    <row r="28" spans="1:4" ht="26.25" customHeight="1">
      <c r="A28" s="76" t="s">
        <v>242</v>
      </c>
      <c r="B28" s="88"/>
      <c r="C28" s="78" t="s">
        <v>243</v>
      </c>
      <c r="D28" s="81">
        <v>748</v>
      </c>
    </row>
    <row r="29" spans="1:4" ht="16.5" customHeight="1">
      <c r="A29" s="83" t="s">
        <v>208</v>
      </c>
      <c r="B29" s="78" t="s">
        <v>210</v>
      </c>
      <c r="C29" s="101"/>
      <c r="D29" s="81">
        <f>D30</f>
        <v>10000</v>
      </c>
    </row>
    <row r="30" spans="1:4" ht="43.5" customHeight="1">
      <c r="A30" s="82" t="s">
        <v>209</v>
      </c>
      <c r="B30" s="78" t="s">
        <v>211</v>
      </c>
      <c r="C30" s="102"/>
      <c r="D30" s="81">
        <f>D31</f>
        <v>10000</v>
      </c>
    </row>
    <row r="31" spans="1:4" ht="13.5" customHeight="1">
      <c r="A31" s="83" t="s">
        <v>167</v>
      </c>
      <c r="B31" s="78"/>
      <c r="C31" s="103">
        <v>410</v>
      </c>
      <c r="D31" s="81">
        <v>10000</v>
      </c>
    </row>
    <row r="32" spans="1:4" ht="23.25" customHeight="1">
      <c r="A32" s="80" t="s">
        <v>214</v>
      </c>
      <c r="B32" s="78" t="s">
        <v>216</v>
      </c>
      <c r="C32" s="78"/>
      <c r="D32" s="84">
        <f>D33+D35</f>
        <v>15066</v>
      </c>
    </row>
    <row r="33" spans="1:4" ht="25.5" customHeight="1">
      <c r="A33" s="104" t="s">
        <v>257</v>
      </c>
      <c r="B33" s="85" t="s">
        <v>258</v>
      </c>
      <c r="C33" s="78"/>
      <c r="D33" s="81">
        <f>D34</f>
        <v>650</v>
      </c>
    </row>
    <row r="34" spans="1:4" ht="14.25" customHeight="1">
      <c r="A34" s="83" t="s">
        <v>167</v>
      </c>
      <c r="B34" s="85"/>
      <c r="C34" s="103">
        <v>410</v>
      </c>
      <c r="D34" s="84">
        <v>650</v>
      </c>
    </row>
    <row r="35" spans="1:4" ht="39.75" customHeight="1">
      <c r="A35" s="76" t="s">
        <v>215</v>
      </c>
      <c r="B35" s="85" t="s">
        <v>256</v>
      </c>
      <c r="C35" s="85"/>
      <c r="D35" s="84">
        <f>D36</f>
        <v>14416</v>
      </c>
    </row>
    <row r="36" spans="1:4" ht="15" customHeight="1">
      <c r="A36" s="83" t="s">
        <v>167</v>
      </c>
      <c r="B36" s="85"/>
      <c r="C36" s="86" t="s">
        <v>166</v>
      </c>
      <c r="D36" s="84">
        <v>14416</v>
      </c>
    </row>
    <row r="37" spans="1:4" ht="24" customHeight="1">
      <c r="A37" s="83" t="s">
        <v>247</v>
      </c>
      <c r="B37" s="85" t="s">
        <v>274</v>
      </c>
      <c r="C37" s="86"/>
      <c r="D37" s="84">
        <f>D38+D40</f>
        <v>10264.6</v>
      </c>
    </row>
    <row r="38" spans="1:4" ht="17.25" customHeight="1">
      <c r="A38" s="83" t="s">
        <v>246</v>
      </c>
      <c r="B38" s="85" t="s">
        <v>275</v>
      </c>
      <c r="C38" s="86"/>
      <c r="D38" s="84">
        <f>D39</f>
        <v>102.6</v>
      </c>
    </row>
    <row r="39" spans="1:4" ht="16.5" customHeight="1">
      <c r="A39" s="42" t="s">
        <v>161</v>
      </c>
      <c r="B39" s="85"/>
      <c r="C39" s="86" t="s">
        <v>160</v>
      </c>
      <c r="D39" s="84">
        <v>102.6</v>
      </c>
    </row>
    <row r="40" spans="1:4" ht="36.75" customHeight="1">
      <c r="A40" s="42" t="s">
        <v>276</v>
      </c>
      <c r="B40" s="85" t="s">
        <v>277</v>
      </c>
      <c r="C40" s="86"/>
      <c r="D40" s="84">
        <f>D41</f>
        <v>10162</v>
      </c>
    </row>
    <row r="41" spans="1:4" ht="12.75" customHeight="1">
      <c r="A41" s="42" t="s">
        <v>161</v>
      </c>
      <c r="B41" s="85"/>
      <c r="C41" s="86" t="s">
        <v>160</v>
      </c>
      <c r="D41" s="84">
        <v>10162</v>
      </c>
    </row>
    <row r="42" spans="1:4" ht="23.25" customHeight="1">
      <c r="A42" s="42" t="s">
        <v>278</v>
      </c>
      <c r="B42" s="85" t="s">
        <v>280</v>
      </c>
      <c r="C42" s="86"/>
      <c r="D42" s="84">
        <f>D43</f>
        <v>1790.3</v>
      </c>
    </row>
    <row r="43" spans="1:4" ht="57" customHeight="1">
      <c r="A43" s="42" t="s">
        <v>279</v>
      </c>
      <c r="B43" s="85" t="s">
        <v>281</v>
      </c>
      <c r="C43" s="86"/>
      <c r="D43" s="84">
        <f>D44</f>
        <v>1790.3</v>
      </c>
    </row>
    <row r="44" spans="1:4" ht="17.25" customHeight="1">
      <c r="A44" s="42" t="s">
        <v>161</v>
      </c>
      <c r="B44" s="85"/>
      <c r="C44" s="86" t="s">
        <v>160</v>
      </c>
      <c r="D44" s="84">
        <v>1790.3</v>
      </c>
    </row>
    <row r="45" spans="1:4" ht="36.75" customHeight="1">
      <c r="A45" s="35" t="s">
        <v>11</v>
      </c>
      <c r="B45" s="36" t="s">
        <v>12</v>
      </c>
      <c r="C45" s="51"/>
      <c r="D45" s="37">
        <f>D46</f>
        <v>500</v>
      </c>
    </row>
    <row r="46" spans="1:4" ht="24.75" customHeight="1">
      <c r="A46" s="42" t="s">
        <v>13</v>
      </c>
      <c r="B46" s="30" t="s">
        <v>14</v>
      </c>
      <c r="C46" s="43"/>
      <c r="D46" s="44">
        <f>D47</f>
        <v>500</v>
      </c>
    </row>
    <row r="47" spans="1:4" ht="24" customHeight="1">
      <c r="A47" s="42" t="s">
        <v>15</v>
      </c>
      <c r="B47" s="30"/>
      <c r="C47" s="43" t="s">
        <v>16</v>
      </c>
      <c r="D47" s="44">
        <v>500</v>
      </c>
    </row>
    <row r="48" spans="1:4" ht="41.25" customHeight="1">
      <c r="A48" s="35" t="s">
        <v>181</v>
      </c>
      <c r="B48" s="36" t="s">
        <v>17</v>
      </c>
      <c r="C48" s="17"/>
      <c r="D48" s="38">
        <f>D50+D84+D132+D151+D154</f>
        <v>1991666.7000000002</v>
      </c>
    </row>
    <row r="49" spans="1:4" ht="12" customHeight="1">
      <c r="A49" s="34" t="s">
        <v>4</v>
      </c>
      <c r="B49" s="13"/>
      <c r="C49" s="14"/>
      <c r="D49" s="15"/>
    </row>
    <row r="50" spans="1:4" ht="15" customHeight="1">
      <c r="A50" s="27" t="s">
        <v>18</v>
      </c>
      <c r="B50" s="32" t="s">
        <v>20</v>
      </c>
      <c r="C50" s="33"/>
      <c r="D50" s="40">
        <f>D51+D53+D63+D65+D68+D79+D61+D72+D75+D58+D82+D77+D70+D56</f>
        <v>821116.2000000001</v>
      </c>
    </row>
    <row r="51" spans="1:4" ht="17.25" customHeight="1">
      <c r="A51" s="22" t="s">
        <v>71</v>
      </c>
      <c r="B51" s="23" t="s">
        <v>72</v>
      </c>
      <c r="C51" s="33"/>
      <c r="D51" s="39">
        <f>D52</f>
        <v>22.8</v>
      </c>
    </row>
    <row r="52" spans="1:4" ht="27" customHeight="1">
      <c r="A52" s="22" t="s">
        <v>74</v>
      </c>
      <c r="B52" s="32"/>
      <c r="C52" s="33" t="s">
        <v>73</v>
      </c>
      <c r="D52" s="39">
        <v>22.8</v>
      </c>
    </row>
    <row r="53" spans="1:4" ht="16.5" customHeight="1">
      <c r="A53" s="22" t="s">
        <v>39</v>
      </c>
      <c r="B53" s="23" t="s">
        <v>77</v>
      </c>
      <c r="C53" s="24"/>
      <c r="D53" s="25">
        <f>D54+D55</f>
        <v>172806</v>
      </c>
    </row>
    <row r="54" spans="1:4" ht="19.5" customHeight="1">
      <c r="A54" s="22" t="s">
        <v>169</v>
      </c>
      <c r="B54" s="23"/>
      <c r="C54" s="26">
        <v>610</v>
      </c>
      <c r="D54" s="25">
        <v>168205</v>
      </c>
    </row>
    <row r="55" spans="1:4" ht="17.25" customHeight="1">
      <c r="A55" s="22" t="s">
        <v>170</v>
      </c>
      <c r="B55" s="23"/>
      <c r="C55" s="26">
        <v>620</v>
      </c>
      <c r="D55" s="25">
        <v>4601</v>
      </c>
    </row>
    <row r="56" spans="1:4" ht="57" customHeight="1">
      <c r="A56" s="76" t="s">
        <v>202</v>
      </c>
      <c r="B56" s="97" t="s">
        <v>259</v>
      </c>
      <c r="C56" s="26"/>
      <c r="D56" s="25">
        <f>D57</f>
        <v>111.1</v>
      </c>
    </row>
    <row r="57" spans="1:4" ht="17.25" customHeight="1">
      <c r="A57" s="22" t="s">
        <v>169</v>
      </c>
      <c r="B57" s="23"/>
      <c r="C57" s="26">
        <v>610</v>
      </c>
      <c r="D57" s="25">
        <v>111.1</v>
      </c>
    </row>
    <row r="58" spans="1:4" ht="37.5" customHeight="1">
      <c r="A58" s="87" t="s">
        <v>219</v>
      </c>
      <c r="B58" s="77" t="s">
        <v>220</v>
      </c>
      <c r="C58" s="88"/>
      <c r="D58" s="89">
        <f>D59+D60</f>
        <v>2114</v>
      </c>
    </row>
    <row r="59" spans="1:4" ht="17.25" customHeight="1">
      <c r="A59" s="76" t="s">
        <v>169</v>
      </c>
      <c r="B59" s="77"/>
      <c r="C59" s="88">
        <v>610</v>
      </c>
      <c r="D59" s="89">
        <v>2050.4</v>
      </c>
    </row>
    <row r="60" spans="1:4" ht="17.25" customHeight="1">
      <c r="A60" s="76" t="s">
        <v>170</v>
      </c>
      <c r="B60" s="77"/>
      <c r="C60" s="88">
        <v>620</v>
      </c>
      <c r="D60" s="89">
        <v>63.6</v>
      </c>
    </row>
    <row r="61" spans="1:4" ht="18.75" customHeight="1">
      <c r="A61" s="22" t="s">
        <v>103</v>
      </c>
      <c r="B61" s="23" t="s">
        <v>104</v>
      </c>
      <c r="C61" s="26"/>
      <c r="D61" s="25">
        <f>D62</f>
        <v>65</v>
      </c>
    </row>
    <row r="62" spans="1:4" ht="23.25" customHeight="1">
      <c r="A62" s="22" t="s">
        <v>171</v>
      </c>
      <c r="B62" s="23"/>
      <c r="C62" s="26">
        <v>240</v>
      </c>
      <c r="D62" s="25">
        <v>65</v>
      </c>
    </row>
    <row r="63" spans="1:4" ht="17.25" customHeight="1">
      <c r="A63" s="22" t="s">
        <v>97</v>
      </c>
      <c r="B63" s="23" t="s">
        <v>98</v>
      </c>
      <c r="C63" s="26"/>
      <c r="D63" s="25">
        <f>D64</f>
        <v>120</v>
      </c>
    </row>
    <row r="64" spans="1:4" ht="27.75" customHeight="1">
      <c r="A64" s="22" t="s">
        <v>171</v>
      </c>
      <c r="B64" s="23"/>
      <c r="C64" s="24" t="s">
        <v>154</v>
      </c>
      <c r="D64" s="25">
        <v>120</v>
      </c>
    </row>
    <row r="65" spans="1:4" ht="75.75" customHeight="1">
      <c r="A65" s="22" t="s">
        <v>75</v>
      </c>
      <c r="B65" s="23" t="s">
        <v>78</v>
      </c>
      <c r="C65" s="24"/>
      <c r="D65" s="25">
        <f>D66+D67</f>
        <v>422780</v>
      </c>
    </row>
    <row r="66" spans="1:4" ht="20.25" customHeight="1">
      <c r="A66" s="22" t="s">
        <v>169</v>
      </c>
      <c r="B66" s="23"/>
      <c r="C66" s="24" t="s">
        <v>142</v>
      </c>
      <c r="D66" s="25">
        <v>407686.2</v>
      </c>
    </row>
    <row r="67" spans="1:4" ht="23.25" customHeight="1">
      <c r="A67" s="22" t="s">
        <v>170</v>
      </c>
      <c r="B67" s="23"/>
      <c r="C67" s="24" t="s">
        <v>162</v>
      </c>
      <c r="D67" s="25">
        <v>15093.8</v>
      </c>
    </row>
    <row r="68" spans="1:4" ht="60" customHeight="1">
      <c r="A68" s="22" t="s">
        <v>76</v>
      </c>
      <c r="B68" s="23" t="s">
        <v>79</v>
      </c>
      <c r="C68" s="24"/>
      <c r="D68" s="25">
        <f>D69</f>
        <v>3688</v>
      </c>
    </row>
    <row r="69" spans="1:4" ht="28.5" customHeight="1">
      <c r="A69" s="22" t="s">
        <v>74</v>
      </c>
      <c r="B69" s="23"/>
      <c r="C69" s="24" t="s">
        <v>73</v>
      </c>
      <c r="D69" s="25">
        <v>3688</v>
      </c>
    </row>
    <row r="70" spans="1:4" ht="50.25" customHeight="1">
      <c r="A70" s="96" t="s">
        <v>253</v>
      </c>
      <c r="B70" s="95" t="s">
        <v>254</v>
      </c>
      <c r="C70" s="24"/>
      <c r="D70" s="25">
        <f>D71</f>
        <v>1000</v>
      </c>
    </row>
    <row r="71" spans="1:4" ht="28.5" customHeight="1">
      <c r="A71" s="22" t="s">
        <v>169</v>
      </c>
      <c r="B71" s="23"/>
      <c r="C71" s="24" t="s">
        <v>142</v>
      </c>
      <c r="D71" s="25">
        <v>1000</v>
      </c>
    </row>
    <row r="72" spans="1:4" ht="51.75" customHeight="1">
      <c r="A72" s="22" t="s">
        <v>114</v>
      </c>
      <c r="B72" s="31" t="s">
        <v>115</v>
      </c>
      <c r="C72" s="26"/>
      <c r="D72" s="25">
        <f>D73+D74</f>
        <v>38060</v>
      </c>
    </row>
    <row r="73" spans="1:4" ht="27.75" customHeight="1">
      <c r="A73" s="22" t="s">
        <v>171</v>
      </c>
      <c r="B73" s="31"/>
      <c r="C73" s="26">
        <v>240</v>
      </c>
      <c r="D73" s="25">
        <v>747</v>
      </c>
    </row>
    <row r="74" spans="1:4" ht="15.75" customHeight="1">
      <c r="A74" s="22" t="s">
        <v>161</v>
      </c>
      <c r="B74" s="23"/>
      <c r="C74" s="24" t="s">
        <v>160</v>
      </c>
      <c r="D74" s="25">
        <v>37313</v>
      </c>
    </row>
    <row r="75" spans="1:4" ht="40.5" customHeight="1">
      <c r="A75" s="76" t="s">
        <v>190</v>
      </c>
      <c r="B75" s="77" t="s">
        <v>191</v>
      </c>
      <c r="C75" s="78"/>
      <c r="D75" s="25">
        <f>D76</f>
        <v>391</v>
      </c>
    </row>
    <row r="76" spans="1:4" ht="27.75" customHeight="1">
      <c r="A76" s="76" t="s">
        <v>74</v>
      </c>
      <c r="B76" s="23"/>
      <c r="C76" s="24" t="s">
        <v>73</v>
      </c>
      <c r="D76" s="25">
        <v>391</v>
      </c>
    </row>
    <row r="77" spans="1:4" ht="27.75" customHeight="1">
      <c r="A77" s="92" t="s">
        <v>248</v>
      </c>
      <c r="B77" s="95" t="s">
        <v>252</v>
      </c>
      <c r="C77" s="24"/>
      <c r="D77" s="25">
        <f>D78</f>
        <v>16918.4</v>
      </c>
    </row>
    <row r="78" spans="1:4" ht="27.75" customHeight="1">
      <c r="A78" s="61" t="s">
        <v>167</v>
      </c>
      <c r="B78" s="23"/>
      <c r="C78" s="24" t="s">
        <v>166</v>
      </c>
      <c r="D78" s="25">
        <v>16918.4</v>
      </c>
    </row>
    <row r="79" spans="1:4" ht="29.25" customHeight="1">
      <c r="A79" s="22" t="s">
        <v>135</v>
      </c>
      <c r="B79" s="23" t="s">
        <v>136</v>
      </c>
      <c r="C79" s="24"/>
      <c r="D79" s="25">
        <f>D80+D81</f>
        <v>153958.30000000002</v>
      </c>
    </row>
    <row r="80" spans="1:4" ht="29.25" customHeight="1">
      <c r="A80" s="22" t="s">
        <v>171</v>
      </c>
      <c r="B80" s="23"/>
      <c r="C80" s="24" t="s">
        <v>154</v>
      </c>
      <c r="D80" s="25">
        <v>103.6</v>
      </c>
    </row>
    <row r="81" spans="1:4" ht="20.25" customHeight="1">
      <c r="A81" s="61" t="s">
        <v>167</v>
      </c>
      <c r="B81" s="23"/>
      <c r="C81" s="24" t="s">
        <v>166</v>
      </c>
      <c r="D81" s="25">
        <v>153854.7</v>
      </c>
    </row>
    <row r="82" spans="1:4" ht="29.25" customHeight="1">
      <c r="A82" s="87" t="s">
        <v>226</v>
      </c>
      <c r="B82" s="77" t="s">
        <v>227</v>
      </c>
      <c r="C82" s="78"/>
      <c r="D82" s="89">
        <f>D83</f>
        <v>9081.6</v>
      </c>
    </row>
    <row r="83" spans="1:4" ht="21" customHeight="1">
      <c r="A83" s="83" t="s">
        <v>167</v>
      </c>
      <c r="B83" s="77"/>
      <c r="C83" s="78" t="s">
        <v>166</v>
      </c>
      <c r="D83" s="89">
        <v>9081.6</v>
      </c>
    </row>
    <row r="84" spans="1:4" ht="19.5" customHeight="1">
      <c r="A84" s="27" t="s">
        <v>19</v>
      </c>
      <c r="B84" s="29" t="s">
        <v>21</v>
      </c>
      <c r="C84" s="24"/>
      <c r="D84" s="25">
        <f>D85+D107+D110+D112+D116+D118+D120+D93+D88+D91+D123+D128+D105+D126+D95+D97+D99+D101+D103+D130</f>
        <v>1058499.4000000001</v>
      </c>
    </row>
    <row r="85" spans="1:4" ht="19.5" customHeight="1">
      <c r="A85" s="22" t="s">
        <v>39</v>
      </c>
      <c r="B85" s="23" t="s">
        <v>86</v>
      </c>
      <c r="C85" s="26"/>
      <c r="D85" s="25">
        <f>D86+D87</f>
        <v>161232.3</v>
      </c>
    </row>
    <row r="86" spans="1:4" ht="18" customHeight="1">
      <c r="A86" s="22" t="s">
        <v>169</v>
      </c>
      <c r="B86" s="23"/>
      <c r="C86" s="24" t="s">
        <v>142</v>
      </c>
      <c r="D86" s="25">
        <v>157247.4</v>
      </c>
    </row>
    <row r="87" spans="1:4" ht="17.25" customHeight="1">
      <c r="A87" s="22" t="s">
        <v>170</v>
      </c>
      <c r="B87" s="23"/>
      <c r="C87" s="24" t="s">
        <v>162</v>
      </c>
      <c r="D87" s="25">
        <v>3984.9</v>
      </c>
    </row>
    <row r="88" spans="1:4" ht="16.5" customHeight="1">
      <c r="A88" s="22" t="s">
        <v>103</v>
      </c>
      <c r="B88" s="23" t="s">
        <v>106</v>
      </c>
      <c r="C88" s="26"/>
      <c r="D88" s="25">
        <f>D89+D90</f>
        <v>913.4</v>
      </c>
    </row>
    <row r="89" spans="1:4" ht="23.25" customHeight="1">
      <c r="A89" s="22" t="s">
        <v>171</v>
      </c>
      <c r="B89" s="23"/>
      <c r="C89" s="26">
        <v>240</v>
      </c>
      <c r="D89" s="25">
        <v>793.4</v>
      </c>
    </row>
    <row r="90" spans="1:4" ht="13.5" customHeight="1">
      <c r="A90" s="22" t="s">
        <v>105</v>
      </c>
      <c r="B90" s="23"/>
      <c r="C90" s="26">
        <v>340</v>
      </c>
      <c r="D90" s="25">
        <v>120</v>
      </c>
    </row>
    <row r="91" spans="1:4" ht="17.25" customHeight="1">
      <c r="A91" s="22" t="s">
        <v>112</v>
      </c>
      <c r="B91" s="23" t="s">
        <v>113</v>
      </c>
      <c r="C91" s="26"/>
      <c r="D91" s="25">
        <f>D92</f>
        <v>2850</v>
      </c>
    </row>
    <row r="92" spans="1:4" ht="16.5" customHeight="1">
      <c r="A92" s="22" t="s">
        <v>137</v>
      </c>
      <c r="B92" s="23"/>
      <c r="C92" s="24" t="s">
        <v>138</v>
      </c>
      <c r="D92" s="25">
        <v>2850</v>
      </c>
    </row>
    <row r="93" spans="1:4" ht="16.5" customHeight="1">
      <c r="A93" s="22" t="s">
        <v>97</v>
      </c>
      <c r="B93" s="23" t="s">
        <v>99</v>
      </c>
      <c r="C93" s="24"/>
      <c r="D93" s="25">
        <f>D94</f>
        <v>360</v>
      </c>
    </row>
    <row r="94" spans="1:4" ht="24.75" customHeight="1">
      <c r="A94" s="22" t="s">
        <v>171</v>
      </c>
      <c r="B94" s="23"/>
      <c r="C94" s="24" t="s">
        <v>154</v>
      </c>
      <c r="D94" s="25">
        <v>360</v>
      </c>
    </row>
    <row r="95" spans="1:4" ht="48" customHeight="1">
      <c r="A95" s="92" t="s">
        <v>249</v>
      </c>
      <c r="B95" s="93" t="s">
        <v>251</v>
      </c>
      <c r="C95" s="24"/>
      <c r="D95" s="25">
        <f>D96</f>
        <v>100</v>
      </c>
    </row>
    <row r="96" spans="1:4" ht="15.75" customHeight="1">
      <c r="A96" s="22" t="s">
        <v>169</v>
      </c>
      <c r="B96" s="23"/>
      <c r="C96" s="24" t="s">
        <v>142</v>
      </c>
      <c r="D96" s="25">
        <v>100</v>
      </c>
    </row>
    <row r="97" spans="1:4" ht="33" customHeight="1">
      <c r="A97" s="94" t="s">
        <v>255</v>
      </c>
      <c r="B97" s="93" t="s">
        <v>250</v>
      </c>
      <c r="C97" s="24"/>
      <c r="D97" s="25">
        <f>D98</f>
        <v>201.2</v>
      </c>
    </row>
    <row r="98" spans="1:4" ht="18" customHeight="1">
      <c r="A98" s="22" t="s">
        <v>169</v>
      </c>
      <c r="B98" s="23"/>
      <c r="C98" s="24" t="s">
        <v>142</v>
      </c>
      <c r="D98" s="25">
        <v>201.2</v>
      </c>
    </row>
    <row r="99" spans="1:4" ht="51" customHeight="1">
      <c r="A99" s="76" t="s">
        <v>202</v>
      </c>
      <c r="B99" s="77" t="s">
        <v>260</v>
      </c>
      <c r="C99" s="24"/>
      <c r="D99" s="25">
        <f>D100</f>
        <v>652.3</v>
      </c>
    </row>
    <row r="100" spans="1:4" ht="24.75" customHeight="1">
      <c r="A100" s="22" t="s">
        <v>169</v>
      </c>
      <c r="B100" s="23"/>
      <c r="C100" s="24" t="s">
        <v>142</v>
      </c>
      <c r="D100" s="25">
        <v>652.3</v>
      </c>
    </row>
    <row r="101" spans="1:4" ht="83.25" customHeight="1">
      <c r="A101" s="22" t="s">
        <v>269</v>
      </c>
      <c r="B101" s="23" t="s">
        <v>268</v>
      </c>
      <c r="C101" s="24"/>
      <c r="D101" s="25">
        <f>D102</f>
        <v>1980</v>
      </c>
    </row>
    <row r="102" spans="1:4" ht="24.75" customHeight="1">
      <c r="A102" s="22" t="s">
        <v>169</v>
      </c>
      <c r="B102" s="23"/>
      <c r="C102" s="24" t="s">
        <v>142</v>
      </c>
      <c r="D102" s="25">
        <v>1980</v>
      </c>
    </row>
    <row r="103" spans="1:4" ht="24.75" customHeight="1">
      <c r="A103" s="76" t="s">
        <v>295</v>
      </c>
      <c r="B103" s="77" t="s">
        <v>296</v>
      </c>
      <c r="C103" s="88"/>
      <c r="D103" s="89">
        <f>D104</f>
        <v>6028.4</v>
      </c>
    </row>
    <row r="104" spans="1:4" ht="24.75" customHeight="1">
      <c r="A104" s="76" t="s">
        <v>169</v>
      </c>
      <c r="B104" s="77"/>
      <c r="C104" s="88">
        <v>610</v>
      </c>
      <c r="D104" s="89">
        <v>6028.4</v>
      </c>
    </row>
    <row r="105" spans="1:4" ht="36" customHeight="1">
      <c r="A105" s="105" t="s">
        <v>219</v>
      </c>
      <c r="B105" s="23" t="s">
        <v>225</v>
      </c>
      <c r="C105" s="24"/>
      <c r="D105" s="89">
        <f>D106</f>
        <v>685</v>
      </c>
    </row>
    <row r="106" spans="1:4" ht="21.75" customHeight="1">
      <c r="A106" s="76" t="s">
        <v>169</v>
      </c>
      <c r="B106" s="23"/>
      <c r="C106" s="24" t="s">
        <v>142</v>
      </c>
      <c r="D106" s="89">
        <v>685</v>
      </c>
    </row>
    <row r="107" spans="1:4" ht="143.25" customHeight="1">
      <c r="A107" s="28" t="s">
        <v>80</v>
      </c>
      <c r="B107" s="23" t="s">
        <v>87</v>
      </c>
      <c r="C107" s="26"/>
      <c r="D107" s="25">
        <f>D108+D109</f>
        <v>803085</v>
      </c>
    </row>
    <row r="108" spans="1:4" ht="20.25" customHeight="1">
      <c r="A108" s="22" t="s">
        <v>169</v>
      </c>
      <c r="B108" s="23"/>
      <c r="C108" s="24" t="s">
        <v>142</v>
      </c>
      <c r="D108" s="25">
        <v>759517.9</v>
      </c>
    </row>
    <row r="109" spans="1:4" ht="19.5" customHeight="1">
      <c r="A109" s="22" t="s">
        <v>170</v>
      </c>
      <c r="B109" s="23"/>
      <c r="C109" s="24" t="s">
        <v>162</v>
      </c>
      <c r="D109" s="25">
        <v>43567.1</v>
      </c>
    </row>
    <row r="110" spans="1:4" ht="95.25" customHeight="1">
      <c r="A110" s="22" t="s">
        <v>81</v>
      </c>
      <c r="B110" s="23" t="s">
        <v>88</v>
      </c>
      <c r="C110" s="24"/>
      <c r="D110" s="25">
        <f>D111</f>
        <v>11493</v>
      </c>
    </row>
    <row r="111" spans="1:4" ht="25.5" customHeight="1">
      <c r="A111" s="22" t="s">
        <v>74</v>
      </c>
      <c r="B111" s="23"/>
      <c r="C111" s="24" t="s">
        <v>73</v>
      </c>
      <c r="D111" s="25">
        <v>11493</v>
      </c>
    </row>
    <row r="112" spans="1:4" ht="58.5" customHeight="1">
      <c r="A112" s="22" t="s">
        <v>82</v>
      </c>
      <c r="B112" s="23" t="s">
        <v>89</v>
      </c>
      <c r="C112" s="24"/>
      <c r="D112" s="25">
        <f>D113+D114+D115</f>
        <v>33827</v>
      </c>
    </row>
    <row r="113" spans="1:4" ht="19.5" customHeight="1">
      <c r="A113" s="22" t="s">
        <v>169</v>
      </c>
      <c r="B113" s="23"/>
      <c r="C113" s="24" t="s">
        <v>142</v>
      </c>
      <c r="D113" s="25">
        <v>31351.6</v>
      </c>
    </row>
    <row r="114" spans="1:4" ht="16.5" customHeight="1">
      <c r="A114" s="22" t="s">
        <v>170</v>
      </c>
      <c r="B114" s="23"/>
      <c r="C114" s="24" t="s">
        <v>162</v>
      </c>
      <c r="D114" s="25">
        <v>1543.8</v>
      </c>
    </row>
    <row r="115" spans="1:4" ht="25.5" customHeight="1">
      <c r="A115" s="22" t="s">
        <v>74</v>
      </c>
      <c r="B115" s="23"/>
      <c r="C115" s="24" t="s">
        <v>73</v>
      </c>
      <c r="D115" s="25">
        <v>931.6</v>
      </c>
    </row>
    <row r="116" spans="1:4" ht="40.5" customHeight="1">
      <c r="A116" s="22" t="s">
        <v>83</v>
      </c>
      <c r="B116" s="23" t="s">
        <v>90</v>
      </c>
      <c r="C116" s="24"/>
      <c r="D116" s="25">
        <f>D117</f>
        <v>331</v>
      </c>
    </row>
    <row r="117" spans="1:4" ht="17.25" customHeight="1">
      <c r="A117" s="22" t="s">
        <v>169</v>
      </c>
      <c r="B117" s="23"/>
      <c r="C117" s="24" t="s">
        <v>142</v>
      </c>
      <c r="D117" s="25">
        <v>331</v>
      </c>
    </row>
    <row r="118" spans="1:4" ht="48" customHeight="1">
      <c r="A118" s="22" t="s">
        <v>84</v>
      </c>
      <c r="B118" s="23" t="s">
        <v>91</v>
      </c>
      <c r="C118" s="24"/>
      <c r="D118" s="25">
        <f>D119</f>
        <v>4634</v>
      </c>
    </row>
    <row r="119" spans="1:4" ht="18.75" customHeight="1">
      <c r="A119" s="22" t="s">
        <v>169</v>
      </c>
      <c r="B119" s="23"/>
      <c r="C119" s="24" t="s">
        <v>142</v>
      </c>
      <c r="D119" s="25">
        <v>4634</v>
      </c>
    </row>
    <row r="120" spans="1:4" ht="33.75" customHeight="1">
      <c r="A120" s="22" t="s">
        <v>85</v>
      </c>
      <c r="B120" s="23" t="s">
        <v>92</v>
      </c>
      <c r="C120" s="24"/>
      <c r="D120" s="25">
        <f>D121+D122</f>
        <v>8494</v>
      </c>
    </row>
    <row r="121" spans="1:4" ht="18.75" customHeight="1">
      <c r="A121" s="22" t="s">
        <v>169</v>
      </c>
      <c r="B121" s="23"/>
      <c r="C121" s="26">
        <v>610</v>
      </c>
      <c r="D121" s="25">
        <v>7916</v>
      </c>
    </row>
    <row r="122" spans="1:4" ht="15.75" customHeight="1">
      <c r="A122" s="22" t="s">
        <v>170</v>
      </c>
      <c r="B122" s="23"/>
      <c r="C122" s="26">
        <v>620</v>
      </c>
      <c r="D122" s="25">
        <v>578</v>
      </c>
    </row>
    <row r="123" spans="1:4" ht="15.75" customHeight="1">
      <c r="A123" s="76" t="s">
        <v>201</v>
      </c>
      <c r="B123" s="77" t="s">
        <v>203</v>
      </c>
      <c r="C123" s="78"/>
      <c r="D123" s="25">
        <f>D124+D125</f>
        <v>420</v>
      </c>
    </row>
    <row r="124" spans="1:4" ht="15.75" customHeight="1">
      <c r="A124" s="76" t="s">
        <v>169</v>
      </c>
      <c r="B124" s="77"/>
      <c r="C124" s="78" t="s">
        <v>142</v>
      </c>
      <c r="D124" s="25">
        <v>402.5</v>
      </c>
    </row>
    <row r="125" spans="1:4" ht="15.75" customHeight="1">
      <c r="A125" s="76" t="s">
        <v>170</v>
      </c>
      <c r="B125" s="77"/>
      <c r="C125" s="78" t="s">
        <v>162</v>
      </c>
      <c r="D125" s="25">
        <v>17.5</v>
      </c>
    </row>
    <row r="126" spans="1:4" ht="48.75" customHeight="1">
      <c r="A126" s="76" t="s">
        <v>240</v>
      </c>
      <c r="B126" s="77" t="s">
        <v>241</v>
      </c>
      <c r="C126" s="78"/>
      <c r="D126" s="89">
        <f>D127</f>
        <v>1000</v>
      </c>
    </row>
    <row r="127" spans="1:4" ht="21.75" customHeight="1">
      <c r="A127" s="76" t="s">
        <v>169</v>
      </c>
      <c r="B127" s="77"/>
      <c r="C127" s="78" t="s">
        <v>142</v>
      </c>
      <c r="D127" s="89">
        <v>1000</v>
      </c>
    </row>
    <row r="128" spans="1:4" ht="53.25" customHeight="1">
      <c r="A128" s="76" t="s">
        <v>202</v>
      </c>
      <c r="B128" s="77" t="s">
        <v>204</v>
      </c>
      <c r="C128" s="78"/>
      <c r="D128" s="25">
        <f>D129</f>
        <v>13046</v>
      </c>
    </row>
    <row r="129" spans="1:4" ht="15.75" customHeight="1">
      <c r="A129" s="76" t="s">
        <v>169</v>
      </c>
      <c r="B129" s="77"/>
      <c r="C129" s="78" t="s">
        <v>142</v>
      </c>
      <c r="D129" s="25">
        <v>13046</v>
      </c>
    </row>
    <row r="130" spans="1:4" ht="54" customHeight="1">
      <c r="A130" s="76" t="s">
        <v>293</v>
      </c>
      <c r="B130" s="77" t="s">
        <v>294</v>
      </c>
      <c r="C130" s="78"/>
      <c r="D130" s="89">
        <f>D131</f>
        <v>7166.8</v>
      </c>
    </row>
    <row r="131" spans="1:4" ht="15.75" customHeight="1">
      <c r="A131" s="76" t="s">
        <v>169</v>
      </c>
      <c r="B131" s="77"/>
      <c r="C131" s="78" t="s">
        <v>142</v>
      </c>
      <c r="D131" s="89">
        <v>7166.8</v>
      </c>
    </row>
    <row r="132" spans="1:4" ht="24" customHeight="1">
      <c r="A132" s="27" t="s">
        <v>93</v>
      </c>
      <c r="B132" s="30" t="s">
        <v>22</v>
      </c>
      <c r="C132" s="24"/>
      <c r="D132" s="25">
        <f>D133+D138+D140+D142+D136+D147+D144</f>
        <v>52088.5</v>
      </c>
    </row>
    <row r="133" spans="1:4" ht="13.5" customHeight="1">
      <c r="A133" s="22" t="s">
        <v>39</v>
      </c>
      <c r="B133" s="23" t="s">
        <v>95</v>
      </c>
      <c r="C133" s="26"/>
      <c r="D133" s="25">
        <f>D134+D135</f>
        <v>40218.5</v>
      </c>
    </row>
    <row r="134" spans="1:4" ht="16.5" customHeight="1">
      <c r="A134" s="22" t="s">
        <v>169</v>
      </c>
      <c r="B134" s="23"/>
      <c r="C134" s="26">
        <v>610</v>
      </c>
      <c r="D134" s="25">
        <v>30286.9</v>
      </c>
    </row>
    <row r="135" spans="1:4" ht="16.5" customHeight="1">
      <c r="A135" s="22" t="s">
        <v>170</v>
      </c>
      <c r="B135" s="23"/>
      <c r="C135" s="26">
        <v>620</v>
      </c>
      <c r="D135" s="25">
        <v>9931.6</v>
      </c>
    </row>
    <row r="136" spans="1:4" ht="15.75" customHeight="1">
      <c r="A136" s="22" t="s">
        <v>103</v>
      </c>
      <c r="B136" s="23" t="s">
        <v>107</v>
      </c>
      <c r="C136" s="26"/>
      <c r="D136" s="25">
        <f>D137</f>
        <v>217.6</v>
      </c>
    </row>
    <row r="137" spans="1:4" ht="30" customHeight="1">
      <c r="A137" s="22" t="s">
        <v>171</v>
      </c>
      <c r="B137" s="23"/>
      <c r="C137" s="26">
        <v>240</v>
      </c>
      <c r="D137" s="25">
        <v>217.6</v>
      </c>
    </row>
    <row r="138" spans="1:4" ht="15" customHeight="1">
      <c r="A138" s="22" t="s">
        <v>94</v>
      </c>
      <c r="B138" s="23" t="s">
        <v>96</v>
      </c>
      <c r="C138" s="26"/>
      <c r="D138" s="25">
        <f>D139</f>
        <v>200</v>
      </c>
    </row>
    <row r="139" spans="1:4" ht="25.5" customHeight="1">
      <c r="A139" s="22" t="s">
        <v>43</v>
      </c>
      <c r="B139" s="23"/>
      <c r="C139" s="26">
        <v>240</v>
      </c>
      <c r="D139" s="25">
        <v>200</v>
      </c>
    </row>
    <row r="140" spans="1:4" ht="15.75" customHeight="1">
      <c r="A140" s="22" t="s">
        <v>101</v>
      </c>
      <c r="B140" s="31" t="s">
        <v>102</v>
      </c>
      <c r="C140" s="26"/>
      <c r="D140" s="25">
        <f>D141</f>
        <v>1000</v>
      </c>
    </row>
    <row r="141" spans="1:4" ht="25.5" customHeight="1">
      <c r="A141" s="22" t="s">
        <v>171</v>
      </c>
      <c r="B141" s="23"/>
      <c r="C141" s="24" t="s">
        <v>154</v>
      </c>
      <c r="D141" s="25">
        <v>1000</v>
      </c>
    </row>
    <row r="142" spans="1:4" ht="18" customHeight="1">
      <c r="A142" s="22" t="s">
        <v>97</v>
      </c>
      <c r="B142" s="23" t="s">
        <v>100</v>
      </c>
      <c r="C142" s="26"/>
      <c r="D142" s="25">
        <f>D143</f>
        <v>30</v>
      </c>
    </row>
    <row r="143" spans="1:4" ht="25.5" customHeight="1">
      <c r="A143" s="22" t="s">
        <v>171</v>
      </c>
      <c r="B143" s="23"/>
      <c r="C143" s="24" t="s">
        <v>154</v>
      </c>
      <c r="D143" s="25">
        <v>30</v>
      </c>
    </row>
    <row r="144" spans="1:4" ht="39.75" customHeight="1">
      <c r="A144" s="87" t="s">
        <v>219</v>
      </c>
      <c r="B144" s="90" t="s">
        <v>224</v>
      </c>
      <c r="C144" s="88"/>
      <c r="D144" s="89">
        <f>D145+D146</f>
        <v>3214.4</v>
      </c>
    </row>
    <row r="145" spans="1:4" ht="19.5" customHeight="1">
      <c r="A145" s="76" t="s">
        <v>169</v>
      </c>
      <c r="B145" s="77"/>
      <c r="C145" s="88">
        <v>610</v>
      </c>
      <c r="D145" s="89">
        <v>2650</v>
      </c>
    </row>
    <row r="146" spans="1:4" ht="18.75" customHeight="1">
      <c r="A146" s="76" t="s">
        <v>170</v>
      </c>
      <c r="B146" s="77"/>
      <c r="C146" s="88">
        <v>620</v>
      </c>
      <c r="D146" s="89">
        <v>564.4</v>
      </c>
    </row>
    <row r="147" spans="1:4" ht="16.5" customHeight="1">
      <c r="A147" s="87" t="s">
        <v>222</v>
      </c>
      <c r="B147" s="77" t="s">
        <v>223</v>
      </c>
      <c r="C147" s="78"/>
      <c r="D147" s="89">
        <f>D148+D149+D150</f>
        <v>7208</v>
      </c>
    </row>
    <row r="148" spans="1:4" ht="25.5" customHeight="1">
      <c r="A148" s="76" t="s">
        <v>171</v>
      </c>
      <c r="B148" s="77"/>
      <c r="C148" s="78" t="s">
        <v>154</v>
      </c>
      <c r="D148" s="89">
        <v>1480</v>
      </c>
    </row>
    <row r="149" spans="1:4" ht="12" customHeight="1">
      <c r="A149" s="76" t="s">
        <v>169</v>
      </c>
      <c r="B149" s="77"/>
      <c r="C149" s="78" t="s">
        <v>142</v>
      </c>
      <c r="D149" s="89">
        <v>5474.2</v>
      </c>
    </row>
    <row r="150" spans="1:4" ht="13.5" customHeight="1">
      <c r="A150" s="76" t="s">
        <v>170</v>
      </c>
      <c r="B150" s="77"/>
      <c r="C150" s="78" t="s">
        <v>162</v>
      </c>
      <c r="D150" s="89">
        <v>253.8</v>
      </c>
    </row>
    <row r="151" spans="1:4" ht="25.5" customHeight="1">
      <c r="A151" s="27" t="s">
        <v>23</v>
      </c>
      <c r="B151" s="32" t="s">
        <v>24</v>
      </c>
      <c r="C151" s="33"/>
      <c r="D151" s="39">
        <f>D152</f>
        <v>9</v>
      </c>
    </row>
    <row r="152" spans="1:4" ht="16.5" customHeight="1">
      <c r="A152" s="22" t="s">
        <v>103</v>
      </c>
      <c r="B152" s="23" t="s">
        <v>108</v>
      </c>
      <c r="C152" s="26"/>
      <c r="D152" s="25">
        <f>D153</f>
        <v>9</v>
      </c>
    </row>
    <row r="153" spans="1:4" ht="24.75" customHeight="1">
      <c r="A153" s="22" t="s">
        <v>171</v>
      </c>
      <c r="B153" s="23"/>
      <c r="C153" s="26">
        <v>240</v>
      </c>
      <c r="D153" s="25">
        <v>9</v>
      </c>
    </row>
    <row r="154" spans="1:4" ht="15" customHeight="1">
      <c r="A154" s="27" t="s">
        <v>25</v>
      </c>
      <c r="B154" s="32" t="s">
        <v>116</v>
      </c>
      <c r="C154" s="33"/>
      <c r="D154" s="39">
        <f>D155+D159+D157</f>
        <v>59953.6</v>
      </c>
    </row>
    <row r="155" spans="1:4" ht="16.5" customHeight="1">
      <c r="A155" s="22" t="s">
        <v>39</v>
      </c>
      <c r="B155" s="23" t="s">
        <v>110</v>
      </c>
      <c r="C155" s="26"/>
      <c r="D155" s="25">
        <f>D156</f>
        <v>57884.6</v>
      </c>
    </row>
    <row r="156" spans="1:4" ht="15.75" customHeight="1">
      <c r="A156" s="22" t="s">
        <v>169</v>
      </c>
      <c r="B156" s="23"/>
      <c r="C156" s="26">
        <v>610</v>
      </c>
      <c r="D156" s="25">
        <v>57884.6</v>
      </c>
    </row>
    <row r="157" spans="1:4" ht="36" customHeight="1">
      <c r="A157" s="87" t="s">
        <v>219</v>
      </c>
      <c r="B157" s="90" t="s">
        <v>221</v>
      </c>
      <c r="C157" s="91"/>
      <c r="D157" s="89">
        <f>D158</f>
        <v>280</v>
      </c>
    </row>
    <row r="158" spans="1:4" ht="15.75" customHeight="1">
      <c r="A158" s="76" t="s">
        <v>169</v>
      </c>
      <c r="B158" s="77"/>
      <c r="C158" s="88">
        <v>610</v>
      </c>
      <c r="D158" s="89">
        <v>280</v>
      </c>
    </row>
    <row r="159" spans="1:4" ht="51" customHeight="1">
      <c r="A159" s="22" t="s">
        <v>109</v>
      </c>
      <c r="B159" s="23" t="s">
        <v>111</v>
      </c>
      <c r="C159" s="26"/>
      <c r="D159" s="25">
        <f>D160</f>
        <v>1789</v>
      </c>
    </row>
    <row r="160" spans="1:4" ht="13.5" customHeight="1">
      <c r="A160" s="22" t="s">
        <v>169</v>
      </c>
      <c r="B160" s="23"/>
      <c r="C160" s="26">
        <v>610</v>
      </c>
      <c r="D160" s="25">
        <v>1789</v>
      </c>
    </row>
    <row r="161" spans="1:4" ht="42" customHeight="1">
      <c r="A161" s="54" t="s">
        <v>182</v>
      </c>
      <c r="B161" s="55" t="s">
        <v>26</v>
      </c>
      <c r="C161" s="59"/>
      <c r="D161" s="60">
        <f>D162+D167+D172+D179+D184+D189</f>
        <v>146077.5</v>
      </c>
    </row>
    <row r="162" spans="1:4" ht="15.75" customHeight="1">
      <c r="A162" s="61" t="s">
        <v>55</v>
      </c>
      <c r="B162" s="32" t="s">
        <v>54</v>
      </c>
      <c r="C162" s="33"/>
      <c r="D162" s="39">
        <f>D163+D165</f>
        <v>10395</v>
      </c>
    </row>
    <row r="163" spans="1:4" ht="12" customHeight="1">
      <c r="A163" s="42" t="s">
        <v>39</v>
      </c>
      <c r="B163" s="32" t="s">
        <v>29</v>
      </c>
      <c r="C163" s="33"/>
      <c r="D163" s="39">
        <f>D164</f>
        <v>9700</v>
      </c>
    </row>
    <row r="164" spans="1:4" ht="16.5" customHeight="1">
      <c r="A164" s="22" t="s">
        <v>169</v>
      </c>
      <c r="B164" s="32"/>
      <c r="C164" s="26">
        <v>610</v>
      </c>
      <c r="D164" s="39">
        <v>9700</v>
      </c>
    </row>
    <row r="165" spans="1:4" ht="37.5" customHeight="1">
      <c r="A165" s="87" t="s">
        <v>219</v>
      </c>
      <c r="B165" s="21" t="s">
        <v>234</v>
      </c>
      <c r="C165" s="24"/>
      <c r="D165" s="39">
        <f>D166</f>
        <v>695</v>
      </c>
    </row>
    <row r="166" spans="1:4" ht="16.5" customHeight="1">
      <c r="A166" s="22" t="s">
        <v>169</v>
      </c>
      <c r="B166" s="23"/>
      <c r="C166" s="24" t="s">
        <v>142</v>
      </c>
      <c r="D166" s="39">
        <v>695</v>
      </c>
    </row>
    <row r="167" spans="1:4" ht="22.5" customHeight="1">
      <c r="A167" s="62" t="s">
        <v>56</v>
      </c>
      <c r="B167" s="32" t="s">
        <v>57</v>
      </c>
      <c r="C167" s="46"/>
      <c r="D167" s="39">
        <f>D168+D170</f>
        <v>36664</v>
      </c>
    </row>
    <row r="168" spans="1:4" ht="15" customHeight="1">
      <c r="A168" s="42" t="s">
        <v>39</v>
      </c>
      <c r="B168" s="32" t="s">
        <v>30</v>
      </c>
      <c r="C168" s="46"/>
      <c r="D168" s="39">
        <f>D169</f>
        <v>33664</v>
      </c>
    </row>
    <row r="169" spans="1:4" ht="17.25" customHeight="1">
      <c r="A169" s="22" t="s">
        <v>169</v>
      </c>
      <c r="B169" s="32"/>
      <c r="C169" s="26">
        <v>610</v>
      </c>
      <c r="D169" s="39">
        <v>33664</v>
      </c>
    </row>
    <row r="170" spans="1:4" ht="33" customHeight="1">
      <c r="A170" s="87" t="s">
        <v>219</v>
      </c>
      <c r="B170" s="21" t="s">
        <v>235</v>
      </c>
      <c r="C170" s="24"/>
      <c r="D170" s="39">
        <f>D171</f>
        <v>3000</v>
      </c>
    </row>
    <row r="171" spans="1:4" ht="17.25" customHeight="1">
      <c r="A171" s="22" t="s">
        <v>169</v>
      </c>
      <c r="B171" s="23"/>
      <c r="C171" s="24" t="s">
        <v>142</v>
      </c>
      <c r="D171" s="39">
        <v>3000</v>
      </c>
    </row>
    <row r="172" spans="1:4" ht="24.75" customHeight="1">
      <c r="A172" s="62" t="s">
        <v>28</v>
      </c>
      <c r="B172" s="32" t="s">
        <v>58</v>
      </c>
      <c r="C172" s="45"/>
      <c r="D172" s="39">
        <f>D173+D176</f>
        <v>55389.4</v>
      </c>
    </row>
    <row r="173" spans="1:4" ht="16.5" customHeight="1">
      <c r="A173" s="42" t="s">
        <v>39</v>
      </c>
      <c r="B173" s="32" t="s">
        <v>31</v>
      </c>
      <c r="C173" s="46"/>
      <c r="D173" s="39">
        <f>D174+D175</f>
        <v>48595</v>
      </c>
    </row>
    <row r="174" spans="1:4" ht="15.75" customHeight="1">
      <c r="A174" s="22" t="s">
        <v>169</v>
      </c>
      <c r="B174" s="32"/>
      <c r="C174" s="26">
        <v>610</v>
      </c>
      <c r="D174" s="39">
        <v>30663</v>
      </c>
    </row>
    <row r="175" spans="1:4" ht="15" customHeight="1">
      <c r="A175" s="22" t="s">
        <v>170</v>
      </c>
      <c r="B175" s="32"/>
      <c r="C175" s="46">
        <v>620</v>
      </c>
      <c r="D175" s="39">
        <v>17932</v>
      </c>
    </row>
    <row r="176" spans="1:4" ht="21.75" customHeight="1">
      <c r="A176" s="87" t="s">
        <v>219</v>
      </c>
      <c r="B176" s="21" t="s">
        <v>232</v>
      </c>
      <c r="C176" s="24"/>
      <c r="D176" s="81">
        <f>D178+D177</f>
        <v>6794.4</v>
      </c>
    </row>
    <row r="177" spans="1:4" ht="17.25" customHeight="1">
      <c r="A177" s="22" t="s">
        <v>169</v>
      </c>
      <c r="B177" s="23"/>
      <c r="C177" s="24" t="s">
        <v>142</v>
      </c>
      <c r="D177" s="81">
        <v>4867.4</v>
      </c>
    </row>
    <row r="178" spans="1:4" ht="18" customHeight="1">
      <c r="A178" s="22" t="s">
        <v>170</v>
      </c>
      <c r="B178" s="23"/>
      <c r="C178" s="24" t="s">
        <v>162</v>
      </c>
      <c r="D178" s="81">
        <v>1927</v>
      </c>
    </row>
    <row r="179" spans="1:4" ht="18.75" customHeight="1">
      <c r="A179" s="62" t="s">
        <v>61</v>
      </c>
      <c r="B179" s="32" t="s">
        <v>59</v>
      </c>
      <c r="C179" s="46"/>
      <c r="D179" s="39">
        <f>D180+D182</f>
        <v>27325</v>
      </c>
    </row>
    <row r="180" spans="1:4" ht="12.75">
      <c r="A180" s="42" t="s">
        <v>39</v>
      </c>
      <c r="B180" s="32" t="s">
        <v>32</v>
      </c>
      <c r="C180" s="46"/>
      <c r="D180" s="39">
        <f>D181</f>
        <v>25352</v>
      </c>
    </row>
    <row r="181" spans="1:4" ht="12.75">
      <c r="A181" s="22" t="s">
        <v>169</v>
      </c>
      <c r="B181" s="32"/>
      <c r="C181" s="26">
        <v>610</v>
      </c>
      <c r="D181" s="39">
        <v>25352</v>
      </c>
    </row>
    <row r="182" spans="1:4" ht="33.75">
      <c r="A182" s="87" t="s">
        <v>219</v>
      </c>
      <c r="B182" s="21" t="s">
        <v>233</v>
      </c>
      <c r="C182" s="24"/>
      <c r="D182" s="39">
        <f>D183</f>
        <v>1973</v>
      </c>
    </row>
    <row r="183" spans="1:4" ht="12.75">
      <c r="A183" s="22" t="s">
        <v>169</v>
      </c>
      <c r="B183" s="23"/>
      <c r="C183" s="24" t="s">
        <v>142</v>
      </c>
      <c r="D183" s="39">
        <v>1973</v>
      </c>
    </row>
    <row r="184" spans="1:4" ht="12.75">
      <c r="A184" s="62" t="s">
        <v>60</v>
      </c>
      <c r="B184" s="32" t="s">
        <v>63</v>
      </c>
      <c r="C184" s="46"/>
      <c r="D184" s="39">
        <f>D185</f>
        <v>5000</v>
      </c>
    </row>
    <row r="185" spans="1:4" ht="22.5">
      <c r="A185" s="42" t="s">
        <v>62</v>
      </c>
      <c r="B185" s="32" t="s">
        <v>33</v>
      </c>
      <c r="C185" s="46"/>
      <c r="D185" s="39">
        <f>SUM(D186:D188)</f>
        <v>5000</v>
      </c>
    </row>
    <row r="186" spans="1:4" ht="22.5">
      <c r="A186" s="22" t="s">
        <v>171</v>
      </c>
      <c r="B186" s="32"/>
      <c r="C186" s="46">
        <v>240</v>
      </c>
      <c r="D186" s="39">
        <v>615</v>
      </c>
    </row>
    <row r="187" spans="1:4" ht="12.75">
      <c r="A187" s="22" t="s">
        <v>169</v>
      </c>
      <c r="B187" s="32"/>
      <c r="C187" s="26">
        <v>610</v>
      </c>
      <c r="D187" s="39">
        <v>4283</v>
      </c>
    </row>
    <row r="188" spans="1:4" ht="12.75">
      <c r="A188" s="22" t="s">
        <v>170</v>
      </c>
      <c r="B188" s="32"/>
      <c r="C188" s="46">
        <v>620</v>
      </c>
      <c r="D188" s="39">
        <v>102</v>
      </c>
    </row>
    <row r="189" spans="1:4" ht="12.75">
      <c r="A189" s="42" t="s">
        <v>48</v>
      </c>
      <c r="B189" s="32" t="s">
        <v>212</v>
      </c>
      <c r="C189" s="46"/>
      <c r="D189" s="39">
        <f>D190</f>
        <v>11304.1</v>
      </c>
    </row>
    <row r="190" spans="1:4" ht="12.75">
      <c r="A190" s="42" t="s">
        <v>50</v>
      </c>
      <c r="B190" s="32" t="s">
        <v>117</v>
      </c>
      <c r="C190" s="46"/>
      <c r="D190" s="39">
        <f>SUM(D191:D193)</f>
        <v>11304.1</v>
      </c>
    </row>
    <row r="191" spans="1:4" ht="18.75" customHeight="1">
      <c r="A191" s="42" t="s">
        <v>159</v>
      </c>
      <c r="B191" s="32"/>
      <c r="C191" s="46">
        <v>120</v>
      </c>
      <c r="D191" s="39">
        <v>10203.9</v>
      </c>
    </row>
    <row r="192" spans="1:4" ht="22.5">
      <c r="A192" s="22" t="s">
        <v>171</v>
      </c>
      <c r="B192" s="32"/>
      <c r="C192" s="46">
        <v>240</v>
      </c>
      <c r="D192" s="39">
        <v>1063.7</v>
      </c>
    </row>
    <row r="193" spans="1:4" ht="12.75">
      <c r="A193" s="42" t="s">
        <v>177</v>
      </c>
      <c r="B193" s="32"/>
      <c r="C193" s="46">
        <v>850</v>
      </c>
      <c r="D193" s="45">
        <v>36.5</v>
      </c>
    </row>
    <row r="194" spans="1:4" ht="25.5">
      <c r="A194" s="54" t="s">
        <v>183</v>
      </c>
      <c r="B194" s="55" t="s">
        <v>27</v>
      </c>
      <c r="C194" s="56"/>
      <c r="D194" s="71">
        <f>D195+D198+D201</f>
        <v>17871.8</v>
      </c>
    </row>
    <row r="195" spans="1:4" ht="22.5">
      <c r="A195" s="58" t="s">
        <v>64</v>
      </c>
      <c r="B195" s="52" t="s">
        <v>34</v>
      </c>
      <c r="C195" s="16"/>
      <c r="D195" s="39">
        <f>D196</f>
        <v>13339.8</v>
      </c>
    </row>
    <row r="196" spans="1:4" ht="12.75">
      <c r="A196" s="42" t="s">
        <v>39</v>
      </c>
      <c r="B196" s="63" t="s">
        <v>65</v>
      </c>
      <c r="C196" s="16"/>
      <c r="D196" s="39">
        <f>D197</f>
        <v>13339.8</v>
      </c>
    </row>
    <row r="197" spans="1:4" ht="18" customHeight="1">
      <c r="A197" s="22" t="s">
        <v>169</v>
      </c>
      <c r="B197" s="52"/>
      <c r="C197" s="26">
        <v>610</v>
      </c>
      <c r="D197" s="39">
        <v>13339.8</v>
      </c>
    </row>
    <row r="198" spans="1:4" ht="13.5" customHeight="1">
      <c r="A198" s="62" t="s">
        <v>66</v>
      </c>
      <c r="B198" s="52" t="s">
        <v>35</v>
      </c>
      <c r="C198" s="63"/>
      <c r="D198" s="39">
        <f>D199</f>
        <v>2277</v>
      </c>
    </row>
    <row r="199" spans="1:4" ht="12.75">
      <c r="A199" s="42" t="s">
        <v>67</v>
      </c>
      <c r="B199" s="21" t="s">
        <v>213</v>
      </c>
      <c r="C199" s="65"/>
      <c r="D199" s="39">
        <f>D200</f>
        <v>2277</v>
      </c>
    </row>
    <row r="200" spans="1:4" ht="12.75">
      <c r="A200" s="22" t="s">
        <v>169</v>
      </c>
      <c r="B200" s="64"/>
      <c r="C200" s="26">
        <v>610</v>
      </c>
      <c r="D200" s="39">
        <v>2277</v>
      </c>
    </row>
    <row r="201" spans="1:4" ht="22.5">
      <c r="A201" s="57" t="s">
        <v>180</v>
      </c>
      <c r="B201" s="52" t="s">
        <v>36</v>
      </c>
      <c r="C201" s="63"/>
      <c r="D201" s="39">
        <f>D202</f>
        <v>2255</v>
      </c>
    </row>
    <row r="202" spans="1:4" ht="22.5">
      <c r="A202" s="57" t="s">
        <v>68</v>
      </c>
      <c r="B202" s="52" t="s">
        <v>69</v>
      </c>
      <c r="C202" s="63"/>
      <c r="D202" s="39">
        <f>D203</f>
        <v>2255</v>
      </c>
    </row>
    <row r="203" spans="1:4" ht="12.75">
      <c r="A203" s="22" t="s">
        <v>169</v>
      </c>
      <c r="B203" s="52"/>
      <c r="C203" s="26">
        <v>610</v>
      </c>
      <c r="D203" s="39">
        <v>2255</v>
      </c>
    </row>
    <row r="204" spans="1:4" ht="25.5">
      <c r="A204" s="35" t="s">
        <v>196</v>
      </c>
      <c r="B204" s="36" t="s">
        <v>37</v>
      </c>
      <c r="C204" s="35"/>
      <c r="D204" s="41">
        <f>D206+D216+D221+D232</f>
        <v>411566.70000000007</v>
      </c>
    </row>
    <row r="205" spans="1:4" ht="14.25" customHeight="1">
      <c r="A205" s="42" t="s">
        <v>4</v>
      </c>
      <c r="B205" s="13"/>
      <c r="C205" s="14"/>
      <c r="D205" s="18"/>
    </row>
    <row r="206" spans="1:4" ht="12.75">
      <c r="A206" s="42" t="s">
        <v>164</v>
      </c>
      <c r="B206" s="30" t="s">
        <v>38</v>
      </c>
      <c r="C206" s="43"/>
      <c r="D206" s="44">
        <f>D207+D210+D213</f>
        <v>31292.100000000002</v>
      </c>
    </row>
    <row r="207" spans="1:4" ht="15.75" customHeight="1">
      <c r="A207" s="42" t="s">
        <v>39</v>
      </c>
      <c r="B207" s="30" t="s">
        <v>40</v>
      </c>
      <c r="C207" s="43"/>
      <c r="D207" s="44">
        <f>D208+D209</f>
        <v>28700</v>
      </c>
    </row>
    <row r="208" spans="1:4" ht="15.75" customHeight="1">
      <c r="A208" s="42" t="s">
        <v>143</v>
      </c>
      <c r="B208" s="30"/>
      <c r="C208" s="43" t="s">
        <v>142</v>
      </c>
      <c r="D208" s="44">
        <v>4400</v>
      </c>
    </row>
    <row r="209" spans="1:4" ht="15.75" customHeight="1">
      <c r="A209" s="42" t="s">
        <v>163</v>
      </c>
      <c r="B209" s="30"/>
      <c r="C209" s="43" t="s">
        <v>162</v>
      </c>
      <c r="D209" s="44">
        <v>24300</v>
      </c>
    </row>
    <row r="210" spans="1:4" ht="15.75" customHeight="1">
      <c r="A210" s="42" t="s">
        <v>41</v>
      </c>
      <c r="B210" s="30" t="s">
        <v>42</v>
      </c>
      <c r="C210" s="43"/>
      <c r="D210" s="44">
        <f>D211+D212</f>
        <v>1934.9</v>
      </c>
    </row>
    <row r="211" spans="1:4" ht="22.5">
      <c r="A211" s="42" t="s">
        <v>158</v>
      </c>
      <c r="B211" s="30"/>
      <c r="C211" s="43" t="s">
        <v>154</v>
      </c>
      <c r="D211" s="44">
        <v>1584.9</v>
      </c>
    </row>
    <row r="212" spans="1:4" ht="13.5" customHeight="1">
      <c r="A212" s="42" t="s">
        <v>105</v>
      </c>
      <c r="B212" s="30"/>
      <c r="C212" s="43" t="s">
        <v>134</v>
      </c>
      <c r="D212" s="44">
        <v>350</v>
      </c>
    </row>
    <row r="213" spans="1:4" ht="35.25" customHeight="1">
      <c r="A213" s="87" t="s">
        <v>219</v>
      </c>
      <c r="B213" s="30" t="s">
        <v>229</v>
      </c>
      <c r="C213" s="43"/>
      <c r="D213" s="44">
        <f>D214+D215</f>
        <v>657.1999999999999</v>
      </c>
    </row>
    <row r="214" spans="1:4" ht="15.75" customHeight="1">
      <c r="A214" s="42" t="s">
        <v>143</v>
      </c>
      <c r="B214" s="30"/>
      <c r="C214" s="43" t="s">
        <v>142</v>
      </c>
      <c r="D214" s="44">
        <v>75.9</v>
      </c>
    </row>
    <row r="215" spans="1:4" ht="15.75" customHeight="1">
      <c r="A215" s="42" t="s">
        <v>163</v>
      </c>
      <c r="B215" s="30"/>
      <c r="C215" s="43" t="s">
        <v>162</v>
      </c>
      <c r="D215" s="44">
        <v>581.3</v>
      </c>
    </row>
    <row r="216" spans="1:4" ht="21.75" customHeight="1">
      <c r="A216" s="42" t="s">
        <v>165</v>
      </c>
      <c r="B216" s="30" t="s">
        <v>44</v>
      </c>
      <c r="C216" s="43"/>
      <c r="D216" s="44">
        <f>D217+D219</f>
        <v>121098</v>
      </c>
    </row>
    <row r="217" spans="1:4" ht="12.75">
      <c r="A217" s="42" t="s">
        <v>39</v>
      </c>
      <c r="B217" s="30" t="s">
        <v>45</v>
      </c>
      <c r="C217" s="43"/>
      <c r="D217" s="44">
        <f>D218</f>
        <v>113391</v>
      </c>
    </row>
    <row r="218" spans="1:4" ht="15" customHeight="1">
      <c r="A218" s="42" t="s">
        <v>143</v>
      </c>
      <c r="B218" s="30"/>
      <c r="C218" s="43" t="s">
        <v>142</v>
      </c>
      <c r="D218" s="44">
        <v>113391</v>
      </c>
    </row>
    <row r="219" spans="1:4" ht="35.25" customHeight="1">
      <c r="A219" s="87" t="s">
        <v>219</v>
      </c>
      <c r="B219" s="30" t="s">
        <v>228</v>
      </c>
      <c r="C219" s="43"/>
      <c r="D219" s="44">
        <f>D220</f>
        <v>7707</v>
      </c>
    </row>
    <row r="220" spans="1:4" ht="14.25" customHeight="1">
      <c r="A220" s="42" t="s">
        <v>143</v>
      </c>
      <c r="B220" s="30"/>
      <c r="C220" s="43" t="s">
        <v>142</v>
      </c>
      <c r="D220" s="44">
        <v>7707</v>
      </c>
    </row>
    <row r="221" spans="1:4" ht="14.25" customHeight="1">
      <c r="A221" s="42" t="s">
        <v>46</v>
      </c>
      <c r="B221" s="30" t="s">
        <v>47</v>
      </c>
      <c r="C221" s="43"/>
      <c r="D221" s="44">
        <f>D222+D224+D226+D228+D230</f>
        <v>249917.2</v>
      </c>
    </row>
    <row r="222" spans="1:4" ht="34.5" customHeight="1">
      <c r="A222" s="80" t="s">
        <v>205</v>
      </c>
      <c r="B222" s="78" t="s">
        <v>206</v>
      </c>
      <c r="C222" s="78"/>
      <c r="D222" s="81">
        <f>D223</f>
        <v>189349.3</v>
      </c>
    </row>
    <row r="223" spans="1:4" ht="14.25" customHeight="1">
      <c r="A223" s="80" t="s">
        <v>167</v>
      </c>
      <c r="B223" s="78"/>
      <c r="C223" s="78" t="s">
        <v>166</v>
      </c>
      <c r="D223" s="81">
        <v>189349.3</v>
      </c>
    </row>
    <row r="224" spans="1:4" ht="24" customHeight="1">
      <c r="A224" s="42" t="s">
        <v>132</v>
      </c>
      <c r="B224" s="30" t="s">
        <v>130</v>
      </c>
      <c r="C224" s="43"/>
      <c r="D224" s="44">
        <f>D225</f>
        <v>5314.8</v>
      </c>
    </row>
    <row r="225" spans="1:4" ht="15" customHeight="1">
      <c r="A225" s="42" t="s">
        <v>167</v>
      </c>
      <c r="B225" s="30"/>
      <c r="C225" s="43" t="s">
        <v>166</v>
      </c>
      <c r="D225" s="44">
        <v>5314.8</v>
      </c>
    </row>
    <row r="226" spans="1:4" ht="24.75" customHeight="1">
      <c r="A226" s="42" t="s">
        <v>133</v>
      </c>
      <c r="B226" s="30" t="s">
        <v>131</v>
      </c>
      <c r="C226" s="43"/>
      <c r="D226" s="44">
        <f>D227</f>
        <v>11765.7</v>
      </c>
    </row>
    <row r="227" spans="1:4" ht="14.25" customHeight="1">
      <c r="A227" s="42" t="s">
        <v>167</v>
      </c>
      <c r="B227" s="30"/>
      <c r="C227" s="43" t="s">
        <v>166</v>
      </c>
      <c r="D227" s="44">
        <v>11765.7</v>
      </c>
    </row>
    <row r="228" spans="1:4" ht="14.25" customHeight="1">
      <c r="A228" s="42" t="s">
        <v>218</v>
      </c>
      <c r="B228" s="30" t="s">
        <v>217</v>
      </c>
      <c r="C228" s="43"/>
      <c r="D228" s="44">
        <f>D229</f>
        <v>42965.2</v>
      </c>
    </row>
    <row r="229" spans="1:4" ht="24" customHeight="1">
      <c r="A229" s="42" t="s">
        <v>158</v>
      </c>
      <c r="B229" s="30"/>
      <c r="C229" s="43" t="s">
        <v>154</v>
      </c>
      <c r="D229" s="44">
        <v>42965.2</v>
      </c>
    </row>
    <row r="230" spans="1:4" ht="14.25" customHeight="1">
      <c r="A230" s="80" t="s">
        <v>231</v>
      </c>
      <c r="B230" s="30" t="s">
        <v>230</v>
      </c>
      <c r="C230" s="43"/>
      <c r="D230" s="44">
        <f>D231</f>
        <v>522.2</v>
      </c>
    </row>
    <row r="231" spans="1:4" ht="14.25" customHeight="1">
      <c r="A231" s="42" t="s">
        <v>167</v>
      </c>
      <c r="B231" s="30"/>
      <c r="C231" s="43" t="s">
        <v>166</v>
      </c>
      <c r="D231" s="44">
        <v>522.2</v>
      </c>
    </row>
    <row r="232" spans="1:4" ht="12.75" customHeight="1">
      <c r="A232" s="42" t="s">
        <v>48</v>
      </c>
      <c r="B232" s="30" t="s">
        <v>49</v>
      </c>
      <c r="C232" s="43"/>
      <c r="D232" s="44">
        <f>D233</f>
        <v>9259.400000000001</v>
      </c>
    </row>
    <row r="233" spans="1:4" ht="12.75">
      <c r="A233" s="42" t="s">
        <v>50</v>
      </c>
      <c r="B233" s="30" t="s">
        <v>51</v>
      </c>
      <c r="C233" s="45"/>
      <c r="D233" s="44">
        <f>SUM(D234:D236)</f>
        <v>9259.400000000001</v>
      </c>
    </row>
    <row r="234" spans="1:4" ht="13.5" customHeight="1">
      <c r="A234" s="42" t="s">
        <v>159</v>
      </c>
      <c r="B234" s="30"/>
      <c r="C234" s="43" t="s">
        <v>153</v>
      </c>
      <c r="D234" s="44">
        <v>8480.6</v>
      </c>
    </row>
    <row r="235" spans="1:4" ht="22.5" customHeight="1">
      <c r="A235" s="42" t="s">
        <v>158</v>
      </c>
      <c r="B235" s="30"/>
      <c r="C235" s="43" t="s">
        <v>154</v>
      </c>
      <c r="D235" s="44">
        <v>769.2</v>
      </c>
    </row>
    <row r="236" spans="1:4" ht="15.75" customHeight="1">
      <c r="A236" s="42" t="s">
        <v>157</v>
      </c>
      <c r="B236" s="30"/>
      <c r="C236" s="43" t="s">
        <v>156</v>
      </c>
      <c r="D236" s="44">
        <v>9.6</v>
      </c>
    </row>
    <row r="237" spans="1:4" ht="36.75" customHeight="1">
      <c r="A237" s="35" t="s">
        <v>172</v>
      </c>
      <c r="B237" s="36" t="s">
        <v>52</v>
      </c>
      <c r="C237" s="51"/>
      <c r="D237" s="37">
        <f>D239+D244+D251+D254</f>
        <v>225766.5</v>
      </c>
    </row>
    <row r="238" spans="1:4" ht="14.25" customHeight="1">
      <c r="A238" s="42" t="s">
        <v>4</v>
      </c>
      <c r="B238" s="16"/>
      <c r="C238" s="16"/>
      <c r="D238" s="16"/>
    </row>
    <row r="239" spans="1:4" ht="24" customHeight="1">
      <c r="A239" s="42" t="s">
        <v>146</v>
      </c>
      <c r="B239" s="30" t="s">
        <v>139</v>
      </c>
      <c r="C239" s="43"/>
      <c r="D239" s="44">
        <f>D240+D242</f>
        <v>9101</v>
      </c>
    </row>
    <row r="240" spans="1:4" ht="17.25" customHeight="1">
      <c r="A240" s="42" t="s">
        <v>39</v>
      </c>
      <c r="B240" s="30" t="s">
        <v>168</v>
      </c>
      <c r="C240" s="43"/>
      <c r="D240" s="44">
        <f>D241</f>
        <v>160</v>
      </c>
    </row>
    <row r="241" spans="1:4" ht="15" customHeight="1">
      <c r="A241" s="42" t="s">
        <v>143</v>
      </c>
      <c r="B241" s="30"/>
      <c r="C241" s="43" t="s">
        <v>142</v>
      </c>
      <c r="D241" s="44">
        <v>160</v>
      </c>
    </row>
    <row r="242" spans="1:4" ht="21.75" customHeight="1">
      <c r="A242" s="42" t="s">
        <v>140</v>
      </c>
      <c r="B242" s="30" t="s">
        <v>141</v>
      </c>
      <c r="C242" s="43"/>
      <c r="D242" s="44">
        <f>D243</f>
        <v>8941</v>
      </c>
    </row>
    <row r="243" spans="1:4" ht="14.25" customHeight="1">
      <c r="A243" s="42" t="s">
        <v>143</v>
      </c>
      <c r="B243" s="30"/>
      <c r="C243" s="43" t="s">
        <v>142</v>
      </c>
      <c r="D243" s="44">
        <v>8941</v>
      </c>
    </row>
    <row r="244" spans="1:4" ht="33.75" customHeight="1">
      <c r="A244" s="42" t="s">
        <v>184</v>
      </c>
      <c r="B244" s="30" t="s">
        <v>145</v>
      </c>
      <c r="C244" s="43"/>
      <c r="D244" s="44">
        <f>D245+D247+D249</f>
        <v>185811.5</v>
      </c>
    </row>
    <row r="245" spans="1:4" ht="16.5" customHeight="1">
      <c r="A245" s="80" t="s">
        <v>200</v>
      </c>
      <c r="B245" s="30" t="s">
        <v>199</v>
      </c>
      <c r="C245" s="43"/>
      <c r="D245" s="44">
        <f>D246</f>
        <v>919.5</v>
      </c>
    </row>
    <row r="246" spans="1:4" ht="14.25" customHeight="1">
      <c r="A246" s="42" t="s">
        <v>143</v>
      </c>
      <c r="B246" s="30"/>
      <c r="C246" s="43" t="s">
        <v>142</v>
      </c>
      <c r="D246" s="44">
        <v>919.5</v>
      </c>
    </row>
    <row r="247" spans="1:4" ht="15" customHeight="1">
      <c r="A247" s="42" t="s">
        <v>198</v>
      </c>
      <c r="B247" s="30" t="s">
        <v>197</v>
      </c>
      <c r="C247" s="43"/>
      <c r="D247" s="44">
        <f>D248</f>
        <v>780</v>
      </c>
    </row>
    <row r="248" spans="1:4" ht="15" customHeight="1">
      <c r="A248" s="42" t="s">
        <v>143</v>
      </c>
      <c r="B248" s="30"/>
      <c r="C248" s="43" t="s">
        <v>142</v>
      </c>
      <c r="D248" s="44">
        <v>780</v>
      </c>
    </row>
    <row r="249" spans="1:4" ht="22.5" customHeight="1">
      <c r="A249" s="42" t="s">
        <v>140</v>
      </c>
      <c r="B249" s="30" t="s">
        <v>144</v>
      </c>
      <c r="C249" s="43"/>
      <c r="D249" s="44">
        <f>D250</f>
        <v>184112</v>
      </c>
    </row>
    <row r="250" spans="1:4" ht="15.75" customHeight="1">
      <c r="A250" s="42" t="s">
        <v>143</v>
      </c>
      <c r="B250" s="30"/>
      <c r="C250" s="43" t="s">
        <v>142</v>
      </c>
      <c r="D250" s="44">
        <v>184112</v>
      </c>
    </row>
    <row r="251" spans="1:4" ht="15.75" customHeight="1">
      <c r="A251" s="42" t="s">
        <v>148</v>
      </c>
      <c r="B251" s="30" t="s">
        <v>147</v>
      </c>
      <c r="C251" s="43"/>
      <c r="D251" s="44">
        <f>D252</f>
        <v>22972</v>
      </c>
    </row>
    <row r="252" spans="1:4" ht="36" customHeight="1">
      <c r="A252" s="42" t="s">
        <v>151</v>
      </c>
      <c r="B252" s="30" t="s">
        <v>150</v>
      </c>
      <c r="C252" s="43"/>
      <c r="D252" s="44">
        <f>D253</f>
        <v>22972</v>
      </c>
    </row>
    <row r="253" spans="1:4" ht="16.5" customHeight="1">
      <c r="A253" s="42" t="s">
        <v>143</v>
      </c>
      <c r="B253" s="30"/>
      <c r="C253" s="43" t="s">
        <v>142</v>
      </c>
      <c r="D253" s="44">
        <v>22972</v>
      </c>
    </row>
    <row r="254" spans="1:4" ht="16.5" customHeight="1">
      <c r="A254" s="42" t="s">
        <v>48</v>
      </c>
      <c r="B254" s="30" t="s">
        <v>149</v>
      </c>
      <c r="C254" s="43"/>
      <c r="D254" s="44">
        <f>D255+D258</f>
        <v>7882</v>
      </c>
    </row>
    <row r="255" spans="1:4" ht="15" customHeight="1">
      <c r="A255" s="42" t="s">
        <v>50</v>
      </c>
      <c r="B255" s="30" t="s">
        <v>152</v>
      </c>
      <c r="C255" s="43"/>
      <c r="D255" s="44">
        <f>D256+D257</f>
        <v>2904</v>
      </c>
    </row>
    <row r="256" spans="1:4" ht="16.5" customHeight="1">
      <c r="A256" s="42" t="s">
        <v>159</v>
      </c>
      <c r="B256" s="30"/>
      <c r="C256" s="43" t="s">
        <v>153</v>
      </c>
      <c r="D256" s="44">
        <v>2848.2</v>
      </c>
    </row>
    <row r="257" spans="1:4" ht="23.25" customHeight="1">
      <c r="A257" s="42" t="s">
        <v>158</v>
      </c>
      <c r="B257" s="30"/>
      <c r="C257" s="43" t="s">
        <v>154</v>
      </c>
      <c r="D257" s="44">
        <v>55.8</v>
      </c>
    </row>
    <row r="258" spans="1:4" ht="24" customHeight="1">
      <c r="A258" s="42" t="s">
        <v>140</v>
      </c>
      <c r="B258" s="30" t="s">
        <v>155</v>
      </c>
      <c r="C258" s="43"/>
      <c r="D258" s="44">
        <f>D259+D260+D261</f>
        <v>4978</v>
      </c>
    </row>
    <row r="259" spans="1:4" ht="14.25" customHeight="1">
      <c r="A259" s="42" t="s">
        <v>159</v>
      </c>
      <c r="B259" s="30"/>
      <c r="C259" s="43" t="s">
        <v>153</v>
      </c>
      <c r="D259" s="44">
        <v>4020</v>
      </c>
    </row>
    <row r="260" spans="1:4" ht="24" customHeight="1">
      <c r="A260" s="42" t="s">
        <v>158</v>
      </c>
      <c r="B260" s="30"/>
      <c r="C260" s="43" t="s">
        <v>154</v>
      </c>
      <c r="D260" s="44">
        <v>955.2</v>
      </c>
    </row>
    <row r="261" spans="1:4" ht="15" customHeight="1">
      <c r="A261" s="42" t="s">
        <v>157</v>
      </c>
      <c r="B261" s="30"/>
      <c r="C261" s="43" t="s">
        <v>156</v>
      </c>
      <c r="D261" s="44">
        <v>2.8</v>
      </c>
    </row>
    <row r="262" spans="1:4" ht="89.25">
      <c r="A262" s="35" t="s">
        <v>188</v>
      </c>
      <c r="B262" s="47" t="s">
        <v>53</v>
      </c>
      <c r="C262" s="48"/>
      <c r="D262" s="49">
        <f>D263+D267+D269+D271+D273+D275</f>
        <v>17674.3</v>
      </c>
    </row>
    <row r="263" spans="1:4" ht="15" customHeight="1">
      <c r="A263" s="42" t="s">
        <v>39</v>
      </c>
      <c r="B263" s="30" t="s">
        <v>187</v>
      </c>
      <c r="C263" s="43"/>
      <c r="D263" s="44">
        <f>SUM(D264:D266)</f>
        <v>13652.699999999999</v>
      </c>
    </row>
    <row r="264" spans="1:4" ht="15" customHeight="1">
      <c r="A264" s="42" t="s">
        <v>175</v>
      </c>
      <c r="B264" s="30"/>
      <c r="C264" s="43" t="s">
        <v>176</v>
      </c>
      <c r="D264" s="44">
        <v>9607.8</v>
      </c>
    </row>
    <row r="265" spans="1:4" ht="22.5">
      <c r="A265" s="42" t="s">
        <v>158</v>
      </c>
      <c r="B265" s="30"/>
      <c r="C265" s="43" t="s">
        <v>154</v>
      </c>
      <c r="D265" s="44">
        <v>4032.9</v>
      </c>
    </row>
    <row r="266" spans="1:4" ht="14.25" customHeight="1">
      <c r="A266" s="42" t="s">
        <v>157</v>
      </c>
      <c r="B266" s="30"/>
      <c r="C266" s="43" t="s">
        <v>156</v>
      </c>
      <c r="D266" s="44">
        <v>12</v>
      </c>
    </row>
    <row r="267" spans="1:4" ht="46.5" customHeight="1">
      <c r="A267" s="42" t="s">
        <v>70</v>
      </c>
      <c r="B267" s="30" t="s">
        <v>186</v>
      </c>
      <c r="C267" s="45"/>
      <c r="D267" s="44">
        <f>D268</f>
        <v>693.6</v>
      </c>
    </row>
    <row r="268" spans="1:4" ht="22.5">
      <c r="A268" s="42" t="s">
        <v>158</v>
      </c>
      <c r="B268" s="30"/>
      <c r="C268" s="43" t="s">
        <v>154</v>
      </c>
      <c r="D268" s="44">
        <v>693.6</v>
      </c>
    </row>
    <row r="269" spans="1:4" ht="33.75">
      <c r="A269" s="42" t="s">
        <v>284</v>
      </c>
      <c r="B269" s="30" t="s">
        <v>291</v>
      </c>
      <c r="C269" s="43"/>
      <c r="D269" s="44">
        <f>D270</f>
        <v>205</v>
      </c>
    </row>
    <row r="270" spans="1:4" ht="22.5">
      <c r="A270" s="42" t="s">
        <v>158</v>
      </c>
      <c r="B270" s="30"/>
      <c r="C270" s="43" t="s">
        <v>154</v>
      </c>
      <c r="D270" s="44">
        <v>205</v>
      </c>
    </row>
    <row r="271" spans="1:4" ht="22.5">
      <c r="A271" s="42" t="s">
        <v>285</v>
      </c>
      <c r="B271" s="30" t="s">
        <v>288</v>
      </c>
      <c r="C271" s="43"/>
      <c r="D271" s="44">
        <f>D272</f>
        <v>524</v>
      </c>
    </row>
    <row r="272" spans="1:4" ht="22.5">
      <c r="A272" s="42" t="s">
        <v>158</v>
      </c>
      <c r="B272" s="30"/>
      <c r="C272" s="43" t="s">
        <v>154</v>
      </c>
      <c r="D272" s="44">
        <v>524</v>
      </c>
    </row>
    <row r="273" spans="1:4" ht="22.5">
      <c r="A273" s="42" t="s">
        <v>286</v>
      </c>
      <c r="B273" s="30" t="s">
        <v>289</v>
      </c>
      <c r="C273" s="43"/>
      <c r="D273" s="44">
        <f>D274</f>
        <v>2371</v>
      </c>
    </row>
    <row r="274" spans="1:4" ht="22.5">
      <c r="A274" s="42" t="s">
        <v>158</v>
      </c>
      <c r="B274" s="30"/>
      <c r="C274" s="43" t="s">
        <v>154</v>
      </c>
      <c r="D274" s="44">
        <v>2371</v>
      </c>
    </row>
    <row r="275" spans="1:4" ht="22.5">
      <c r="A275" s="42" t="s">
        <v>287</v>
      </c>
      <c r="B275" s="30" t="s">
        <v>290</v>
      </c>
      <c r="C275" s="43"/>
      <c r="D275" s="44">
        <f>D276</f>
        <v>228</v>
      </c>
    </row>
    <row r="276" spans="1:4" ht="22.5">
      <c r="A276" s="42" t="s">
        <v>158</v>
      </c>
      <c r="B276" s="30"/>
      <c r="C276" s="43" t="s">
        <v>154</v>
      </c>
      <c r="D276" s="44">
        <v>228</v>
      </c>
    </row>
    <row r="277" spans="1:4" ht="19.5" customHeight="1">
      <c r="A277" s="35" t="s">
        <v>292</v>
      </c>
      <c r="B277" s="36" t="s">
        <v>118</v>
      </c>
      <c r="C277" s="51"/>
      <c r="D277" s="37">
        <f>D278</f>
        <v>1051</v>
      </c>
    </row>
    <row r="278" spans="1:4" ht="15.75" customHeight="1">
      <c r="A278" s="42" t="s">
        <v>120</v>
      </c>
      <c r="B278" s="30" t="s">
        <v>119</v>
      </c>
      <c r="C278" s="43"/>
      <c r="D278" s="44">
        <f>D279</f>
        <v>1051</v>
      </c>
    </row>
    <row r="279" spans="1:4" ht="26.25" customHeight="1">
      <c r="A279" s="22" t="s">
        <v>171</v>
      </c>
      <c r="B279" s="30"/>
      <c r="C279" s="43" t="s">
        <v>154</v>
      </c>
      <c r="D279" s="44">
        <v>1051</v>
      </c>
    </row>
    <row r="280" spans="1:4" ht="25.5" customHeight="1">
      <c r="A280" s="35" t="s">
        <v>121</v>
      </c>
      <c r="B280" s="36" t="s">
        <v>122</v>
      </c>
      <c r="C280" s="43"/>
      <c r="D280" s="70">
        <f>D281+D283</f>
        <v>13040</v>
      </c>
    </row>
    <row r="281" spans="1:4" ht="14.25" customHeight="1">
      <c r="A281" s="67" t="s">
        <v>123</v>
      </c>
      <c r="B281" s="24" t="s">
        <v>173</v>
      </c>
      <c r="C281" s="43"/>
      <c r="D281" s="44">
        <f>D282</f>
        <v>12040</v>
      </c>
    </row>
    <row r="282" spans="1:4" ht="22.5">
      <c r="A282" s="22" t="s">
        <v>171</v>
      </c>
      <c r="B282" s="30"/>
      <c r="C282" s="43" t="s">
        <v>154</v>
      </c>
      <c r="D282" s="44">
        <v>12040</v>
      </c>
    </row>
    <row r="283" spans="1:4" ht="12.75">
      <c r="A283" s="68" t="s">
        <v>124</v>
      </c>
      <c r="B283" s="24" t="s">
        <v>174</v>
      </c>
      <c r="C283" s="43"/>
      <c r="D283" s="44">
        <f>D284</f>
        <v>1000</v>
      </c>
    </row>
    <row r="284" spans="1:4" ht="22.5">
      <c r="A284" s="22" t="s">
        <v>171</v>
      </c>
      <c r="B284" s="16"/>
      <c r="C284" s="63">
        <v>240</v>
      </c>
      <c r="D284" s="44">
        <v>1000</v>
      </c>
    </row>
    <row r="285" spans="1:4" ht="38.25">
      <c r="A285" s="35" t="s">
        <v>128</v>
      </c>
      <c r="B285" s="36" t="s">
        <v>126</v>
      </c>
      <c r="C285" s="43"/>
      <c r="D285" s="70">
        <f>D286+D288+D290+D292</f>
        <v>54581</v>
      </c>
    </row>
    <row r="286" spans="1:4" ht="12.75">
      <c r="A286" s="42" t="s">
        <v>262</v>
      </c>
      <c r="B286" s="24" t="s">
        <v>261</v>
      </c>
      <c r="C286" s="43"/>
      <c r="D286" s="44">
        <f>D287</f>
        <v>1207.8</v>
      </c>
    </row>
    <row r="287" spans="1:4" ht="12.75">
      <c r="A287" s="42" t="s">
        <v>167</v>
      </c>
      <c r="B287" s="36"/>
      <c r="C287" s="43" t="s">
        <v>166</v>
      </c>
      <c r="D287" s="53">
        <v>1207.8</v>
      </c>
    </row>
    <row r="288" spans="1:4" ht="12.75">
      <c r="A288" s="67" t="s">
        <v>123</v>
      </c>
      <c r="B288" s="24" t="s">
        <v>178</v>
      </c>
      <c r="C288" s="43"/>
      <c r="D288" s="44">
        <f>D289</f>
        <v>47000</v>
      </c>
    </row>
    <row r="289" spans="1:4" ht="24" customHeight="1">
      <c r="A289" s="22" t="s">
        <v>171</v>
      </c>
      <c r="B289" s="16"/>
      <c r="C289" s="63">
        <v>240</v>
      </c>
      <c r="D289" s="44">
        <v>47000</v>
      </c>
    </row>
    <row r="290" spans="1:4" ht="19.5" customHeight="1">
      <c r="A290" s="76" t="s">
        <v>237</v>
      </c>
      <c r="B290" s="24" t="s">
        <v>236</v>
      </c>
      <c r="C290" s="63"/>
      <c r="D290" s="44">
        <f>D291</f>
        <v>3637</v>
      </c>
    </row>
    <row r="291" spans="1:4" ht="21.75" customHeight="1">
      <c r="A291" s="22" t="s">
        <v>171</v>
      </c>
      <c r="B291" s="16"/>
      <c r="C291" s="63">
        <v>240</v>
      </c>
      <c r="D291" s="44">
        <v>3637</v>
      </c>
    </row>
    <row r="292" spans="1:4" ht="21.75" customHeight="1">
      <c r="A292" s="76" t="s">
        <v>262</v>
      </c>
      <c r="B292" s="24" t="s">
        <v>297</v>
      </c>
      <c r="C292" s="63"/>
      <c r="D292" s="44">
        <f>D293</f>
        <v>2736.2</v>
      </c>
    </row>
    <row r="293" spans="1:4" ht="21.75" customHeight="1">
      <c r="A293" s="83" t="s">
        <v>167</v>
      </c>
      <c r="B293" s="16"/>
      <c r="C293" s="63">
        <v>410</v>
      </c>
      <c r="D293" s="44">
        <v>2736.2</v>
      </c>
    </row>
    <row r="294" spans="1:4" ht="51">
      <c r="A294" s="35" t="s">
        <v>125</v>
      </c>
      <c r="B294" s="36" t="s">
        <v>129</v>
      </c>
      <c r="C294" s="43"/>
      <c r="D294" s="70">
        <f>D295+D297+D301+D299</f>
        <v>26921</v>
      </c>
    </row>
    <row r="295" spans="1:4" ht="24" customHeight="1">
      <c r="A295" s="69" t="s">
        <v>127</v>
      </c>
      <c r="B295" s="24" t="s">
        <v>179</v>
      </c>
      <c r="C295" s="43"/>
      <c r="D295" s="44">
        <f>D296</f>
        <v>13995</v>
      </c>
    </row>
    <row r="296" spans="1:4" ht="26.25" customHeight="1">
      <c r="A296" s="22" t="s">
        <v>171</v>
      </c>
      <c r="B296" s="30"/>
      <c r="C296" s="63">
        <v>240</v>
      </c>
      <c r="D296" s="44">
        <v>13995</v>
      </c>
    </row>
    <row r="297" spans="1:4" ht="15" customHeight="1">
      <c r="A297" s="80" t="s">
        <v>266</v>
      </c>
      <c r="B297" s="78" t="s">
        <v>267</v>
      </c>
      <c r="C297" s="88"/>
      <c r="D297" s="81">
        <f>D298</f>
        <v>1075</v>
      </c>
    </row>
    <row r="298" spans="1:4" ht="15.75" customHeight="1">
      <c r="A298" s="83" t="s">
        <v>167</v>
      </c>
      <c r="B298" s="78"/>
      <c r="C298" s="88">
        <v>410</v>
      </c>
      <c r="D298" s="81">
        <v>1075</v>
      </c>
    </row>
    <row r="299" spans="1:4" ht="25.5" customHeight="1">
      <c r="A299" s="83" t="s">
        <v>298</v>
      </c>
      <c r="B299" s="78" t="s">
        <v>299</v>
      </c>
      <c r="C299" s="88"/>
      <c r="D299" s="81">
        <f>D300</f>
        <v>6093</v>
      </c>
    </row>
    <row r="300" spans="1:4" ht="15.75" customHeight="1">
      <c r="A300" s="83" t="s">
        <v>167</v>
      </c>
      <c r="B300" s="78"/>
      <c r="C300" s="88">
        <v>410</v>
      </c>
      <c r="D300" s="81">
        <v>6093</v>
      </c>
    </row>
    <row r="301" spans="1:4" ht="24.75" customHeight="1">
      <c r="A301" s="80" t="s">
        <v>239</v>
      </c>
      <c r="B301" s="24" t="s">
        <v>238</v>
      </c>
      <c r="C301" s="63"/>
      <c r="D301" s="44">
        <f>D302</f>
        <v>5758</v>
      </c>
    </row>
    <row r="302" spans="1:4" ht="24.75" customHeight="1">
      <c r="A302" s="22" t="s">
        <v>171</v>
      </c>
      <c r="B302" s="30"/>
      <c r="C302" s="63">
        <v>240</v>
      </c>
      <c r="D302" s="44">
        <v>5758</v>
      </c>
    </row>
    <row r="303" spans="1:4" ht="12.75">
      <c r="A303" s="35"/>
      <c r="B303" s="36"/>
      <c r="C303" s="43"/>
      <c r="D303" s="66"/>
    </row>
    <row r="304" spans="1:4" ht="12.75">
      <c r="A304" s="72" t="s">
        <v>185</v>
      </c>
      <c r="B304" s="73"/>
      <c r="C304" s="74"/>
      <c r="D304" s="75">
        <f>D10+D45+D48+D161+D194+D204+D237+D262+D277+D280+D285+D294</f>
        <v>2961542.8</v>
      </c>
    </row>
    <row r="305" ht="12.75">
      <c r="D305" s="98"/>
    </row>
    <row r="306" ht="12.75">
      <c r="D306" s="99"/>
    </row>
    <row r="307" ht="12.75">
      <c r="D307" s="98"/>
    </row>
  </sheetData>
  <sheetProtection/>
  <mergeCells count="1">
    <mergeCell ref="A7:D7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2014-09-16T12:28:03Z</cp:lastPrinted>
  <dcterms:created xsi:type="dcterms:W3CDTF">1996-10-08T23:32:33Z</dcterms:created>
  <dcterms:modified xsi:type="dcterms:W3CDTF">2014-10-06T08:47:25Z</dcterms:modified>
  <cp:category/>
  <cp:version/>
  <cp:contentType/>
  <cp:contentStatus/>
</cp:coreProperties>
</file>