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<sst xmlns="http://schemas.openxmlformats.org/spreadsheetml/2006/main" count="393" uniqueCount="219">
  <si>
    <t xml:space="preserve">Наименования </t>
  </si>
  <si>
    <t>ЦСР</t>
  </si>
  <si>
    <t>ВР</t>
  </si>
  <si>
    <t>01 0 0000</t>
  </si>
  <si>
    <t>в том числе:</t>
  </si>
  <si>
    <t>к решению Совета депутатов</t>
  </si>
  <si>
    <t>городского округа Электросталь</t>
  </si>
  <si>
    <t>Московской области</t>
  </si>
  <si>
    <t>тыс.руб.</t>
  </si>
  <si>
    <t>2016 год</t>
  </si>
  <si>
    <t>2015 год</t>
  </si>
  <si>
    <t>Подпрограмма  "Обеспечение жильем молодых семей"</t>
  </si>
  <si>
    <t>Обеспечение жильем молодых семей</t>
  </si>
  <si>
    <t>01 1 0000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</si>
  <si>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</si>
  <si>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</si>
  <si>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</si>
  <si>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810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</si>
  <si>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</si>
  <si>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</si>
  <si>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</si>
  <si>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Подпрограмма  "Дошкольное образование"</t>
  </si>
  <si>
    <t>03 1 0000</t>
  </si>
  <si>
    <t>Подпрограмма  "Общее образование"</t>
  </si>
  <si>
    <t>03 2 0000</t>
  </si>
  <si>
    <t>03 3 0000</t>
  </si>
  <si>
    <t>Подпрограмма  "Обеспечивающая подпрограмма"</t>
  </si>
  <si>
    <t>06 0 0000</t>
  </si>
  <si>
    <t>06 1 0000</t>
  </si>
  <si>
    <t>Обеспечение деятельности подведомственных учреждений</t>
  </si>
  <si>
    <t>06 1 0099</t>
  </si>
  <si>
    <t>Мероприятия в области  спорта и физической культуры</t>
  </si>
  <si>
    <t>06 1 0120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</si>
  <si>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</si>
  <si>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</si>
  <si>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</si>
  <si>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</si>
  <si>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</si>
  <si>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</si>
  <si>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</si>
  <si>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</si>
  <si>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01 1 1001</t>
  </si>
  <si>
    <t>07 0 0000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</si>
  <si>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</si>
  <si>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</si>
  <si>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</si>
  <si>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</si>
  <si>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Субсидии некоммерческим организациям (за исключением государственных (муниципальных) учреждений)</t>
  </si>
  <si>
    <t>630</t>
  </si>
  <si>
    <t>03 1 0099</t>
  </si>
  <si>
    <t>Мероприятия в области образования</t>
  </si>
  <si>
    <t>03 1 0360</t>
  </si>
  <si>
    <t>Переподготовка и повышение квалификации</t>
  </si>
  <si>
    <t>03 1 1003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</si>
  <si>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</si>
  <si>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03 1 6211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</si>
  <si>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</si>
  <si>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03 1 6212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</si>
  <si>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</si>
  <si>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</si>
  <si>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03 2 0099</t>
  </si>
  <si>
    <t>03 2 0360</t>
  </si>
  <si>
    <t>Стипендии</t>
  </si>
  <si>
    <t>Оказание других видов социальной помощи</t>
  </si>
  <si>
    <t>03 2 0580</t>
  </si>
  <si>
    <t>03 2 1003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</si>
  <si>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</si>
  <si>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</si>
  <si>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</si>
  <si>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03 2 6221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</si>
  <si>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</si>
  <si>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03 2 6222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</si>
  <si>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</si>
  <si>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03 2 6223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</si>
  <si>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</si>
  <si>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</si>
  <si>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</si>
  <si>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03 2 6225</t>
  </si>
  <si>
    <t>Подпрограмма  "Дополнительное образование, воспитание и психолого-социальное сопровождение детей"</t>
  </si>
  <si>
    <t>03 3 0099</t>
  </si>
  <si>
    <t>03 3 0360</t>
  </si>
  <si>
    <t>Мероприятия по профилактике наркомании и токсикомании</t>
  </si>
  <si>
    <t>03 3 1000</t>
  </si>
  <si>
    <t>Мероприятия по проведению оздоровительной кампании детей</t>
  </si>
  <si>
    <t>03 3 1002</t>
  </si>
  <si>
    <t>03 3 1003</t>
  </si>
  <si>
    <t>03 5 0000</t>
  </si>
  <si>
    <t>03 5 0099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</si>
  <si>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</si>
  <si>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03 5 6214</t>
  </si>
  <si>
    <t>04 0 0000</t>
  </si>
  <si>
    <t>Подпрограмма "Организация музейно-выставочной  деятельности"</t>
  </si>
  <si>
    <t>04 1 0000</t>
  </si>
  <si>
    <t>04 1 0099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</si>
  <si>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</si>
  <si>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</si>
  <si>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04 2 0099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</si>
  <si>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</si>
  <si>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</si>
  <si>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</si>
  <si>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"Организация деятельности культурно-досуговых учреждений"</t>
  </si>
  <si>
    <t>04 4 0000</t>
  </si>
  <si>
    <t>04 4 0099</t>
  </si>
  <si>
    <t>Подпрограмма "Мероприятия в сфере культуры и искусства"</t>
  </si>
  <si>
    <t>04 5 0000</t>
  </si>
  <si>
    <t>Мероприятия в сфере культуры, кинематографии, средств массовой информации</t>
  </si>
  <si>
    <t>04 5 0850</t>
  </si>
  <si>
    <t>04 6 0400</t>
  </si>
  <si>
    <t>05 0 0000</t>
  </si>
  <si>
    <t>Подпрограмма "Обеспечение организационно-воспитательной работы с молодежью"</t>
  </si>
  <si>
    <t>05 1 0000</t>
  </si>
  <si>
    <t>05 1 0099</t>
  </si>
  <si>
    <t>Подпрограмма "Мероприятия в сфере молодежной политике"</t>
  </si>
  <si>
    <t>05 2 0000</t>
  </si>
  <si>
    <t>Проведение мероприятий для детей и молодежи</t>
  </si>
  <si>
    <t>05 3 0000</t>
  </si>
  <si>
    <t xml:space="preserve">Расходы  на организацию временного трудоустройства несовершеннолетних в возрасте от 14 до 18 </t>
  </si>
  <si>
    <t>05 3 1006</t>
  </si>
  <si>
    <t>09 0 0000</t>
  </si>
  <si>
    <t>Отдельные мероприятия в области автомобильного транспорта</t>
  </si>
  <si>
    <t>09 0 0302</t>
  </si>
  <si>
    <t>04 6 0000</t>
  </si>
  <si>
    <t>0 5 2 0310</t>
  </si>
  <si>
    <t>Подпрограмма "Трудоустройство и временная занятость несовершеннолетних граждан в возрасте от 14 до 18 лет 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</si>
  <si>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</si>
  <si>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</si>
  <si>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</si>
  <si>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</si>
  <si>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360</t>
  </si>
  <si>
    <t>Иные выплаты населению</t>
  </si>
  <si>
    <t>Подпрограмма "Физкультурно-массовая и спортивная работа"</t>
  </si>
  <si>
    <t xml:space="preserve">Субсидии бюджетным учреждениям </t>
  </si>
  <si>
    <t>610</t>
  </si>
  <si>
    <t xml:space="preserve">Субсидии автономным учреждениям </t>
  </si>
  <si>
    <t>620</t>
  </si>
  <si>
    <t>Иные закупки товаров,работ и услуг для обеспечения государственных (муниципальных) нужд</t>
  </si>
  <si>
    <t>240</t>
  </si>
  <si>
    <t>340</t>
  </si>
  <si>
    <t>Подпрограмма "Подготовка спортивного резерва,спортивное совершенствование спортсменов"</t>
  </si>
  <si>
    <t>Бюджетные инвестиции</t>
  </si>
  <si>
    <t>410</t>
  </si>
  <si>
    <t>Расходы на выплаты персоналу государственных (муниципальных) органов</t>
  </si>
  <si>
    <t>120</t>
  </si>
  <si>
    <t>Уплата налогов,сборов и иных платежей</t>
  </si>
  <si>
    <t>850</t>
  </si>
  <si>
    <t xml:space="preserve">Муниципальная программа «Развитие муниципального здравоохранения городского округа Электросталь Московской области на 2014-2020 годы»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</si>
  <si>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</si>
  <si>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</si>
  <si>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Организация оказания медицинской помощи на территории муниципальных образований</t>
  </si>
  <si>
    <t>07 1 6207</t>
  </si>
  <si>
    <t>07 1 0099</t>
  </si>
  <si>
    <t>07 2 0000</t>
  </si>
  <si>
    <t>07 2 6207</t>
  </si>
  <si>
    <t>Подпрограмма"Охрана здоровья матери и ребенка"</t>
  </si>
  <si>
    <t>07 3 0000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</si>
  <si>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</si>
  <si>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07 3 6208</t>
  </si>
  <si>
    <t>07 5 0000</t>
  </si>
  <si>
    <t>07 5 0400</t>
  </si>
  <si>
    <t>07 5 6207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</si>
  <si>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</si>
  <si>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</si>
  <si>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</si>
  <si>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</si>
  <si>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310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</si>
  <si>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</si>
  <si>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</si>
  <si>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</si>
  <si>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10 0 1501</t>
  </si>
  <si>
    <t>Озеленение</t>
  </si>
  <si>
    <t>10 0 0003</t>
  </si>
  <si>
    <t>Программа "Ремонт муниципальных автомобильных дорог  в  городском округе Электросталь Московской области на 2014-2018 годы"</t>
  </si>
  <si>
    <t>11 0 0000</t>
  </si>
  <si>
    <t>11 0 1501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</si>
  <si>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</si>
  <si>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12 0 0000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</si>
  <si>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</si>
  <si>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12 0 0002</t>
  </si>
  <si>
    <t>Расходы на выплаты персоналу казенных учреждений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</si>
  <si>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</si>
  <si>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</si>
  <si>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"Молодежь Электростали на 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</si>
  <si>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</si>
  <si>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</si>
  <si>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</si>
  <si>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08 0 1004</t>
  </si>
  <si>
    <t>08 0 0099</t>
  </si>
  <si>
    <t>110</t>
  </si>
  <si>
    <t>Расходы бюджета городского округа Электросталь Московской области на  плановый  период 2015 и 2016  годов в рамках муниципальных программм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</si>
  <si>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</si>
  <si>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</si>
  <si>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</si>
  <si>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</si>
  <si>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</si>
  <si>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</si>
  <si>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Программа "Пассажирский транспорт общего пользования на 2014-2018 годы"</t>
  </si>
  <si>
    <t>Муниципальная  программа городского округа Электросталь  Московской области "Улучшение жилищных условий отдельных категорий граждан",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</si>
  <si>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</si>
  <si>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</si>
  <si>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</si>
  <si>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</si>
  <si>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03 2 6228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</si>
  <si>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</si>
  <si>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</si>
  <si>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</si>
  <si>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</si>
  <si>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</si>
  <si>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</si>
  <si>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03 2 1012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</si>
  <si>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</si>
  <si>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</si>
  <si>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03 1 1015</t>
  </si>
  <si>
    <t xml:space="preserve">Приобретение  техники  для коммунальных нужд </t>
  </si>
  <si>
    <t>12 0 1017</t>
  </si>
  <si>
    <t>Приобретение техники для производства работ по благоустройству территории городского округа</t>
  </si>
  <si>
    <t>12 0 6018</t>
  </si>
  <si>
    <t>03 5 0360</t>
  </si>
  <si>
    <t>Приложение  № 9</t>
  </si>
  <si>
    <t>от 29.10.2014 № 384/73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</si>
</sst>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</numFmts>
  <fonts count="61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Protection="0">
      <alignment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justify" vertical="top"/>
    </xf>
    <xf numFmtId="49" fontId="8" fillId="0" borderId="0" xfId="0" applyNumberFormat="1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82" fontId="18" fillId="0" borderId="10" xfId="0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wrapText="1"/>
    </xf>
    <xf numFmtId="180" fontId="19" fillId="0" borderId="10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182" fontId="2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18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7" fillId="33" borderId="10" xfId="0" applyFont="1" applyFill="1" applyBorder="1" applyAlignment="1">
      <alignment horizontal="justify" vertical="top" wrapText="1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2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justify" vertical="top" wrapText="1"/>
    </xf>
    <xf numFmtId="182" fontId="21" fillId="33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0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181" fontId="22" fillId="0" borderId="10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1" xfId="52" applyNumberFormat="1" applyFont="1" applyFill="1" applyBorder="1" applyAlignment="1" applyProtection="1">
      <alignment horizontal="left" vertical="top" wrapText="1"/>
      <protection hidden="1" locked="0"/>
    </xf>
    <xf numFmtId="0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33" borderId="10" xfId="0" applyFont="1" applyFill="1" applyBorder="1" applyAlignment="1">
      <alignment horizontal="left" vertical="top" wrapText="1"/>
    </xf>
    <xf numFmtId="182" fontId="21" fillId="33" borderId="10" xfId="0" applyNumberFormat="1" applyFont="1" applyFill="1" applyBorder="1" applyAlignment="1" applyProtection="1">
      <alignment horizontal="right" vertical="top" wrapText="1"/>
      <protection hidden="1" locked="0"/>
    </xf>
    <xf numFmtId="0" fontId="17" fillId="33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.структура на 2014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4" sqref="B4:C4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57421875" style="0" customWidth="1"/>
    <col min="4" max="4" width="13.140625" style="0" customWidth="1"/>
    <col min="5" max="5" width="12.00390625" style="0" customWidth="1"/>
  </cols>
  <sheetData>
    <row r="1" spans="1:6" ht="15.75">
      <c r="A1" s="1"/>
      <c r="B1" s="2"/>
      <c r="C1" s="3"/>
      <c r="D1" s="3"/>
      <c r="E1" s="4"/>
      <c r="F1" s="5"/>
    </row>
    <row r="2" spans="1:6" ht="15.75">
      <c r="A2" s="1"/>
      <c r="B2" s="6"/>
      <c r="C2" s="7"/>
      <c r="D2" s="7"/>
      <c r="E2" s="8"/>
      <c r="F2" s="5"/>
    </row>
    <row r="3" spans="1:6" ht="15.75">
      <c r="A3" s="1"/>
      <c r="B3" s="6"/>
      <c r="C3" s="7"/>
      <c r="D3" s="7"/>
      <c r="E3" s="9"/>
      <c r="F3" s="5"/>
    </row>
    <row r="4" spans="1:6" ht="15.75">
      <c r="A4" s="1"/>
      <c r="B4" s="88" t="s">
        <v>217</v>
      </c>
      <c r="C4" s="3"/>
      <c r="D4" s="4"/>
      <c r="E4" s="9"/>
      <c r="F4" s="5"/>
    </row>
    <row r="5" spans="1:6" ht="12.75">
      <c r="A5" s="10"/>
      <c r="B5" s="89" t="s">
        <v>5</v>
      </c>
      <c r="C5" s="7"/>
      <c r="D5" s="8"/>
      <c r="E5" s="8"/>
      <c r="F5" s="5"/>
    </row>
    <row r="6" spans="1:6" ht="12.75">
      <c r="A6" s="10"/>
      <c r="B6" s="89" t="s">
        <v>6</v>
      </c>
      <c r="C6" s="7"/>
      <c r="D6" s="4"/>
      <c r="E6" s="8"/>
      <c r="F6" s="5"/>
    </row>
    <row r="7" spans="1:6" ht="12.75">
      <c r="A7" s="10"/>
      <c r="B7" s="89" t="s">
        <v>7</v>
      </c>
      <c r="C7" s="7"/>
      <c r="D7" s="4"/>
      <c r="E7" s="8"/>
      <c r="F7" s="5"/>
    </row>
    <row r="8" spans="1:6" ht="15" customHeight="1">
      <c r="A8" s="10"/>
      <c r="B8" s="89" t="s">
        <v>218</v>
      </c>
      <c r="C8" s="7"/>
      <c r="D8" s="64"/>
      <c r="E8" s="8"/>
      <c r="F8" s="5"/>
    </row>
    <row r="9" spans="1:6" ht="68.25" customHeight="1">
      <c r="A9" s="86" t="s">
        <v>188</v>
      </c>
      <c r="B9" s="87"/>
      <c r="C9" s="87"/>
      <c r="D9" s="87"/>
      <c r="E9" s="87"/>
      <c r="F9" s="5"/>
    </row>
    <row r="10" spans="1:6" ht="13.5">
      <c r="A10" s="11"/>
      <c r="B10" s="12"/>
      <c r="C10" s="13"/>
      <c r="D10" s="13"/>
      <c r="E10" s="19" t="s">
        <v>8</v>
      </c>
      <c r="F10" s="5"/>
    </row>
    <row r="11" spans="1:6" ht="26.25" customHeight="1">
      <c r="A11" s="14" t="s">
        <v>0</v>
      </c>
      <c r="B11" s="15" t="s">
        <v>1</v>
      </c>
      <c r="C11" s="15" t="s">
        <v>2</v>
      </c>
      <c r="D11" s="15" t="s">
        <v>10</v>
      </c>
      <c r="E11" s="16" t="s">
        <v>9</v>
      </c>
      <c r="F11" s="5"/>
    </row>
    <row r="12" spans="1:6" ht="42" customHeight="1">
      <c r="A12" s="26" t="s">
        <v>196</v>
      </c>
      <c r="B12" s="27" t="s">
        <v>3</v>
      </c>
      <c r="C12" s="24"/>
      <c r="D12" s="28">
        <f>D14+D17+D20</f>
        <v>3279.6000000000004</v>
      </c>
      <c r="E12" s="28">
        <f>E14+E17+E20</f>
        <v>9498.3</v>
      </c>
      <c r="F12" s="17"/>
    </row>
    <row r="13" spans="1:6" ht="12" customHeight="1">
      <c r="A13" s="34" t="s">
        <v>4</v>
      </c>
      <c r="B13" s="34"/>
      <c r="C13" s="34"/>
      <c r="D13" s="34"/>
      <c r="E13" s="34"/>
      <c r="F13" s="18"/>
    </row>
    <row r="14" spans="1:6" ht="15" customHeight="1">
      <c r="A14" s="30" t="s">
        <v>11</v>
      </c>
      <c r="B14" s="35" t="s">
        <v>13</v>
      </c>
      <c r="C14" s="36"/>
      <c r="D14" s="37">
        <f>D15</f>
        <v>1007.2</v>
      </c>
      <c r="E14" s="37">
        <f>E15</f>
        <v>1100.5</v>
      </c>
      <c r="F14" s="18"/>
    </row>
    <row r="15" spans="1:6" ht="15" customHeight="1">
      <c r="A15" s="30" t="s">
        <v>12</v>
      </c>
      <c r="B15" s="35" t="s">
        <v>41</v>
      </c>
      <c r="C15" s="36"/>
      <c r="D15" s="37">
        <f>D16</f>
        <v>1007.2</v>
      </c>
      <c r="E15" s="37">
        <f>E16</f>
        <v>1100.5</v>
      </c>
      <c r="F15" s="18"/>
    </row>
    <row r="16" spans="1:6" ht="15" customHeight="1">
      <c r="A16" s="30" t="s">
        <v>163</v>
      </c>
      <c r="B16" s="35"/>
      <c r="C16" s="36" t="s">
        <v>164</v>
      </c>
      <c r="D16" s="37">
        <v>1007.2</v>
      </c>
      <c r="E16" s="37">
        <v>1100.5</v>
      </c>
      <c r="F16" s="18"/>
    </row>
    <row r="17" spans="1:6" ht="15" customHeight="1">
      <c r="A17" s="34" t="s">
        <v>191</v>
      </c>
      <c r="B17" s="70" t="s">
        <v>192</v>
      </c>
      <c r="C17" s="36"/>
      <c r="D17" s="37">
        <f>D18</f>
        <v>218.4</v>
      </c>
      <c r="E17" s="37">
        <f>E18</f>
        <v>184.8</v>
      </c>
      <c r="F17" s="18"/>
    </row>
    <row r="18" spans="1:6" ht="26.25" customHeight="1">
      <c r="A18" s="34" t="s">
        <v>193</v>
      </c>
      <c r="B18" s="70" t="s">
        <v>194</v>
      </c>
      <c r="C18" s="36"/>
      <c r="D18" s="37">
        <f>D19</f>
        <v>218.4</v>
      </c>
      <c r="E18" s="37">
        <f>E19</f>
        <v>184.8</v>
      </c>
      <c r="F18" s="18"/>
    </row>
    <row r="19" spans="1:6" ht="18" customHeight="1">
      <c r="A19" s="34" t="s">
        <v>163</v>
      </c>
      <c r="B19" s="70"/>
      <c r="C19" s="36" t="s">
        <v>164</v>
      </c>
      <c r="D19" s="37">
        <v>218.4</v>
      </c>
      <c r="E19" s="37">
        <v>184.8</v>
      </c>
      <c r="F19" s="18"/>
    </row>
    <row r="20" spans="1:6" ht="30" customHeight="1">
      <c r="A20" s="71" t="s">
        <v>202</v>
      </c>
      <c r="B20" s="67" t="s">
        <v>203</v>
      </c>
      <c r="C20" s="67"/>
      <c r="D20" s="73">
        <f>D21</f>
        <v>2054</v>
      </c>
      <c r="E20" s="73">
        <f>E21</f>
        <v>8213</v>
      </c>
      <c r="F20" s="18"/>
    </row>
    <row r="21" spans="1:6" ht="38.25" customHeight="1">
      <c r="A21" s="65" t="s">
        <v>204</v>
      </c>
      <c r="B21" s="74" t="s">
        <v>205</v>
      </c>
      <c r="C21" s="74"/>
      <c r="D21" s="73">
        <f>D22</f>
        <v>2054</v>
      </c>
      <c r="E21" s="73">
        <f>E22</f>
        <v>8213</v>
      </c>
      <c r="F21" s="18"/>
    </row>
    <row r="22" spans="1:6" ht="18" customHeight="1">
      <c r="A22" s="71" t="s">
        <v>139</v>
      </c>
      <c r="B22" s="74"/>
      <c r="C22" s="74" t="s">
        <v>140</v>
      </c>
      <c r="D22" s="73">
        <v>2054</v>
      </c>
      <c r="E22" s="73">
        <v>8213</v>
      </c>
      <c r="F22" s="18"/>
    </row>
    <row r="23" spans="1:6" ht="38.25" customHeight="1">
      <c r="A23" s="26" t="s">
        <v>14</v>
      </c>
      <c r="B23" s="27" t="s">
        <v>15</v>
      </c>
      <c r="C23" s="24"/>
      <c r="D23" s="28">
        <f>D24</f>
        <v>500</v>
      </c>
      <c r="E23" s="28">
        <f>E24</f>
        <v>500</v>
      </c>
      <c r="F23" s="18"/>
    </row>
    <row r="24" spans="1:6" ht="24" customHeight="1">
      <c r="A24" s="30" t="s">
        <v>18</v>
      </c>
      <c r="B24" s="35" t="s">
        <v>16</v>
      </c>
      <c r="C24" s="36"/>
      <c r="D24" s="37">
        <f>D25</f>
        <v>500</v>
      </c>
      <c r="E24" s="37">
        <f>E25</f>
        <v>500</v>
      </c>
      <c r="F24" s="18"/>
    </row>
    <row r="25" spans="1:6" ht="23.25" customHeight="1">
      <c r="A25" s="30" t="s">
        <v>19</v>
      </c>
      <c r="B25" s="35"/>
      <c r="C25" s="36" t="s">
        <v>17</v>
      </c>
      <c r="D25" s="37">
        <v>500</v>
      </c>
      <c r="E25" s="37">
        <v>500</v>
      </c>
      <c r="F25" s="18"/>
    </row>
    <row r="26" spans="1:6" ht="39.75" customHeight="1">
      <c r="A26" s="26" t="s">
        <v>179</v>
      </c>
      <c r="B26" s="27" t="s">
        <v>20</v>
      </c>
      <c r="C26" s="24"/>
      <c r="D26" s="28">
        <f>D28+D52+D84+D96</f>
        <v>1779110.5</v>
      </c>
      <c r="E26" s="28">
        <f>E28+E52+E84+E96</f>
        <v>1781616.3000000003</v>
      </c>
      <c r="F26" s="18"/>
    </row>
    <row r="27" spans="1:6" ht="14.25" customHeight="1">
      <c r="A27" s="30" t="s">
        <v>4</v>
      </c>
      <c r="B27" s="20"/>
      <c r="C27" s="21"/>
      <c r="D27" s="22"/>
      <c r="E27" s="22"/>
      <c r="F27" s="18"/>
    </row>
    <row r="28" spans="1:6" ht="17.25" customHeight="1">
      <c r="A28" s="30" t="s">
        <v>21</v>
      </c>
      <c r="B28" s="35" t="s">
        <v>22</v>
      </c>
      <c r="C28" s="36"/>
      <c r="D28" s="37">
        <f>D29+D31+D36+D40+D43+D34+D45+D48+D50+D38</f>
        <v>661489.5</v>
      </c>
      <c r="E28" s="37">
        <f>E29+E31+E36+E40+E43+E34+E45+E48+E50+E38</f>
        <v>649520.3</v>
      </c>
      <c r="F28" s="18"/>
    </row>
    <row r="29" spans="1:6" ht="16.5" customHeight="1">
      <c r="A29" s="30" t="s">
        <v>45</v>
      </c>
      <c r="B29" s="35" t="s">
        <v>46</v>
      </c>
      <c r="C29" s="36"/>
      <c r="D29" s="37">
        <f>D30</f>
        <v>24</v>
      </c>
      <c r="E29" s="37">
        <f>E30</f>
        <v>25</v>
      </c>
      <c r="F29" s="18"/>
    </row>
    <row r="30" spans="1:6" ht="23.25" customHeight="1">
      <c r="A30" s="30" t="s">
        <v>47</v>
      </c>
      <c r="B30" s="35"/>
      <c r="C30" s="36" t="s">
        <v>48</v>
      </c>
      <c r="D30" s="37">
        <v>24</v>
      </c>
      <c r="E30" s="37">
        <v>25</v>
      </c>
      <c r="F30" s="18"/>
    </row>
    <row r="31" spans="1:6" ht="16.5" customHeight="1">
      <c r="A31" s="30" t="s">
        <v>29</v>
      </c>
      <c r="B31" s="35" t="s">
        <v>49</v>
      </c>
      <c r="C31" s="36"/>
      <c r="D31" s="37">
        <f>D32+D33</f>
        <v>186176.1</v>
      </c>
      <c r="E31" s="37">
        <f>E32+E33</f>
        <v>195346.3</v>
      </c>
      <c r="F31" s="18"/>
    </row>
    <row r="32" spans="1:6" ht="16.5" customHeight="1">
      <c r="A32" s="51" t="s">
        <v>160</v>
      </c>
      <c r="B32" s="35"/>
      <c r="C32" s="36" t="s">
        <v>132</v>
      </c>
      <c r="D32" s="69">
        <v>181176.1</v>
      </c>
      <c r="E32" s="69">
        <v>190046.3</v>
      </c>
      <c r="F32" s="18"/>
    </row>
    <row r="33" spans="1:6" ht="16.5" customHeight="1">
      <c r="A33" s="51" t="s">
        <v>161</v>
      </c>
      <c r="B33" s="35"/>
      <c r="C33" s="36" t="s">
        <v>134</v>
      </c>
      <c r="D33" s="69">
        <v>5000</v>
      </c>
      <c r="E33" s="69">
        <v>5300</v>
      </c>
      <c r="F33" s="18"/>
    </row>
    <row r="34" spans="1:6" ht="17.25" customHeight="1">
      <c r="A34" s="30" t="s">
        <v>50</v>
      </c>
      <c r="B34" s="35" t="s">
        <v>51</v>
      </c>
      <c r="C34" s="36"/>
      <c r="D34" s="37">
        <f>D35</f>
        <v>65</v>
      </c>
      <c r="E34" s="37">
        <f>E35</f>
        <v>115</v>
      </c>
      <c r="F34" s="18"/>
    </row>
    <row r="35" spans="1:6" ht="28.5" customHeight="1">
      <c r="A35" s="51" t="s">
        <v>162</v>
      </c>
      <c r="B35" s="35"/>
      <c r="C35" s="36" t="s">
        <v>136</v>
      </c>
      <c r="D35" s="37">
        <v>65</v>
      </c>
      <c r="E35" s="37">
        <v>115</v>
      </c>
      <c r="F35" s="18"/>
    </row>
    <row r="36" spans="1:6" ht="19.5" customHeight="1">
      <c r="A36" s="30" t="s">
        <v>52</v>
      </c>
      <c r="B36" s="35" t="s">
        <v>53</v>
      </c>
      <c r="C36" s="36"/>
      <c r="D36" s="37">
        <f>D37</f>
        <v>130</v>
      </c>
      <c r="E36" s="37">
        <f>E37</f>
        <v>130</v>
      </c>
      <c r="F36" s="18"/>
    </row>
    <row r="37" spans="1:6" ht="32.25" customHeight="1">
      <c r="A37" s="51" t="s">
        <v>162</v>
      </c>
      <c r="B37" s="35"/>
      <c r="C37" s="36" t="s">
        <v>136</v>
      </c>
      <c r="D37" s="37">
        <v>130</v>
      </c>
      <c r="E37" s="37">
        <v>130</v>
      </c>
      <c r="F37" s="18"/>
    </row>
    <row r="38" spans="1:6" ht="59.25" customHeight="1">
      <c r="A38" s="85" t="s">
        <v>210</v>
      </c>
      <c r="B38" s="66" t="s">
        <v>211</v>
      </c>
      <c r="C38" s="36"/>
      <c r="D38" s="37">
        <f>D39</f>
        <v>50</v>
      </c>
      <c r="E38" s="37">
        <f>E39</f>
        <v>50</v>
      </c>
      <c r="F38" s="18"/>
    </row>
    <row r="39" spans="1:6" ht="24" customHeight="1">
      <c r="A39" s="72" t="s">
        <v>160</v>
      </c>
      <c r="B39" s="35"/>
      <c r="C39" s="36" t="s">
        <v>132</v>
      </c>
      <c r="D39" s="37">
        <v>50</v>
      </c>
      <c r="E39" s="37">
        <v>50</v>
      </c>
      <c r="F39" s="18"/>
    </row>
    <row r="40" spans="1:6" ht="71.25" customHeight="1">
      <c r="A40" s="30" t="s">
        <v>54</v>
      </c>
      <c r="B40" s="35" t="s">
        <v>55</v>
      </c>
      <c r="C40" s="36"/>
      <c r="D40" s="37">
        <f>D41+D42</f>
        <v>413784</v>
      </c>
      <c r="E40" s="37">
        <f>E41+E42</f>
        <v>413784</v>
      </c>
      <c r="F40" s="18"/>
    </row>
    <row r="41" spans="1:6" ht="19.5" customHeight="1">
      <c r="A41" s="51" t="s">
        <v>160</v>
      </c>
      <c r="B41" s="35"/>
      <c r="C41" s="36" t="s">
        <v>132</v>
      </c>
      <c r="D41" s="37">
        <v>399159.2</v>
      </c>
      <c r="E41" s="37">
        <v>399159.2</v>
      </c>
      <c r="F41" s="18"/>
    </row>
    <row r="42" spans="1:6" ht="19.5" customHeight="1">
      <c r="A42" s="51" t="s">
        <v>161</v>
      </c>
      <c r="B42" s="35"/>
      <c r="C42" s="36" t="s">
        <v>134</v>
      </c>
      <c r="D42" s="37">
        <v>14624.8</v>
      </c>
      <c r="E42" s="37">
        <v>14624.8</v>
      </c>
      <c r="F42" s="18"/>
    </row>
    <row r="43" spans="1:6" ht="61.5" customHeight="1">
      <c r="A43" s="30" t="s">
        <v>56</v>
      </c>
      <c r="B43" s="35" t="s">
        <v>57</v>
      </c>
      <c r="C43" s="36"/>
      <c r="D43" s="37">
        <f>D44</f>
        <v>1619</v>
      </c>
      <c r="E43" s="37">
        <f>E44</f>
        <v>1619</v>
      </c>
      <c r="F43" s="18"/>
    </row>
    <row r="44" spans="1:6" ht="30" customHeight="1">
      <c r="A44" s="30" t="s">
        <v>47</v>
      </c>
      <c r="B44" s="35"/>
      <c r="C44" s="36" t="s">
        <v>48</v>
      </c>
      <c r="D44" s="37">
        <v>1619</v>
      </c>
      <c r="E44" s="37">
        <v>1619</v>
      </c>
      <c r="F44" s="18"/>
    </row>
    <row r="45" spans="1:6" ht="48" customHeight="1">
      <c r="A45" s="30" t="s">
        <v>58</v>
      </c>
      <c r="B45" s="35" t="s">
        <v>59</v>
      </c>
      <c r="C45" s="36"/>
      <c r="D45" s="37">
        <f>D46+D47</f>
        <v>38060</v>
      </c>
      <c r="E45" s="37">
        <f>E46+E47</f>
        <v>38060</v>
      </c>
      <c r="F45" s="18"/>
    </row>
    <row r="46" spans="1:6" ht="24.75" customHeight="1">
      <c r="A46" s="51" t="s">
        <v>162</v>
      </c>
      <c r="B46" s="35"/>
      <c r="C46" s="36" t="s">
        <v>136</v>
      </c>
      <c r="D46" s="37">
        <v>747</v>
      </c>
      <c r="E46" s="37">
        <v>747</v>
      </c>
      <c r="F46" s="18"/>
    </row>
    <row r="47" spans="1:6" ht="16.5" customHeight="1">
      <c r="A47" s="51" t="s">
        <v>163</v>
      </c>
      <c r="B47" s="35"/>
      <c r="C47" s="36" t="s">
        <v>164</v>
      </c>
      <c r="D47" s="37">
        <v>37313</v>
      </c>
      <c r="E47" s="37">
        <v>37313</v>
      </c>
      <c r="F47" s="18"/>
    </row>
    <row r="48" spans="1:6" ht="39.75" customHeight="1">
      <c r="A48" s="65" t="s">
        <v>189</v>
      </c>
      <c r="B48" s="66" t="s">
        <v>190</v>
      </c>
      <c r="C48" s="67"/>
      <c r="D48" s="68">
        <f>D49</f>
        <v>391</v>
      </c>
      <c r="E48" s="68">
        <f>E49</f>
        <v>391</v>
      </c>
      <c r="F48" s="18"/>
    </row>
    <row r="49" spans="1:6" ht="30" customHeight="1">
      <c r="A49" s="65" t="s">
        <v>47</v>
      </c>
      <c r="B49" s="35"/>
      <c r="C49" s="36" t="s">
        <v>48</v>
      </c>
      <c r="D49" s="37">
        <v>391</v>
      </c>
      <c r="E49" s="37">
        <v>391</v>
      </c>
      <c r="F49" s="18"/>
    </row>
    <row r="50" spans="1:6" ht="27.75" customHeight="1">
      <c r="A50" s="78" t="s">
        <v>206</v>
      </c>
      <c r="B50" s="66" t="s">
        <v>207</v>
      </c>
      <c r="C50" s="67"/>
      <c r="D50" s="68">
        <f>D51</f>
        <v>21190.4</v>
      </c>
      <c r="E50" s="37">
        <v>0</v>
      </c>
      <c r="F50" s="18"/>
    </row>
    <row r="51" spans="1:6" ht="21.75" customHeight="1">
      <c r="A51" s="79" t="s">
        <v>139</v>
      </c>
      <c r="B51" s="66"/>
      <c r="C51" s="67" t="s">
        <v>140</v>
      </c>
      <c r="D51" s="68">
        <v>21190.4</v>
      </c>
      <c r="E51" s="37">
        <v>0</v>
      </c>
      <c r="F51" s="18"/>
    </row>
    <row r="52" spans="1:6" ht="18" customHeight="1">
      <c r="A52" s="29" t="s">
        <v>23</v>
      </c>
      <c r="B52" s="35" t="s">
        <v>24</v>
      </c>
      <c r="C52" s="36"/>
      <c r="D52" s="37">
        <f>D53+D65+D68+D70+D74+D76+D78+D61+D56+D59+D81+D63</f>
        <v>1008820.4</v>
      </c>
      <c r="E52" s="37">
        <f>E53+E65+E68+E70+E74+E76+E78+E61+E56+E59+E81+E63</f>
        <v>1018215.4</v>
      </c>
      <c r="F52" s="18"/>
    </row>
    <row r="53" spans="1:6" ht="16.5" customHeight="1">
      <c r="A53" s="30" t="s">
        <v>29</v>
      </c>
      <c r="B53" s="35" t="s">
        <v>60</v>
      </c>
      <c r="C53" s="36"/>
      <c r="D53" s="37">
        <f>D54+D55</f>
        <v>162100</v>
      </c>
      <c r="E53" s="37">
        <f>E54+E55</f>
        <v>171130</v>
      </c>
      <c r="F53" s="18"/>
    </row>
    <row r="54" spans="1:6" ht="16.5" customHeight="1">
      <c r="A54" s="51" t="s">
        <v>160</v>
      </c>
      <c r="B54" s="35"/>
      <c r="C54" s="36" t="s">
        <v>132</v>
      </c>
      <c r="D54" s="47">
        <v>157900</v>
      </c>
      <c r="E54" s="47">
        <v>166680</v>
      </c>
      <c r="F54" s="18"/>
    </row>
    <row r="55" spans="1:6" ht="16.5" customHeight="1">
      <c r="A55" s="51" t="s">
        <v>161</v>
      </c>
      <c r="B55" s="35"/>
      <c r="C55" s="36" t="s">
        <v>134</v>
      </c>
      <c r="D55" s="47">
        <v>4200</v>
      </c>
      <c r="E55" s="47">
        <v>4450</v>
      </c>
      <c r="F55" s="18"/>
    </row>
    <row r="56" spans="1:6" ht="15.75" customHeight="1">
      <c r="A56" s="30" t="s">
        <v>50</v>
      </c>
      <c r="B56" s="35" t="s">
        <v>61</v>
      </c>
      <c r="C56" s="36"/>
      <c r="D56" s="37">
        <f>D57+D58</f>
        <v>1178.4</v>
      </c>
      <c r="E56" s="37">
        <f>E57+E58</f>
        <v>1518.4</v>
      </c>
      <c r="F56" s="18"/>
    </row>
    <row r="57" spans="1:6" ht="25.5" customHeight="1">
      <c r="A57" s="51" t="s">
        <v>162</v>
      </c>
      <c r="B57" s="35"/>
      <c r="C57" s="36" t="s">
        <v>136</v>
      </c>
      <c r="D57" s="37">
        <v>1058.4</v>
      </c>
      <c r="E57" s="37">
        <v>1398.4</v>
      </c>
      <c r="F57" s="18"/>
    </row>
    <row r="58" spans="1:6" ht="15" customHeight="1">
      <c r="A58" s="30" t="s">
        <v>62</v>
      </c>
      <c r="B58" s="35"/>
      <c r="C58" s="36">
        <v>340</v>
      </c>
      <c r="D58" s="37">
        <v>120</v>
      </c>
      <c r="E58" s="37">
        <v>120</v>
      </c>
      <c r="F58" s="18"/>
    </row>
    <row r="59" spans="1:6" ht="15" customHeight="1">
      <c r="A59" s="30" t="s">
        <v>63</v>
      </c>
      <c r="B59" s="35" t="s">
        <v>64</v>
      </c>
      <c r="C59" s="36"/>
      <c r="D59" s="37">
        <f>D60</f>
        <v>2850</v>
      </c>
      <c r="E59" s="37">
        <f>E60</f>
        <v>2850</v>
      </c>
      <c r="F59" s="18"/>
    </row>
    <row r="60" spans="1:6" ht="17.25" customHeight="1">
      <c r="A60" s="30" t="s">
        <v>129</v>
      </c>
      <c r="B60" s="35"/>
      <c r="C60" s="36" t="s">
        <v>128</v>
      </c>
      <c r="D60" s="37">
        <v>2850</v>
      </c>
      <c r="E60" s="37">
        <v>2850</v>
      </c>
      <c r="F60" s="18"/>
    </row>
    <row r="61" spans="1:6" ht="18" customHeight="1">
      <c r="A61" s="30" t="s">
        <v>52</v>
      </c>
      <c r="B61" s="35" t="s">
        <v>65</v>
      </c>
      <c r="C61" s="36"/>
      <c r="D61" s="37">
        <f>D62</f>
        <v>385</v>
      </c>
      <c r="E61" s="37">
        <f>E62</f>
        <v>385</v>
      </c>
      <c r="F61" s="18"/>
    </row>
    <row r="62" spans="1:6" ht="27" customHeight="1">
      <c r="A62" s="51" t="s">
        <v>162</v>
      </c>
      <c r="B62" s="35"/>
      <c r="C62" s="36" t="s">
        <v>136</v>
      </c>
      <c r="D62" s="37">
        <v>385</v>
      </c>
      <c r="E62" s="37">
        <v>385</v>
      </c>
      <c r="F62" s="18"/>
    </row>
    <row r="63" spans="1:6" ht="56.25" customHeight="1">
      <c r="A63" s="81" t="s">
        <v>209</v>
      </c>
      <c r="B63" s="80" t="s">
        <v>208</v>
      </c>
      <c r="C63" s="36"/>
      <c r="D63" s="37">
        <f>D64</f>
        <v>300</v>
      </c>
      <c r="E63" s="37">
        <f>E64</f>
        <v>300</v>
      </c>
      <c r="F63" s="18"/>
    </row>
    <row r="64" spans="1:6" ht="27" customHeight="1">
      <c r="A64" s="51" t="s">
        <v>160</v>
      </c>
      <c r="B64" s="35"/>
      <c r="C64" s="36" t="s">
        <v>132</v>
      </c>
      <c r="D64" s="37">
        <v>300</v>
      </c>
      <c r="E64" s="37">
        <v>300</v>
      </c>
      <c r="F64" s="18"/>
    </row>
    <row r="65" spans="1:6" ht="144" customHeight="1">
      <c r="A65" s="31" t="s">
        <v>66</v>
      </c>
      <c r="B65" s="35" t="s">
        <v>67</v>
      </c>
      <c r="C65" s="36"/>
      <c r="D65" s="37">
        <f>D66+D67</f>
        <v>782998</v>
      </c>
      <c r="E65" s="37">
        <f>E66+E67</f>
        <v>782998</v>
      </c>
      <c r="F65" s="18"/>
    </row>
    <row r="66" spans="1:6" ht="18" customHeight="1">
      <c r="A66" s="51" t="s">
        <v>160</v>
      </c>
      <c r="B66" s="35"/>
      <c r="C66" s="36" t="s">
        <v>132</v>
      </c>
      <c r="D66" s="37">
        <v>740503</v>
      </c>
      <c r="E66" s="37">
        <v>740503</v>
      </c>
      <c r="F66" s="18"/>
    </row>
    <row r="67" spans="1:6" ht="22.5" customHeight="1">
      <c r="A67" s="51" t="s">
        <v>161</v>
      </c>
      <c r="B67" s="35"/>
      <c r="C67" s="36" t="s">
        <v>134</v>
      </c>
      <c r="D67" s="37">
        <v>42495</v>
      </c>
      <c r="E67" s="37">
        <v>42495</v>
      </c>
      <c r="F67" s="18"/>
    </row>
    <row r="68" spans="1:6" ht="96" customHeight="1">
      <c r="A68" s="30" t="s">
        <v>68</v>
      </c>
      <c r="B68" s="35" t="s">
        <v>69</v>
      </c>
      <c r="C68" s="36"/>
      <c r="D68" s="37">
        <f>D69</f>
        <v>11164</v>
      </c>
      <c r="E68" s="37">
        <f>E69</f>
        <v>11164</v>
      </c>
      <c r="F68" s="18"/>
    </row>
    <row r="69" spans="1:6" ht="26.25" customHeight="1">
      <c r="A69" s="30" t="s">
        <v>47</v>
      </c>
      <c r="B69" s="35"/>
      <c r="C69" s="36" t="s">
        <v>48</v>
      </c>
      <c r="D69" s="37">
        <v>11164</v>
      </c>
      <c r="E69" s="37">
        <v>11164</v>
      </c>
      <c r="F69" s="18"/>
    </row>
    <row r="70" spans="1:6" ht="65.25" customHeight="1">
      <c r="A70" s="30" t="s">
        <v>70</v>
      </c>
      <c r="B70" s="35" t="s">
        <v>71</v>
      </c>
      <c r="C70" s="36"/>
      <c r="D70" s="37">
        <f>D71+D72+D73</f>
        <v>33827</v>
      </c>
      <c r="E70" s="37">
        <f>E71+E72+E73</f>
        <v>33827</v>
      </c>
      <c r="F70" s="18"/>
    </row>
    <row r="71" spans="1:6" ht="18" customHeight="1">
      <c r="A71" s="51" t="s">
        <v>160</v>
      </c>
      <c r="B71" s="35"/>
      <c r="C71" s="36" t="s">
        <v>132</v>
      </c>
      <c r="D71" s="37">
        <v>31351.6</v>
      </c>
      <c r="E71" s="37">
        <v>31351.6</v>
      </c>
      <c r="F71" s="18"/>
    </row>
    <row r="72" spans="1:6" ht="21" customHeight="1">
      <c r="A72" s="51" t="s">
        <v>161</v>
      </c>
      <c r="B72" s="35"/>
      <c r="C72" s="36" t="s">
        <v>134</v>
      </c>
      <c r="D72" s="37">
        <v>1543.8</v>
      </c>
      <c r="E72" s="37">
        <v>1543.8</v>
      </c>
      <c r="F72" s="18"/>
    </row>
    <row r="73" spans="1:6" ht="29.25" customHeight="1">
      <c r="A73" s="30" t="s">
        <v>47</v>
      </c>
      <c r="B73" s="35"/>
      <c r="C73" s="36" t="s">
        <v>48</v>
      </c>
      <c r="D73" s="37">
        <v>931.6</v>
      </c>
      <c r="E73" s="37">
        <v>931.6</v>
      </c>
      <c r="F73" s="18"/>
    </row>
    <row r="74" spans="1:6" ht="41.25" customHeight="1">
      <c r="A74" s="30" t="s">
        <v>72</v>
      </c>
      <c r="B74" s="35" t="s">
        <v>73</v>
      </c>
      <c r="C74" s="36"/>
      <c r="D74" s="37">
        <f>D75</f>
        <v>331</v>
      </c>
      <c r="E74" s="37">
        <f>E75</f>
        <v>331</v>
      </c>
      <c r="F74" s="18"/>
    </row>
    <row r="75" spans="1:6" ht="20.25" customHeight="1">
      <c r="A75" s="51" t="s">
        <v>160</v>
      </c>
      <c r="B75" s="35"/>
      <c r="C75" s="36" t="s">
        <v>132</v>
      </c>
      <c r="D75" s="37">
        <v>331</v>
      </c>
      <c r="E75" s="37">
        <v>331</v>
      </c>
      <c r="F75" s="18"/>
    </row>
    <row r="76" spans="1:6" ht="48" customHeight="1">
      <c r="A76" s="30" t="s">
        <v>74</v>
      </c>
      <c r="B76" s="35" t="s">
        <v>75</v>
      </c>
      <c r="C76" s="36"/>
      <c r="D76" s="37">
        <f>D77</f>
        <v>4773</v>
      </c>
      <c r="E76" s="37">
        <f>E77</f>
        <v>4798</v>
      </c>
      <c r="F76" s="18"/>
    </row>
    <row r="77" spans="1:6" ht="21" customHeight="1">
      <c r="A77" s="51" t="s">
        <v>160</v>
      </c>
      <c r="B77" s="35"/>
      <c r="C77" s="36" t="s">
        <v>132</v>
      </c>
      <c r="D77" s="37">
        <v>4773</v>
      </c>
      <c r="E77" s="37">
        <v>4798</v>
      </c>
      <c r="F77" s="18"/>
    </row>
    <row r="78" spans="1:6" ht="41.25" customHeight="1">
      <c r="A78" s="30" t="s">
        <v>76</v>
      </c>
      <c r="B78" s="35" t="s">
        <v>77</v>
      </c>
      <c r="C78" s="36"/>
      <c r="D78" s="37">
        <f>D79+D80</f>
        <v>8494</v>
      </c>
      <c r="E78" s="37">
        <f>E79+E80</f>
        <v>8494</v>
      </c>
      <c r="F78" s="18"/>
    </row>
    <row r="79" spans="1:6" ht="15" customHeight="1">
      <c r="A79" s="51" t="s">
        <v>160</v>
      </c>
      <c r="B79" s="35"/>
      <c r="C79" s="36" t="s">
        <v>132</v>
      </c>
      <c r="D79" s="37">
        <v>7916</v>
      </c>
      <c r="E79" s="37">
        <v>7916</v>
      </c>
      <c r="F79" s="18"/>
    </row>
    <row r="80" spans="1:6" ht="19.5" customHeight="1">
      <c r="A80" s="51" t="s">
        <v>161</v>
      </c>
      <c r="B80" s="35"/>
      <c r="C80" s="36" t="s">
        <v>134</v>
      </c>
      <c r="D80" s="37">
        <v>578</v>
      </c>
      <c r="E80" s="37">
        <v>578</v>
      </c>
      <c r="F80" s="18"/>
    </row>
    <row r="81" spans="1:6" ht="19.5" customHeight="1">
      <c r="A81" s="72" t="s">
        <v>200</v>
      </c>
      <c r="B81" s="66" t="s">
        <v>201</v>
      </c>
      <c r="C81" s="67"/>
      <c r="D81" s="68">
        <f>D82+D83</f>
        <v>420</v>
      </c>
      <c r="E81" s="68">
        <f>E82+E83</f>
        <v>420</v>
      </c>
      <c r="F81" s="18"/>
    </row>
    <row r="82" spans="1:6" ht="19.5" customHeight="1">
      <c r="A82" s="72" t="s">
        <v>160</v>
      </c>
      <c r="B82" s="66"/>
      <c r="C82" s="67" t="s">
        <v>132</v>
      </c>
      <c r="D82" s="68">
        <v>402.5</v>
      </c>
      <c r="E82" s="68">
        <v>402.5</v>
      </c>
      <c r="F82" s="18"/>
    </row>
    <row r="83" spans="1:6" ht="19.5" customHeight="1">
      <c r="A83" s="72" t="s">
        <v>161</v>
      </c>
      <c r="B83" s="66"/>
      <c r="C83" s="67" t="s">
        <v>134</v>
      </c>
      <c r="D83" s="68">
        <v>17.5</v>
      </c>
      <c r="E83" s="68">
        <v>17.5</v>
      </c>
      <c r="F83" s="18"/>
    </row>
    <row r="84" spans="1:6" ht="32.25" customHeight="1">
      <c r="A84" s="29" t="s">
        <v>78</v>
      </c>
      <c r="B84" s="35" t="s">
        <v>25</v>
      </c>
      <c r="C84" s="36"/>
      <c r="D84" s="37">
        <f>D85+D90+D92+D94+D88</f>
        <v>44002.6</v>
      </c>
      <c r="E84" s="37">
        <f>E85+E90+E92+E94+E88</f>
        <v>46082.6</v>
      </c>
      <c r="F84" s="18"/>
    </row>
    <row r="85" spans="1:6" ht="17.25" customHeight="1">
      <c r="A85" s="30" t="s">
        <v>29</v>
      </c>
      <c r="B85" s="35" t="s">
        <v>79</v>
      </c>
      <c r="C85" s="36"/>
      <c r="D85" s="37">
        <f>D86+D87</f>
        <v>40900</v>
      </c>
      <c r="E85" s="37">
        <f>E86+E87</f>
        <v>42870</v>
      </c>
      <c r="F85" s="18"/>
    </row>
    <row r="86" spans="1:6" ht="18" customHeight="1">
      <c r="A86" s="51" t="s">
        <v>160</v>
      </c>
      <c r="B86" s="35"/>
      <c r="C86" s="36" t="s">
        <v>132</v>
      </c>
      <c r="D86" s="47">
        <v>30500</v>
      </c>
      <c r="E86" s="47">
        <v>32020</v>
      </c>
      <c r="F86" s="18"/>
    </row>
    <row r="87" spans="1:6" ht="17.25" customHeight="1">
      <c r="A87" s="51" t="s">
        <v>161</v>
      </c>
      <c r="B87" s="35"/>
      <c r="C87" s="36" t="s">
        <v>134</v>
      </c>
      <c r="D87" s="47">
        <v>10400</v>
      </c>
      <c r="E87" s="47">
        <v>10850</v>
      </c>
      <c r="F87" s="18"/>
    </row>
    <row r="88" spans="1:6" ht="16.5" customHeight="1">
      <c r="A88" s="30" t="s">
        <v>50</v>
      </c>
      <c r="B88" s="35" t="s">
        <v>80</v>
      </c>
      <c r="C88" s="36"/>
      <c r="D88" s="37">
        <f>D89</f>
        <v>367.6</v>
      </c>
      <c r="E88" s="37">
        <f>E89</f>
        <v>477.6</v>
      </c>
      <c r="F88" s="18"/>
    </row>
    <row r="89" spans="1:6" ht="27.75" customHeight="1">
      <c r="A89" s="51" t="s">
        <v>162</v>
      </c>
      <c r="B89" s="35"/>
      <c r="C89" s="36" t="s">
        <v>136</v>
      </c>
      <c r="D89" s="37">
        <v>367.6</v>
      </c>
      <c r="E89" s="37">
        <v>477.6</v>
      </c>
      <c r="F89" s="18"/>
    </row>
    <row r="90" spans="1:6" ht="18.75" customHeight="1">
      <c r="A90" s="30" t="s">
        <v>81</v>
      </c>
      <c r="B90" s="35" t="s">
        <v>82</v>
      </c>
      <c r="C90" s="36"/>
      <c r="D90" s="37">
        <f>D91</f>
        <v>200</v>
      </c>
      <c r="E90" s="37">
        <f>E91</f>
        <v>200</v>
      </c>
      <c r="F90" s="18"/>
    </row>
    <row r="91" spans="1:6" ht="24.75" customHeight="1">
      <c r="A91" s="51" t="s">
        <v>162</v>
      </c>
      <c r="B91" s="35"/>
      <c r="C91" s="36" t="s">
        <v>136</v>
      </c>
      <c r="D91" s="37">
        <v>200</v>
      </c>
      <c r="E91" s="37">
        <v>200</v>
      </c>
      <c r="F91" s="18"/>
    </row>
    <row r="92" spans="1:6" ht="19.5" customHeight="1">
      <c r="A92" s="30" t="s">
        <v>83</v>
      </c>
      <c r="B92" s="35" t="s">
        <v>84</v>
      </c>
      <c r="C92" s="36"/>
      <c r="D92" s="37">
        <f>D93</f>
        <v>2500</v>
      </c>
      <c r="E92" s="37">
        <f>E93</f>
        <v>2500</v>
      </c>
      <c r="F92" s="18"/>
    </row>
    <row r="93" spans="1:6" ht="27" customHeight="1">
      <c r="A93" s="51" t="s">
        <v>162</v>
      </c>
      <c r="B93" s="35"/>
      <c r="C93" s="36" t="s">
        <v>136</v>
      </c>
      <c r="D93" s="37">
        <v>2500</v>
      </c>
      <c r="E93" s="37">
        <v>2500</v>
      </c>
      <c r="F93" s="18"/>
    </row>
    <row r="94" spans="1:6" ht="18" customHeight="1">
      <c r="A94" s="30" t="s">
        <v>52</v>
      </c>
      <c r="B94" s="35" t="s">
        <v>85</v>
      </c>
      <c r="C94" s="36"/>
      <c r="D94" s="37">
        <f>D95</f>
        <v>35</v>
      </c>
      <c r="E94" s="37">
        <f>E95</f>
        <v>35</v>
      </c>
      <c r="F94" s="18"/>
    </row>
    <row r="95" spans="1:6" ht="26.25" customHeight="1">
      <c r="A95" s="51" t="s">
        <v>162</v>
      </c>
      <c r="B95" s="35"/>
      <c r="C95" s="36" t="s">
        <v>136</v>
      </c>
      <c r="D95" s="37">
        <v>35</v>
      </c>
      <c r="E95" s="37">
        <v>35</v>
      </c>
      <c r="F95" s="18"/>
    </row>
    <row r="96" spans="1:6" ht="21.75" customHeight="1">
      <c r="A96" s="29" t="s">
        <v>26</v>
      </c>
      <c r="B96" s="35" t="s">
        <v>86</v>
      </c>
      <c r="C96" s="36"/>
      <c r="D96" s="37">
        <f>D97+D101+D99</f>
        <v>64798</v>
      </c>
      <c r="E96" s="37">
        <f>E97+E101+E99</f>
        <v>67798</v>
      </c>
      <c r="F96" s="18"/>
    </row>
    <row r="97" spans="1:6" ht="22.5" customHeight="1">
      <c r="A97" s="30" t="s">
        <v>29</v>
      </c>
      <c r="B97" s="35" t="s">
        <v>87</v>
      </c>
      <c r="C97" s="36"/>
      <c r="D97" s="37">
        <f>D98</f>
        <v>63000</v>
      </c>
      <c r="E97" s="37">
        <f>E98</f>
        <v>66000</v>
      </c>
      <c r="F97" s="18"/>
    </row>
    <row r="98" spans="1:6" ht="16.5" customHeight="1">
      <c r="A98" s="51" t="s">
        <v>160</v>
      </c>
      <c r="B98" s="35"/>
      <c r="C98" s="36" t="s">
        <v>132</v>
      </c>
      <c r="D98" s="37">
        <v>63000</v>
      </c>
      <c r="E98" s="37">
        <v>66000</v>
      </c>
      <c r="F98" s="18"/>
    </row>
    <row r="99" spans="1:6" ht="16.5" customHeight="1">
      <c r="A99" s="30" t="s">
        <v>50</v>
      </c>
      <c r="B99" s="35" t="s">
        <v>216</v>
      </c>
      <c r="C99" s="36"/>
      <c r="D99" s="37">
        <f>D100</f>
        <v>9</v>
      </c>
      <c r="E99" s="37">
        <f>E100</f>
        <v>9</v>
      </c>
      <c r="F99" s="18"/>
    </row>
    <row r="100" spans="1:6" ht="16.5" customHeight="1">
      <c r="A100" s="51" t="s">
        <v>162</v>
      </c>
      <c r="B100" s="35"/>
      <c r="C100" s="36" t="s">
        <v>136</v>
      </c>
      <c r="D100" s="37">
        <v>9</v>
      </c>
      <c r="E100" s="37">
        <v>9</v>
      </c>
      <c r="F100" s="18"/>
    </row>
    <row r="101" spans="1:6" ht="54" customHeight="1">
      <c r="A101" s="30" t="s">
        <v>88</v>
      </c>
      <c r="B101" s="35" t="s">
        <v>89</v>
      </c>
      <c r="C101" s="36"/>
      <c r="D101" s="37">
        <f>D102</f>
        <v>1789</v>
      </c>
      <c r="E101" s="37">
        <f>E102</f>
        <v>1789</v>
      </c>
      <c r="F101" s="18"/>
    </row>
    <row r="102" spans="1:6" ht="21" customHeight="1">
      <c r="A102" s="51" t="s">
        <v>160</v>
      </c>
      <c r="B102" s="35"/>
      <c r="C102" s="36" t="s">
        <v>132</v>
      </c>
      <c r="D102" s="37">
        <v>1789</v>
      </c>
      <c r="E102" s="37">
        <v>1789</v>
      </c>
      <c r="F102" s="18"/>
    </row>
    <row r="103" spans="1:6" ht="40.5" customHeight="1">
      <c r="A103" s="40" t="s">
        <v>180</v>
      </c>
      <c r="B103" s="27" t="s">
        <v>90</v>
      </c>
      <c r="C103" s="24"/>
      <c r="D103" s="28">
        <f>D104+D107+D110+D114+D117+D122</f>
        <v>139093.3</v>
      </c>
      <c r="E103" s="28">
        <f>E104+E107+E110+E114+E117+E122</f>
        <v>145908.8</v>
      </c>
      <c r="F103" s="18"/>
    </row>
    <row r="104" spans="1:6" ht="19.5" customHeight="1">
      <c r="A104" s="33" t="s">
        <v>91</v>
      </c>
      <c r="B104" s="35" t="s">
        <v>92</v>
      </c>
      <c r="C104" s="36"/>
      <c r="D104" s="37">
        <f>D105</f>
        <v>10098</v>
      </c>
      <c r="E104" s="37">
        <f>E105</f>
        <v>10592.8</v>
      </c>
      <c r="F104" s="18"/>
    </row>
    <row r="105" spans="1:6" ht="16.5" customHeight="1">
      <c r="A105" s="34" t="s">
        <v>29</v>
      </c>
      <c r="B105" s="35" t="s">
        <v>93</v>
      </c>
      <c r="C105" s="36"/>
      <c r="D105" s="37">
        <f>D106</f>
        <v>10098</v>
      </c>
      <c r="E105" s="37">
        <f>E106</f>
        <v>10592.8</v>
      </c>
      <c r="F105" s="18"/>
    </row>
    <row r="106" spans="1:6" ht="24" customHeight="1">
      <c r="A106" s="51" t="s">
        <v>160</v>
      </c>
      <c r="B106" s="35"/>
      <c r="C106" s="36" t="s">
        <v>132</v>
      </c>
      <c r="D106" s="37">
        <v>10098</v>
      </c>
      <c r="E106" s="37">
        <v>10592.8</v>
      </c>
      <c r="F106" s="18"/>
    </row>
    <row r="107" spans="1:6" ht="24" customHeight="1">
      <c r="A107" s="54" t="s">
        <v>94</v>
      </c>
      <c r="B107" s="35" t="s">
        <v>95</v>
      </c>
      <c r="C107" s="36"/>
      <c r="D107" s="37">
        <f>D108</f>
        <v>35044</v>
      </c>
      <c r="E107" s="37">
        <f>E108</f>
        <v>36761</v>
      </c>
      <c r="F107" s="18"/>
    </row>
    <row r="108" spans="1:6" ht="24.75" customHeight="1">
      <c r="A108" s="34" t="s">
        <v>29</v>
      </c>
      <c r="B108" s="35" t="s">
        <v>96</v>
      </c>
      <c r="C108" s="36"/>
      <c r="D108" s="37">
        <f>D109</f>
        <v>35044</v>
      </c>
      <c r="E108" s="37">
        <f>E109</f>
        <v>36761</v>
      </c>
      <c r="F108" s="18"/>
    </row>
    <row r="109" spans="1:6" ht="18.75" customHeight="1">
      <c r="A109" s="51" t="s">
        <v>160</v>
      </c>
      <c r="B109" s="35"/>
      <c r="C109" s="36" t="s">
        <v>132</v>
      </c>
      <c r="D109" s="37">
        <v>35044</v>
      </c>
      <c r="E109" s="37">
        <v>36761</v>
      </c>
      <c r="F109" s="18"/>
    </row>
    <row r="110" spans="1:6" ht="27.75" customHeight="1">
      <c r="A110" s="54" t="s">
        <v>97</v>
      </c>
      <c r="B110" s="35" t="s">
        <v>98</v>
      </c>
      <c r="C110" s="36"/>
      <c r="D110" s="37">
        <f>D111</f>
        <v>50587.4</v>
      </c>
      <c r="E110" s="37">
        <f>E111</f>
        <v>53066.5</v>
      </c>
      <c r="F110" s="18"/>
    </row>
    <row r="111" spans="1:6" ht="24" customHeight="1">
      <c r="A111" s="34" t="s">
        <v>29</v>
      </c>
      <c r="B111" s="35" t="s">
        <v>99</v>
      </c>
      <c r="C111" s="36"/>
      <c r="D111" s="37">
        <f>D112+D113</f>
        <v>50587.4</v>
      </c>
      <c r="E111" s="37">
        <f>E112+E113</f>
        <v>53066.5</v>
      </c>
      <c r="F111" s="18"/>
    </row>
    <row r="112" spans="1:6" ht="23.25" customHeight="1">
      <c r="A112" s="51" t="s">
        <v>160</v>
      </c>
      <c r="B112" s="35"/>
      <c r="C112" s="36" t="s">
        <v>132</v>
      </c>
      <c r="D112" s="37">
        <v>31920.2</v>
      </c>
      <c r="E112" s="37">
        <v>33484.5</v>
      </c>
      <c r="F112" s="18"/>
    </row>
    <row r="113" spans="1:6" ht="25.5" customHeight="1">
      <c r="A113" s="51" t="s">
        <v>161</v>
      </c>
      <c r="B113" s="35"/>
      <c r="C113" s="36" t="s">
        <v>134</v>
      </c>
      <c r="D113" s="37">
        <v>18667.2</v>
      </c>
      <c r="E113" s="37">
        <v>19582</v>
      </c>
      <c r="F113" s="18"/>
    </row>
    <row r="114" spans="1:6" ht="23.25" customHeight="1">
      <c r="A114" s="54" t="s">
        <v>100</v>
      </c>
      <c r="B114" s="35" t="s">
        <v>101</v>
      </c>
      <c r="C114" s="36"/>
      <c r="D114" s="37">
        <f>D115</f>
        <v>26391.3</v>
      </c>
      <c r="E114" s="37">
        <f>E115</f>
        <v>27684.6</v>
      </c>
      <c r="F114" s="18"/>
    </row>
    <row r="115" spans="1:6" ht="24" customHeight="1">
      <c r="A115" s="34" t="s">
        <v>29</v>
      </c>
      <c r="B115" s="35" t="s">
        <v>102</v>
      </c>
      <c r="C115" s="36"/>
      <c r="D115" s="37">
        <f>D116</f>
        <v>26391.3</v>
      </c>
      <c r="E115" s="37">
        <v>27684.6</v>
      </c>
      <c r="F115" s="18"/>
    </row>
    <row r="116" spans="1:6" ht="24" customHeight="1">
      <c r="A116" s="51" t="s">
        <v>160</v>
      </c>
      <c r="B116" s="35"/>
      <c r="C116" s="36" t="s">
        <v>132</v>
      </c>
      <c r="D116" s="37">
        <v>26391.3</v>
      </c>
      <c r="E116" s="37">
        <v>27684.6</v>
      </c>
      <c r="F116" s="18"/>
    </row>
    <row r="117" spans="1:6" ht="26.25" customHeight="1">
      <c r="A117" s="54" t="s">
        <v>103</v>
      </c>
      <c r="B117" s="35" t="s">
        <v>104</v>
      </c>
      <c r="C117" s="36"/>
      <c r="D117" s="37">
        <f>D118</f>
        <v>5204.9</v>
      </c>
      <c r="E117" s="37">
        <f>E118</f>
        <v>5459.5</v>
      </c>
      <c r="F117" s="18"/>
    </row>
    <row r="118" spans="1:6" ht="24.75" customHeight="1">
      <c r="A118" s="34" t="s">
        <v>105</v>
      </c>
      <c r="B118" s="35" t="s">
        <v>106</v>
      </c>
      <c r="C118" s="36"/>
      <c r="D118" s="37">
        <f>SUM(D119:D121)</f>
        <v>5204.9</v>
      </c>
      <c r="E118" s="37">
        <f>SUM(E119:E121)</f>
        <v>5459.5</v>
      </c>
      <c r="F118" s="18"/>
    </row>
    <row r="119" spans="1:6" ht="28.5" customHeight="1">
      <c r="A119" s="51" t="s">
        <v>162</v>
      </c>
      <c r="B119" s="35"/>
      <c r="C119" s="36" t="s">
        <v>136</v>
      </c>
      <c r="D119" s="37">
        <v>640.2</v>
      </c>
      <c r="E119" s="37">
        <v>671.5</v>
      </c>
      <c r="F119" s="18"/>
    </row>
    <row r="120" spans="1:6" ht="24.75" customHeight="1">
      <c r="A120" s="51" t="s">
        <v>160</v>
      </c>
      <c r="B120" s="35"/>
      <c r="C120" s="36" t="s">
        <v>132</v>
      </c>
      <c r="D120" s="37">
        <v>4458.5</v>
      </c>
      <c r="E120" s="37">
        <v>4676.6</v>
      </c>
      <c r="F120" s="18"/>
    </row>
    <row r="121" spans="1:6" ht="23.25" customHeight="1">
      <c r="A121" s="51" t="s">
        <v>161</v>
      </c>
      <c r="B121" s="35"/>
      <c r="C121" s="36" t="s">
        <v>134</v>
      </c>
      <c r="D121" s="37">
        <v>106.2</v>
      </c>
      <c r="E121" s="37">
        <v>111.4</v>
      </c>
      <c r="F121" s="18"/>
    </row>
    <row r="122" spans="1:6" ht="18.75" customHeight="1">
      <c r="A122" s="34" t="s">
        <v>37</v>
      </c>
      <c r="B122" s="35" t="s">
        <v>121</v>
      </c>
      <c r="C122" s="36"/>
      <c r="D122" s="37">
        <f>D123</f>
        <v>11767.699999999999</v>
      </c>
      <c r="E122" s="37">
        <f>E123</f>
        <v>12344.4</v>
      </c>
      <c r="F122" s="18"/>
    </row>
    <row r="123" spans="1:6" ht="17.25" customHeight="1">
      <c r="A123" s="34" t="s">
        <v>39</v>
      </c>
      <c r="B123" s="35" t="s">
        <v>107</v>
      </c>
      <c r="C123" s="36"/>
      <c r="D123" s="37">
        <f>SUM(D124:D126)</f>
        <v>11767.699999999999</v>
      </c>
      <c r="E123" s="37">
        <f>SUM(E124:E126)</f>
        <v>12344.4</v>
      </c>
      <c r="F123" s="18"/>
    </row>
    <row r="124" spans="1:6" ht="18" customHeight="1">
      <c r="A124" s="34" t="s">
        <v>141</v>
      </c>
      <c r="B124" s="32"/>
      <c r="C124" s="43" t="s">
        <v>142</v>
      </c>
      <c r="D124" s="37">
        <v>10622.3</v>
      </c>
      <c r="E124" s="37">
        <v>11142.8</v>
      </c>
      <c r="F124" s="18"/>
    </row>
    <row r="125" spans="1:6" ht="26.25" customHeight="1">
      <c r="A125" s="34" t="s">
        <v>135</v>
      </c>
      <c r="B125" s="32"/>
      <c r="C125" s="43" t="s">
        <v>136</v>
      </c>
      <c r="D125" s="37">
        <v>1117.8</v>
      </c>
      <c r="E125" s="37">
        <v>1172.6</v>
      </c>
      <c r="F125" s="18"/>
    </row>
    <row r="126" spans="1:6" ht="21" customHeight="1">
      <c r="A126" s="34" t="s">
        <v>143</v>
      </c>
      <c r="B126" s="32"/>
      <c r="C126" s="43" t="s">
        <v>144</v>
      </c>
      <c r="D126" s="37">
        <v>27.6</v>
      </c>
      <c r="E126" s="37">
        <v>29</v>
      </c>
      <c r="F126" s="18"/>
    </row>
    <row r="127" spans="1:6" ht="30" customHeight="1">
      <c r="A127" s="26" t="s">
        <v>181</v>
      </c>
      <c r="B127" s="27" t="s">
        <v>108</v>
      </c>
      <c r="C127" s="24"/>
      <c r="D127" s="28">
        <f>D128+D131+D134</f>
        <v>17399.1</v>
      </c>
      <c r="E127" s="28">
        <f>E128+E131+E134</f>
        <v>18251.7</v>
      </c>
      <c r="F127" s="18"/>
    </row>
    <row r="128" spans="1:6" ht="27.75" customHeight="1">
      <c r="A128" s="63" t="s">
        <v>109</v>
      </c>
      <c r="B128" s="36" t="s">
        <v>110</v>
      </c>
      <c r="C128" s="36"/>
      <c r="D128" s="75">
        <f>D129</f>
        <v>13502.1</v>
      </c>
      <c r="E128" s="75">
        <f>E129</f>
        <v>14163.7</v>
      </c>
      <c r="F128" s="18"/>
    </row>
    <row r="129" spans="1:6" ht="15" customHeight="1">
      <c r="A129" s="34" t="s">
        <v>29</v>
      </c>
      <c r="B129" s="36" t="s">
        <v>111</v>
      </c>
      <c r="C129" s="36"/>
      <c r="D129" s="75">
        <f>D130</f>
        <v>13502.1</v>
      </c>
      <c r="E129" s="75">
        <f>E130</f>
        <v>14163.7</v>
      </c>
      <c r="F129" s="18"/>
    </row>
    <row r="130" spans="1:6" ht="21" customHeight="1">
      <c r="A130" s="34" t="s">
        <v>131</v>
      </c>
      <c r="B130" s="32"/>
      <c r="C130" s="43" t="s">
        <v>132</v>
      </c>
      <c r="D130" s="75">
        <v>13502.1</v>
      </c>
      <c r="E130" s="75">
        <v>14163.7</v>
      </c>
      <c r="F130" s="18"/>
    </row>
    <row r="131" spans="1:6" ht="18.75" customHeight="1">
      <c r="A131" s="54" t="s">
        <v>112</v>
      </c>
      <c r="B131" s="36" t="s">
        <v>113</v>
      </c>
      <c r="C131" s="36"/>
      <c r="D131" s="76">
        <f>D132</f>
        <v>2266</v>
      </c>
      <c r="E131" s="77">
        <f>E132</f>
        <v>2377</v>
      </c>
      <c r="F131" s="18"/>
    </row>
    <row r="132" spans="1:6" ht="17.25" customHeight="1">
      <c r="A132" s="34" t="s">
        <v>114</v>
      </c>
      <c r="B132" s="36" t="s">
        <v>122</v>
      </c>
      <c r="C132" s="36"/>
      <c r="D132" s="76">
        <f>D133</f>
        <v>2266</v>
      </c>
      <c r="E132" s="77">
        <f>E133</f>
        <v>2377</v>
      </c>
      <c r="F132" s="18"/>
    </row>
    <row r="133" spans="1:6" ht="24.75" customHeight="1">
      <c r="A133" s="34" t="s">
        <v>131</v>
      </c>
      <c r="B133" s="32"/>
      <c r="C133" s="43" t="s">
        <v>132</v>
      </c>
      <c r="D133" s="77">
        <v>2266</v>
      </c>
      <c r="E133" s="77">
        <v>2377</v>
      </c>
      <c r="F133" s="18"/>
    </row>
    <row r="134" spans="1:6" ht="26.25" customHeight="1">
      <c r="A134" s="55" t="s">
        <v>123</v>
      </c>
      <c r="B134" s="36" t="s">
        <v>115</v>
      </c>
      <c r="C134" s="36"/>
      <c r="D134" s="77">
        <f>D135</f>
        <v>1631</v>
      </c>
      <c r="E134" s="77">
        <f>E135</f>
        <v>1711</v>
      </c>
      <c r="F134" s="18"/>
    </row>
    <row r="135" spans="1:6" ht="28.5" customHeight="1">
      <c r="A135" s="55" t="s">
        <v>116</v>
      </c>
      <c r="B135" s="36" t="s">
        <v>117</v>
      </c>
      <c r="C135" s="36"/>
      <c r="D135" s="77">
        <f>D136</f>
        <v>1631</v>
      </c>
      <c r="E135" s="77">
        <f>E136</f>
        <v>1711</v>
      </c>
      <c r="F135" s="18"/>
    </row>
    <row r="136" spans="1:6" ht="19.5" customHeight="1">
      <c r="A136" s="34" t="s">
        <v>131</v>
      </c>
      <c r="B136" s="32"/>
      <c r="C136" s="43" t="s">
        <v>132</v>
      </c>
      <c r="D136" s="77">
        <v>1631</v>
      </c>
      <c r="E136" s="77">
        <v>1711</v>
      </c>
      <c r="F136" s="18"/>
    </row>
    <row r="137" spans="1:6" ht="27.75" customHeight="1">
      <c r="A137" s="26" t="s">
        <v>197</v>
      </c>
      <c r="B137" s="27" t="s">
        <v>27</v>
      </c>
      <c r="C137" s="26"/>
      <c r="D137" s="38">
        <f>D139+D146+D149+D154</f>
        <v>174702.2</v>
      </c>
      <c r="E137" s="38">
        <f>E139+E146+E149+E154</f>
        <v>183262.6</v>
      </c>
      <c r="F137" s="18"/>
    </row>
    <row r="138" spans="1:6" ht="14.25" customHeight="1">
      <c r="A138" s="34" t="s">
        <v>4</v>
      </c>
      <c r="B138" s="20"/>
      <c r="C138" s="21"/>
      <c r="D138" s="45"/>
      <c r="E138" s="39"/>
      <c r="F138" s="18"/>
    </row>
    <row r="139" spans="1:6" ht="14.25" customHeight="1">
      <c r="A139" s="34" t="s">
        <v>130</v>
      </c>
      <c r="B139" s="32" t="s">
        <v>28</v>
      </c>
      <c r="C139" s="43"/>
      <c r="D139" s="44">
        <f>D140+D143</f>
        <v>31891.2</v>
      </c>
      <c r="E139" s="37">
        <f>E140+E143</f>
        <v>33454</v>
      </c>
      <c r="F139" s="18"/>
    </row>
    <row r="140" spans="1:6" ht="17.25" customHeight="1">
      <c r="A140" s="34" t="s">
        <v>29</v>
      </c>
      <c r="B140" s="32" t="s">
        <v>30</v>
      </c>
      <c r="C140" s="43"/>
      <c r="D140" s="44">
        <f>D141+D142</f>
        <v>29877</v>
      </c>
      <c r="E140" s="37">
        <f>E141+E142</f>
        <v>31341</v>
      </c>
      <c r="F140" s="18"/>
    </row>
    <row r="141" spans="1:6" ht="15" customHeight="1">
      <c r="A141" s="34" t="s">
        <v>131</v>
      </c>
      <c r="B141" s="32"/>
      <c r="C141" s="43" t="s">
        <v>132</v>
      </c>
      <c r="D141" s="44">
        <v>4580</v>
      </c>
      <c r="E141" s="37">
        <v>4804</v>
      </c>
      <c r="F141" s="18"/>
    </row>
    <row r="142" spans="1:5" ht="15.75" customHeight="1">
      <c r="A142" s="34" t="s">
        <v>133</v>
      </c>
      <c r="B142" s="32"/>
      <c r="C142" s="43" t="s">
        <v>134</v>
      </c>
      <c r="D142" s="44">
        <v>25297</v>
      </c>
      <c r="E142" s="37">
        <v>26537</v>
      </c>
    </row>
    <row r="143" spans="1:5" ht="16.5" customHeight="1">
      <c r="A143" s="34" t="s">
        <v>31</v>
      </c>
      <c r="B143" s="32" t="s">
        <v>32</v>
      </c>
      <c r="C143" s="43"/>
      <c r="D143" s="44">
        <f>D144+D145</f>
        <v>2014.2</v>
      </c>
      <c r="E143" s="37">
        <f>E144+E145</f>
        <v>2113</v>
      </c>
    </row>
    <row r="144" spans="1:5" ht="22.5">
      <c r="A144" s="34" t="s">
        <v>135</v>
      </c>
      <c r="B144" s="32"/>
      <c r="C144" s="43" t="s">
        <v>136</v>
      </c>
      <c r="D144" s="44">
        <v>1664.2</v>
      </c>
      <c r="E144" s="37">
        <v>1763</v>
      </c>
    </row>
    <row r="145" spans="1:5" ht="12.75">
      <c r="A145" s="34" t="s">
        <v>62</v>
      </c>
      <c r="B145" s="32"/>
      <c r="C145" s="43" t="s">
        <v>137</v>
      </c>
      <c r="D145" s="44">
        <v>350</v>
      </c>
      <c r="E145" s="37">
        <v>350</v>
      </c>
    </row>
    <row r="146" spans="1:5" ht="22.5">
      <c r="A146" s="34" t="s">
        <v>138</v>
      </c>
      <c r="B146" s="32" t="s">
        <v>33</v>
      </c>
      <c r="C146" s="43"/>
      <c r="D146" s="44">
        <f>D147</f>
        <v>116468</v>
      </c>
      <c r="E146" s="37">
        <f>E147</f>
        <v>122175</v>
      </c>
    </row>
    <row r="147" spans="1:5" ht="12.75">
      <c r="A147" s="34" t="s">
        <v>29</v>
      </c>
      <c r="B147" s="32" t="s">
        <v>34</v>
      </c>
      <c r="C147" s="43"/>
      <c r="D147" s="44">
        <f>D148</f>
        <v>116468</v>
      </c>
      <c r="E147" s="37">
        <f>E148</f>
        <v>122175</v>
      </c>
    </row>
    <row r="148" spans="1:5" ht="12.75">
      <c r="A148" s="34" t="s">
        <v>131</v>
      </c>
      <c r="B148" s="32"/>
      <c r="C148" s="43" t="s">
        <v>132</v>
      </c>
      <c r="D148" s="44">
        <v>116468</v>
      </c>
      <c r="E148" s="37">
        <v>122175</v>
      </c>
    </row>
    <row r="149" spans="1:5" ht="14.25" customHeight="1">
      <c r="A149" s="34" t="s">
        <v>35</v>
      </c>
      <c r="B149" s="32" t="s">
        <v>36</v>
      </c>
      <c r="C149" s="43"/>
      <c r="D149" s="44">
        <f>D150+D152</f>
        <v>17705</v>
      </c>
      <c r="E149" s="37">
        <f>E150+E152</f>
        <v>18573</v>
      </c>
    </row>
    <row r="150" spans="1:5" ht="21.75" customHeight="1">
      <c r="A150" s="34" t="s">
        <v>126</v>
      </c>
      <c r="B150" s="32" t="s">
        <v>124</v>
      </c>
      <c r="C150" s="43"/>
      <c r="D150" s="44">
        <f>D151</f>
        <v>10678.5</v>
      </c>
      <c r="E150" s="37">
        <f>E151</f>
        <v>11202</v>
      </c>
    </row>
    <row r="151" spans="1:5" ht="12.75">
      <c r="A151" s="34" t="s">
        <v>139</v>
      </c>
      <c r="B151" s="32"/>
      <c r="C151" s="43" t="s">
        <v>140</v>
      </c>
      <c r="D151" s="44">
        <v>10678.5</v>
      </c>
      <c r="E151" s="37">
        <v>11202</v>
      </c>
    </row>
    <row r="152" spans="1:5" ht="24" customHeight="1">
      <c r="A152" s="34" t="s">
        <v>127</v>
      </c>
      <c r="B152" s="32" t="s">
        <v>125</v>
      </c>
      <c r="C152" s="43"/>
      <c r="D152" s="44">
        <f>D153</f>
        <v>7026.5</v>
      </c>
      <c r="E152" s="37">
        <f>E153</f>
        <v>7371</v>
      </c>
    </row>
    <row r="153" spans="1:5" ht="15.75" customHeight="1">
      <c r="A153" s="34" t="s">
        <v>139</v>
      </c>
      <c r="B153" s="32"/>
      <c r="C153" s="43" t="s">
        <v>140</v>
      </c>
      <c r="D153" s="44">
        <v>7026.5</v>
      </c>
      <c r="E153" s="37">
        <v>7371</v>
      </c>
    </row>
    <row r="154" spans="1:5" ht="12.75">
      <c r="A154" s="34" t="s">
        <v>37</v>
      </c>
      <c r="B154" s="32" t="s">
        <v>38</v>
      </c>
      <c r="C154" s="43"/>
      <c r="D154" s="44">
        <f>D155</f>
        <v>8638</v>
      </c>
      <c r="E154" s="37">
        <f>E155</f>
        <v>9060.6</v>
      </c>
    </row>
    <row r="155" spans="1:5" ht="12.75">
      <c r="A155" s="34" t="s">
        <v>39</v>
      </c>
      <c r="B155" s="32" t="s">
        <v>40</v>
      </c>
      <c r="C155" s="46"/>
      <c r="D155" s="44">
        <f>SUM(D156:D158)</f>
        <v>8638</v>
      </c>
      <c r="E155" s="37">
        <f>SUM(E156:E158)</f>
        <v>9060.6</v>
      </c>
    </row>
    <row r="156" spans="1:5" ht="15.75" customHeight="1">
      <c r="A156" s="34" t="s">
        <v>141</v>
      </c>
      <c r="B156" s="32"/>
      <c r="C156" s="43" t="s">
        <v>142</v>
      </c>
      <c r="D156" s="44">
        <v>7827.6</v>
      </c>
      <c r="E156" s="37">
        <v>8211.3</v>
      </c>
    </row>
    <row r="157" spans="1:5" ht="22.5">
      <c r="A157" s="34" t="s">
        <v>135</v>
      </c>
      <c r="B157" s="32"/>
      <c r="C157" s="43" t="s">
        <v>136</v>
      </c>
      <c r="D157" s="44">
        <v>800.4</v>
      </c>
      <c r="E157" s="37">
        <v>839.7</v>
      </c>
    </row>
    <row r="158" spans="1:5" ht="12.75">
      <c r="A158" s="34" t="s">
        <v>143</v>
      </c>
      <c r="B158" s="32"/>
      <c r="C158" s="43" t="s">
        <v>144</v>
      </c>
      <c r="D158" s="44">
        <v>10</v>
      </c>
      <c r="E158" s="37">
        <v>9.6</v>
      </c>
    </row>
    <row r="159" spans="1:5" ht="39.75" customHeight="1">
      <c r="A159" s="26" t="s">
        <v>145</v>
      </c>
      <c r="B159" s="27" t="s">
        <v>42</v>
      </c>
      <c r="C159" s="41"/>
      <c r="D159" s="42">
        <f>D161+D166+D171+D174</f>
        <v>220410.80000000002</v>
      </c>
      <c r="E159" s="42">
        <f>E161+E166+E171+E174</f>
        <v>222085</v>
      </c>
    </row>
    <row r="160" spans="1:5" ht="14.25" customHeight="1">
      <c r="A160" s="34" t="s">
        <v>4</v>
      </c>
      <c r="B160" s="23"/>
      <c r="C160" s="23"/>
      <c r="D160" s="23"/>
      <c r="E160" s="23"/>
    </row>
    <row r="161" spans="1:5" ht="24.75" customHeight="1">
      <c r="A161" s="34" t="s">
        <v>146</v>
      </c>
      <c r="B161" s="32" t="s">
        <v>147</v>
      </c>
      <c r="C161" s="43"/>
      <c r="D161" s="44">
        <f>D162+D164</f>
        <v>9765.6</v>
      </c>
      <c r="E161" s="44">
        <f>E162+E164</f>
        <v>9826.4</v>
      </c>
    </row>
    <row r="162" spans="1:5" ht="22.5" customHeight="1">
      <c r="A162" s="34" t="s">
        <v>148</v>
      </c>
      <c r="B162" s="32" t="s">
        <v>149</v>
      </c>
      <c r="C162" s="43"/>
      <c r="D162" s="44">
        <f>D163</f>
        <v>9596.9</v>
      </c>
      <c r="E162" s="44">
        <f>E163</f>
        <v>9649.6</v>
      </c>
    </row>
    <row r="163" spans="1:5" ht="18.75" customHeight="1">
      <c r="A163" s="34" t="s">
        <v>131</v>
      </c>
      <c r="B163" s="32"/>
      <c r="C163" s="43" t="s">
        <v>132</v>
      </c>
      <c r="D163" s="44">
        <v>9596.9</v>
      </c>
      <c r="E163" s="44">
        <v>9649.6</v>
      </c>
    </row>
    <row r="164" spans="1:5" ht="14.25" customHeight="1">
      <c r="A164" s="34" t="s">
        <v>29</v>
      </c>
      <c r="B164" s="32" t="s">
        <v>150</v>
      </c>
      <c r="C164" s="43"/>
      <c r="D164" s="44">
        <f>D165</f>
        <v>168.7</v>
      </c>
      <c r="E164" s="44">
        <f>E165</f>
        <v>176.8</v>
      </c>
    </row>
    <row r="165" spans="1:5" ht="14.25" customHeight="1">
      <c r="A165" s="34" t="s">
        <v>131</v>
      </c>
      <c r="B165" s="32"/>
      <c r="C165" s="43" t="s">
        <v>132</v>
      </c>
      <c r="D165" s="44">
        <v>168.7</v>
      </c>
      <c r="E165" s="44">
        <v>176.8</v>
      </c>
    </row>
    <row r="166" spans="1:5" ht="34.5" customHeight="1">
      <c r="A166" s="34" t="s">
        <v>182</v>
      </c>
      <c r="B166" s="32" t="s">
        <v>151</v>
      </c>
      <c r="C166" s="43"/>
      <c r="D166" s="44">
        <f>D167+D169</f>
        <v>179632.1</v>
      </c>
      <c r="E166" s="44">
        <f>E167+E169</f>
        <v>181057.4</v>
      </c>
    </row>
    <row r="167" spans="1:5" ht="18" customHeight="1">
      <c r="A167" s="71" t="s">
        <v>199</v>
      </c>
      <c r="B167" s="32" t="s">
        <v>198</v>
      </c>
      <c r="C167" s="43"/>
      <c r="D167" s="44">
        <f>D168</f>
        <v>955</v>
      </c>
      <c r="E167" s="44">
        <f>E168</f>
        <v>1002</v>
      </c>
    </row>
    <row r="168" spans="1:5" ht="17.25" customHeight="1">
      <c r="A168" s="34" t="s">
        <v>131</v>
      </c>
      <c r="B168" s="32"/>
      <c r="C168" s="43" t="s">
        <v>132</v>
      </c>
      <c r="D168" s="44">
        <v>955</v>
      </c>
      <c r="E168" s="44">
        <v>1002</v>
      </c>
    </row>
    <row r="169" spans="1:5" ht="23.25" customHeight="1">
      <c r="A169" s="34" t="s">
        <v>148</v>
      </c>
      <c r="B169" s="32" t="s">
        <v>152</v>
      </c>
      <c r="C169" s="43"/>
      <c r="D169" s="44">
        <f>D170</f>
        <v>178677.1</v>
      </c>
      <c r="E169" s="44">
        <f>E170</f>
        <v>180055.4</v>
      </c>
    </row>
    <row r="170" spans="1:5" ht="15.75" customHeight="1">
      <c r="A170" s="34" t="s">
        <v>131</v>
      </c>
      <c r="B170" s="32"/>
      <c r="C170" s="43" t="s">
        <v>132</v>
      </c>
      <c r="D170" s="44">
        <v>178677.1</v>
      </c>
      <c r="E170" s="44">
        <v>180055.4</v>
      </c>
    </row>
    <row r="171" spans="1:5" ht="13.5" customHeight="1">
      <c r="A171" s="34" t="s">
        <v>153</v>
      </c>
      <c r="B171" s="32" t="s">
        <v>154</v>
      </c>
      <c r="C171" s="43"/>
      <c r="D171" s="44">
        <f>D172</f>
        <v>22972</v>
      </c>
      <c r="E171" s="44">
        <f>E172</f>
        <v>22972</v>
      </c>
    </row>
    <row r="172" spans="1:5" ht="36" customHeight="1">
      <c r="A172" s="34" t="s">
        <v>155</v>
      </c>
      <c r="B172" s="32" t="s">
        <v>156</v>
      </c>
      <c r="C172" s="43"/>
      <c r="D172" s="44">
        <f>D173</f>
        <v>22972</v>
      </c>
      <c r="E172" s="44">
        <f>E173</f>
        <v>22972</v>
      </c>
    </row>
    <row r="173" spans="1:5" ht="18" customHeight="1">
      <c r="A173" s="34" t="s">
        <v>131</v>
      </c>
      <c r="B173" s="32"/>
      <c r="C173" s="43" t="s">
        <v>132</v>
      </c>
      <c r="D173" s="44">
        <v>22972</v>
      </c>
      <c r="E173" s="44">
        <v>22972</v>
      </c>
    </row>
    <row r="174" spans="1:5" ht="18" customHeight="1">
      <c r="A174" s="34" t="s">
        <v>37</v>
      </c>
      <c r="B174" s="32" t="s">
        <v>157</v>
      </c>
      <c r="C174" s="43"/>
      <c r="D174" s="44">
        <f>D175+D178</f>
        <v>8041.1</v>
      </c>
      <c r="E174" s="44">
        <f>E175+E178</f>
        <v>8229.2</v>
      </c>
    </row>
    <row r="175" spans="1:5" ht="18" customHeight="1">
      <c r="A175" s="34" t="s">
        <v>39</v>
      </c>
      <c r="B175" s="32" t="s">
        <v>158</v>
      </c>
      <c r="C175" s="43"/>
      <c r="D175" s="44">
        <f>D176+D177</f>
        <v>3023.1</v>
      </c>
      <c r="E175" s="44">
        <f>E176+E177</f>
        <v>3171.2000000000003</v>
      </c>
    </row>
    <row r="176" spans="1:5" ht="18" customHeight="1">
      <c r="A176" s="34" t="s">
        <v>141</v>
      </c>
      <c r="B176" s="32"/>
      <c r="C176" s="43" t="s">
        <v>142</v>
      </c>
      <c r="D176" s="44">
        <v>2962.6</v>
      </c>
      <c r="E176" s="44">
        <v>3107.3</v>
      </c>
    </row>
    <row r="177" spans="1:5" ht="26.25" customHeight="1">
      <c r="A177" s="34" t="s">
        <v>135</v>
      </c>
      <c r="B177" s="32"/>
      <c r="C177" s="43" t="s">
        <v>136</v>
      </c>
      <c r="D177" s="44">
        <v>60.5</v>
      </c>
      <c r="E177" s="44">
        <v>63.9</v>
      </c>
    </row>
    <row r="178" spans="1:5" ht="24.75" customHeight="1">
      <c r="A178" s="34" t="s">
        <v>148</v>
      </c>
      <c r="B178" s="32" t="s">
        <v>159</v>
      </c>
      <c r="C178" s="43"/>
      <c r="D178" s="44">
        <f>D179+D180+D181</f>
        <v>5018</v>
      </c>
      <c r="E178" s="44">
        <f>E179+E180+E181</f>
        <v>5058</v>
      </c>
    </row>
    <row r="179" spans="1:5" ht="17.25" customHeight="1">
      <c r="A179" s="34" t="s">
        <v>141</v>
      </c>
      <c r="B179" s="32"/>
      <c r="C179" s="43" t="s">
        <v>142</v>
      </c>
      <c r="D179" s="44">
        <v>4060</v>
      </c>
      <c r="E179" s="44">
        <v>4100</v>
      </c>
    </row>
    <row r="180" spans="1:5" ht="25.5" customHeight="1">
      <c r="A180" s="34" t="s">
        <v>135</v>
      </c>
      <c r="B180" s="32"/>
      <c r="C180" s="43" t="s">
        <v>136</v>
      </c>
      <c r="D180" s="44">
        <v>955.2</v>
      </c>
      <c r="E180" s="44">
        <v>955.2</v>
      </c>
    </row>
    <row r="181" spans="1:5" ht="17.25" customHeight="1">
      <c r="A181" s="34" t="s">
        <v>143</v>
      </c>
      <c r="B181" s="32"/>
      <c r="C181" s="43" t="s">
        <v>144</v>
      </c>
      <c r="D181" s="44">
        <v>2.8</v>
      </c>
      <c r="E181" s="44">
        <v>2.8</v>
      </c>
    </row>
    <row r="182" spans="1:5" s="25" customFormat="1" ht="89.25">
      <c r="A182" s="26" t="s">
        <v>184</v>
      </c>
      <c r="B182" s="57" t="s">
        <v>43</v>
      </c>
      <c r="C182" s="58"/>
      <c r="D182" s="59">
        <f>D183+D185</f>
        <v>23289</v>
      </c>
      <c r="E182" s="59">
        <f>E183+E185</f>
        <v>35170</v>
      </c>
    </row>
    <row r="183" spans="1:5" s="25" customFormat="1" ht="44.25" customHeight="1">
      <c r="A183" s="34" t="s">
        <v>44</v>
      </c>
      <c r="B183" s="32" t="s">
        <v>185</v>
      </c>
      <c r="C183" s="46"/>
      <c r="D183" s="44">
        <f>D184</f>
        <v>689</v>
      </c>
      <c r="E183" s="44">
        <f>E184</f>
        <v>0</v>
      </c>
    </row>
    <row r="184" spans="1:5" s="25" customFormat="1" ht="22.5">
      <c r="A184" s="34" t="s">
        <v>135</v>
      </c>
      <c r="B184" s="32"/>
      <c r="C184" s="43" t="s">
        <v>136</v>
      </c>
      <c r="D184" s="44">
        <v>689</v>
      </c>
      <c r="E184" s="44">
        <v>0</v>
      </c>
    </row>
    <row r="185" spans="1:5" s="25" customFormat="1" ht="15" customHeight="1">
      <c r="A185" s="34" t="s">
        <v>29</v>
      </c>
      <c r="B185" s="32" t="s">
        <v>186</v>
      </c>
      <c r="C185" s="43"/>
      <c r="D185" s="44">
        <f>SUM(D186:D188)</f>
        <v>22600</v>
      </c>
      <c r="E185" s="44">
        <f>SUM(E186:E188)</f>
        <v>35170</v>
      </c>
    </row>
    <row r="186" spans="1:5" s="25" customFormat="1" ht="15.75" customHeight="1">
      <c r="A186" s="34" t="s">
        <v>178</v>
      </c>
      <c r="B186" s="32"/>
      <c r="C186" s="43" t="s">
        <v>187</v>
      </c>
      <c r="D186" s="44">
        <v>14700</v>
      </c>
      <c r="E186" s="44">
        <v>22932</v>
      </c>
    </row>
    <row r="187" spans="1:5" s="25" customFormat="1" ht="24.75" customHeight="1">
      <c r="A187" s="34" t="s">
        <v>135</v>
      </c>
      <c r="B187" s="32"/>
      <c r="C187" s="43" t="s">
        <v>136</v>
      </c>
      <c r="D187" s="44">
        <v>7894</v>
      </c>
      <c r="E187" s="44">
        <v>12229</v>
      </c>
    </row>
    <row r="188" spans="1:5" s="25" customFormat="1" ht="16.5" customHeight="1">
      <c r="A188" s="34" t="s">
        <v>143</v>
      </c>
      <c r="B188" s="32"/>
      <c r="C188" s="43" t="s">
        <v>144</v>
      </c>
      <c r="D188" s="44">
        <v>6</v>
      </c>
      <c r="E188" s="44">
        <v>9</v>
      </c>
    </row>
    <row r="189" spans="1:5" s="25" customFormat="1" ht="27" customHeight="1">
      <c r="A189" s="26" t="s">
        <v>195</v>
      </c>
      <c r="B189" s="27" t="s">
        <v>118</v>
      </c>
      <c r="C189" s="41"/>
      <c r="D189" s="42">
        <f>D191</f>
        <v>1104</v>
      </c>
      <c r="E189" s="42">
        <f>E191</f>
        <v>1158</v>
      </c>
    </row>
    <row r="190" spans="1:5" s="25" customFormat="1" ht="16.5" customHeight="1">
      <c r="A190" s="34" t="s">
        <v>119</v>
      </c>
      <c r="B190" s="32" t="s">
        <v>120</v>
      </c>
      <c r="C190" s="43"/>
      <c r="D190" s="44">
        <f>D191</f>
        <v>1104</v>
      </c>
      <c r="E190" s="44">
        <f>E191</f>
        <v>1158</v>
      </c>
    </row>
    <row r="191" spans="1:5" s="25" customFormat="1" ht="22.5" customHeight="1">
      <c r="A191" s="51" t="s">
        <v>162</v>
      </c>
      <c r="B191" s="32"/>
      <c r="C191" s="43" t="s">
        <v>136</v>
      </c>
      <c r="D191" s="44">
        <v>1104</v>
      </c>
      <c r="E191" s="44">
        <v>1158</v>
      </c>
    </row>
    <row r="192" spans="1:5" s="25" customFormat="1" ht="27.75" customHeight="1">
      <c r="A192" s="26" t="s">
        <v>165</v>
      </c>
      <c r="B192" s="27" t="s">
        <v>166</v>
      </c>
      <c r="C192" s="43"/>
      <c r="D192" s="48">
        <f>D193+D195</f>
        <v>13692</v>
      </c>
      <c r="E192" s="48">
        <f>E193+E195</f>
        <v>14362.9</v>
      </c>
    </row>
    <row r="193" spans="1:5" s="25" customFormat="1" ht="12.75">
      <c r="A193" s="49" t="s">
        <v>167</v>
      </c>
      <c r="B193" s="50" t="s">
        <v>168</v>
      </c>
      <c r="C193" s="43"/>
      <c r="D193" s="44">
        <f>D194</f>
        <v>12642</v>
      </c>
      <c r="E193" s="44">
        <f>E194</f>
        <v>13259.9</v>
      </c>
    </row>
    <row r="194" spans="1:5" s="25" customFormat="1" ht="22.5">
      <c r="A194" s="51" t="s">
        <v>162</v>
      </c>
      <c r="B194" s="32"/>
      <c r="C194" s="43" t="s">
        <v>136</v>
      </c>
      <c r="D194" s="44">
        <v>12642</v>
      </c>
      <c r="E194" s="44">
        <v>13259.9</v>
      </c>
    </row>
    <row r="195" spans="1:5" s="25" customFormat="1" ht="12.75">
      <c r="A195" s="52" t="s">
        <v>169</v>
      </c>
      <c r="B195" s="50" t="s">
        <v>170</v>
      </c>
      <c r="C195" s="43"/>
      <c r="D195" s="44">
        <f>D196</f>
        <v>1050</v>
      </c>
      <c r="E195" s="44">
        <f>E196</f>
        <v>1103</v>
      </c>
    </row>
    <row r="196" spans="1:5" s="25" customFormat="1" ht="22.5">
      <c r="A196" s="51" t="s">
        <v>162</v>
      </c>
      <c r="B196" s="23"/>
      <c r="C196" s="53">
        <v>240</v>
      </c>
      <c r="D196" s="44">
        <v>1050</v>
      </c>
      <c r="E196" s="44">
        <v>1103</v>
      </c>
    </row>
    <row r="197" spans="1:5" s="25" customFormat="1" ht="38.25">
      <c r="A197" s="26" t="s">
        <v>171</v>
      </c>
      <c r="B197" s="27" t="s">
        <v>172</v>
      </c>
      <c r="C197" s="43"/>
      <c r="D197" s="48">
        <f>D198</f>
        <v>27000</v>
      </c>
      <c r="E197" s="48">
        <f>E198</f>
        <v>27000</v>
      </c>
    </row>
    <row r="198" spans="1:5" s="25" customFormat="1" ht="12.75">
      <c r="A198" s="49" t="s">
        <v>167</v>
      </c>
      <c r="B198" s="50" t="s">
        <v>173</v>
      </c>
      <c r="C198" s="43"/>
      <c r="D198" s="44">
        <f>D199</f>
        <v>27000</v>
      </c>
      <c r="E198" s="44">
        <f>E199</f>
        <v>27000</v>
      </c>
    </row>
    <row r="199" spans="1:5" s="25" customFormat="1" ht="22.5">
      <c r="A199" s="51" t="s">
        <v>162</v>
      </c>
      <c r="B199" s="23"/>
      <c r="C199" s="53">
        <v>240</v>
      </c>
      <c r="D199" s="44">
        <v>27000</v>
      </c>
      <c r="E199" s="44">
        <v>27000</v>
      </c>
    </row>
    <row r="200" spans="1:5" s="25" customFormat="1" ht="51">
      <c r="A200" s="26" t="s">
        <v>174</v>
      </c>
      <c r="B200" s="27" t="s">
        <v>175</v>
      </c>
      <c r="C200" s="43"/>
      <c r="D200" s="48">
        <f>D205+D201+D203</f>
        <v>19168</v>
      </c>
      <c r="E200" s="48">
        <f>E205+E201+E203</f>
        <v>19169</v>
      </c>
    </row>
    <row r="201" spans="1:5" s="25" customFormat="1" ht="15.75" customHeight="1">
      <c r="A201" s="71" t="s">
        <v>212</v>
      </c>
      <c r="B201" s="67" t="s">
        <v>213</v>
      </c>
      <c r="C201" s="82"/>
      <c r="D201" s="84">
        <f>D202</f>
        <v>1075</v>
      </c>
      <c r="E201" s="84">
        <f>E202</f>
        <v>1076</v>
      </c>
    </row>
    <row r="202" spans="1:5" s="25" customFormat="1" ht="14.25" customHeight="1">
      <c r="A202" s="79" t="s">
        <v>139</v>
      </c>
      <c r="B202" s="67"/>
      <c r="C202" s="82">
        <v>410</v>
      </c>
      <c r="D202" s="84">
        <v>1075</v>
      </c>
      <c r="E202" s="37">
        <v>1076</v>
      </c>
    </row>
    <row r="203" spans="1:5" s="25" customFormat="1" ht="22.5">
      <c r="A203" s="83" t="s">
        <v>214</v>
      </c>
      <c r="B203" s="67" t="s">
        <v>215</v>
      </c>
      <c r="C203" s="82"/>
      <c r="D203" s="84">
        <f>D204</f>
        <v>6093</v>
      </c>
      <c r="E203" s="37">
        <f>E204</f>
        <v>6093</v>
      </c>
    </row>
    <row r="204" spans="1:5" s="25" customFormat="1" ht="12.75">
      <c r="A204" s="79" t="s">
        <v>139</v>
      </c>
      <c r="B204" s="67"/>
      <c r="C204" s="82">
        <v>410</v>
      </c>
      <c r="D204" s="84">
        <v>6093</v>
      </c>
      <c r="E204" s="37">
        <v>6093</v>
      </c>
    </row>
    <row r="205" spans="1:5" s="25" customFormat="1" ht="22.5">
      <c r="A205" s="54" t="s">
        <v>176</v>
      </c>
      <c r="B205" s="50" t="s">
        <v>177</v>
      </c>
      <c r="C205" s="43"/>
      <c r="D205" s="44">
        <f>D206</f>
        <v>12000</v>
      </c>
      <c r="E205" s="44">
        <f>E206</f>
        <v>12000</v>
      </c>
    </row>
    <row r="206" spans="1:5" s="25" customFormat="1" ht="22.5">
      <c r="A206" s="51" t="s">
        <v>162</v>
      </c>
      <c r="B206" s="32"/>
      <c r="C206" s="53">
        <v>240</v>
      </c>
      <c r="D206" s="44">
        <v>12000</v>
      </c>
      <c r="E206" s="44">
        <v>12000</v>
      </c>
    </row>
    <row r="207" spans="1:5" s="25" customFormat="1" ht="12.75">
      <c r="A207" s="60" t="s">
        <v>183</v>
      </c>
      <c r="B207" s="61"/>
      <c r="C207" s="61"/>
      <c r="D207" s="62">
        <f>D12+D23+D26+D103+D127+D137+D159+D182+D189+D192+D197+D200</f>
        <v>2418748.5</v>
      </c>
      <c r="E207" s="62">
        <f>E12+E23+E26+E103+E127+E137+E159+E182+E189+E192+E197+E200</f>
        <v>2457982.6</v>
      </c>
    </row>
    <row r="208" s="25" customFormat="1" ht="12.75"/>
    <row r="209" spans="4:5" s="25" customFormat="1" ht="12.75">
      <c r="D209" s="56"/>
      <c r="E209" s="56"/>
    </row>
    <row r="210" s="25" customFormat="1" ht="12.75"/>
    <row r="211" spans="1:5" ht="12.75">
      <c r="A211" s="25"/>
      <c r="B211" s="25"/>
      <c r="C211" s="25"/>
      <c r="D211" s="25"/>
      <c r="E211" s="25"/>
    </row>
    <row r="212" spans="1:5" ht="12.75">
      <c r="A212" s="25"/>
      <c r="B212" s="25"/>
      <c r="C212" s="25"/>
      <c r="D212" s="25"/>
      <c r="E212" s="25"/>
    </row>
    <row r="213" spans="1:5" ht="12.75">
      <c r="A213" s="25"/>
      <c r="B213" s="25"/>
      <c r="C213" s="25"/>
      <c r="D213" s="25"/>
      <c r="E213" s="25"/>
    </row>
    <row r="214" spans="1:5" ht="12.75">
      <c r="A214" s="25"/>
      <c r="B214" s="25"/>
      <c r="C214" s="25"/>
      <c r="D214" s="25"/>
      <c r="E214" s="25"/>
    </row>
    <row r="215" spans="1:5" ht="12.75">
      <c r="A215" s="25"/>
      <c r="B215" s="25"/>
      <c r="C215" s="25"/>
      <c r="D215" s="25"/>
      <c r="E215" s="25"/>
    </row>
    <row r="216" spans="1:5" ht="12.75">
      <c r="A216" s="25"/>
      <c r="B216" s="25"/>
      <c r="C216" s="25"/>
      <c r="D216" s="25"/>
      <c r="E216" s="25"/>
    </row>
    <row r="217" spans="1:5" ht="12.75">
      <c r="A217" s="25"/>
      <c r="B217" s="25"/>
      <c r="C217" s="25"/>
      <c r="D217" s="25"/>
      <c r="E217" s="25"/>
    </row>
    <row r="218" spans="1:5" ht="12.75">
      <c r="A218" s="25"/>
      <c r="B218" s="25"/>
      <c r="C218" s="25"/>
      <c r="D218" s="25"/>
      <c r="E218" s="25"/>
    </row>
    <row r="219" spans="1:5" ht="12.75">
      <c r="A219" s="25"/>
      <c r="B219" s="25"/>
      <c r="C219" s="25"/>
      <c r="D219" s="25"/>
      <c r="E219" s="25"/>
    </row>
    <row r="220" spans="1:5" ht="12.75">
      <c r="A220" s="25"/>
      <c r="B220" s="25"/>
      <c r="C220" s="25"/>
      <c r="D220" s="25"/>
      <c r="E220" s="25"/>
    </row>
    <row r="221" spans="1:5" ht="12.75">
      <c r="A221" s="25"/>
      <c r="B221" s="25"/>
      <c r="C221" s="25"/>
      <c r="D221" s="25"/>
      <c r="E221" s="25"/>
    </row>
    <row r="222" spans="1:5" ht="12.75">
      <c r="A222" s="25"/>
      <c r="B222" s="25"/>
      <c r="C222" s="25"/>
      <c r="D222" s="25"/>
      <c r="E222" s="25"/>
    </row>
    <row r="223" spans="1:5" ht="12.75">
      <c r="A223" s="25"/>
      <c r="B223" s="25"/>
      <c r="C223" s="25"/>
      <c r="D223" s="25"/>
      <c r="E223" s="25"/>
    </row>
    <row r="224" spans="1:5" ht="12.75">
      <c r="A224" s="25"/>
      <c r="B224" s="25"/>
      <c r="C224" s="25"/>
      <c r="D224" s="25"/>
      <c r="E224" s="25"/>
    </row>
  </sheetData>
  <sheetProtection/>
  <mergeCells count="1">
    <mergeCell ref="A9:E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2014-09-18T06:11:02Z</cp:lastPrinted>
  <dcterms:created xsi:type="dcterms:W3CDTF">1996-10-08T23:32:33Z</dcterms:created>
  <dcterms:modified xsi:type="dcterms:W3CDTF">2014-11-27T13:44:28Z</dcterms:modified>
  <cp:category/>
  <cp:version/>
  <cp:contentType/>
  <cp:contentStatus/>
</cp:coreProperties>
</file>