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240" activeTab="0"/>
  </bookViews>
  <sheets>
    <sheet name="Мероприятия" sheetId="1" r:id="rId1"/>
  </sheets>
  <definedNames>
    <definedName name="Par488" localSheetId="0">'Мероприятия'!#REF!</definedName>
  </definedNames>
  <calcPr fullCalcOnLoad="1"/>
</workbook>
</file>

<file path=xl/sharedStrings.xml><?xml version="1.0" encoding="utf-8"?>
<sst xmlns="http://schemas.openxmlformats.org/spreadsheetml/2006/main" count="105" uniqueCount="60">
  <si>
    <t>2015-2019</t>
  </si>
  <si>
    <t xml:space="preserve">Средства      
бюджета      
городского округа Электросталь   
Московской    
области
</t>
  </si>
  <si>
    <t>Средства      
бюджета      
городского округа Электросталь   
Московской    
области</t>
  </si>
  <si>
    <t>Итого</t>
  </si>
  <si>
    <t xml:space="preserve">Управление правового обеспечения и кадровой политики Администрации городского округа Электросталь  Московской области </t>
  </si>
  <si>
    <t>1. Составление поименного списка муниципальных служащих Администрации, подлежащих диспансеризации.
2. Утверждение графика прохождения диспансеризации.
3. Заключение мунипального контракта с медицинским учреждением на оказание услуг по проведению диспансеризации.
В течение года.</t>
  </si>
  <si>
    <t>5.</t>
  </si>
  <si>
    <t>5.2.</t>
  </si>
  <si>
    <t xml:space="preserve">  Комитет имущественных отношений Администрации городского округа Электросталь Московской области </t>
  </si>
  <si>
    <t xml:space="preserve">Управление по культуре и делам молодежи Администрации городского округа Электросталь Московской области </t>
  </si>
  <si>
    <t xml:space="preserve"> Управление городского жилищного и коммунального хозяйства Администрации городского округа Электросталь Московской области </t>
  </si>
  <si>
    <t xml:space="preserve">Финансовое управление  Администрации городского округа Электросталь Московской области </t>
  </si>
  <si>
    <t xml:space="preserve">Управление образования  Администрации городского округа Электросталь Московской области </t>
  </si>
  <si>
    <t>Всего по подпрограмме</t>
  </si>
  <si>
    <r>
      <rPr>
        <b/>
        <u val="single"/>
        <sz val="9"/>
        <rFont val="Times New Roman"/>
        <family val="1"/>
      </rPr>
      <t>Задача 5.   </t>
    </r>
    <r>
      <rPr>
        <sz val="9"/>
        <rFont val="Times New Roman"/>
        <family val="1"/>
      </rPr>
      <t xml:space="preserve"> Повышение мотивации к исполнению должностных обязанностей муниципальных служащих.</t>
    </r>
  </si>
  <si>
    <t>1. Составление поименного списка муниципальных служащих Администрации, подлежащих диспансеризации.
2. Утверждение графика прохождения диспансеризации.
3. Заключение мунипального контракта с медицинским учреждением на оказание услуг по проведению диспансеризации
(в течение года).</t>
  </si>
  <si>
    <t>122 человека ежегодно</t>
  </si>
  <si>
    <t>25 человек  ежегодно</t>
  </si>
  <si>
    <t>10 человек  ежегодно</t>
  </si>
  <si>
    <t>13 человек ежегодно</t>
  </si>
  <si>
    <t>20 человек ежегодно</t>
  </si>
  <si>
    <t xml:space="preserve">7 человек ежегодно </t>
  </si>
  <si>
    <t>16 человек ежегодно</t>
  </si>
  <si>
    <t>1. Составление поименного списка муниципальных служащих, подлежащих диспансеризации.
2. Утверждение графика прохождения диспансеризации.
3. Заключение мунипального контракта с медицинским учреждением на оказание услуг по проведению диспансеризации.
В течение года.</t>
  </si>
  <si>
    <t xml:space="preserve"> Комитет по физической культуре и спорту Администрации городского округа Электросталь Московской области </t>
  </si>
  <si>
    <t>Проведение ежегодной диспансеризации муниципальных  служащих   Финансового управления Администрации городского округа Электросталь Московской области</t>
  </si>
  <si>
    <t>Проведение ежегодной диспансеризации муниципальных  служащих   Управления городского жилищного и коммунального хозяйства Администрации городского округа Электросталь Московской области</t>
  </si>
  <si>
    <r>
      <rPr>
        <u val="single"/>
        <sz val="9"/>
        <rFont val="Times New Roman"/>
        <family val="1"/>
      </rPr>
      <t>Мероприятие 2.</t>
    </r>
    <r>
      <rPr>
        <sz val="9"/>
        <rFont val="Times New Roman"/>
        <family val="1"/>
      </rPr>
      <t xml:space="preserve">
Проведение ежегодной диспансеризации муниципальных  служащих   Администрации городского округа Электросталь Московской области</t>
    </r>
  </si>
  <si>
    <t>Проведение ежегодной диспансеризации муниципальных  служащих   Комитета имущественных отношений Администрации городского округа Электросталь Московской области</t>
  </si>
  <si>
    <t>Проведение ежегодной диспансеризации муниципальных  служащих   Управления по культуре и делам молодежи Администрации городского округа Электросталь Московской области</t>
  </si>
  <si>
    <t>Проведение ежегодной диспансеризации муниципальных  служащих   Комитета по физической культуре и спорту Администрации городского округа Электросталь Московской области</t>
  </si>
  <si>
    <t>Проведение ежегодной диспансеризации муниципальных  служащих   Управления образования Администрации городского округа Электросталь Московской области</t>
  </si>
  <si>
    <t>"</t>
  </si>
  <si>
    <t>".</t>
  </si>
  <si>
    <t>Приложение №8
к изменениям, которые вносятся в муниципальную программу «Повышение эффективности деятельности органов местного самоуправления городского округа Электросталь Московской области» на 2015-2019 годы</t>
  </si>
  <si>
    <t>4.</t>
  </si>
  <si>
    <r>
      <rPr>
        <b/>
        <u val="single"/>
        <sz val="9"/>
        <rFont val="Times New Roman"/>
        <family val="1"/>
      </rPr>
      <t xml:space="preserve">Задача 4. </t>
    </r>
    <r>
      <rPr>
        <sz val="9"/>
        <rFont val="Times New Roman"/>
        <family val="1"/>
      </rPr>
      <t>Совершенствование профессионального развития муниципальных служащих</t>
    </r>
  </si>
  <si>
    <r>
      <t xml:space="preserve">2015 -   22,3%.           2016 -   25,6%         2017 -  61,1%   2018 -  26,5%      2019 -  28,4%   </t>
    </r>
    <r>
      <rPr>
        <sz val="7.5"/>
        <rFont val="Times New Roman"/>
        <family val="1"/>
      </rPr>
      <t xml:space="preserve">Доля муниципальных служащих,  прошедших обучение по программам профессиональной переподготовки  и повышение квалификации от общего  числа муниципальных  служащих  будет составлять  более 100%  за  3 года         </t>
    </r>
  </si>
  <si>
    <t>4.1.</t>
  </si>
  <si>
    <r>
      <rPr>
        <u val="single"/>
        <sz val="9"/>
        <rFont val="Times New Roman"/>
        <family val="1"/>
      </rPr>
      <t>Мероприятие 1.</t>
    </r>
    <r>
      <rPr>
        <sz val="9"/>
        <rFont val="Times New Roman"/>
        <family val="1"/>
      </rPr>
      <t xml:space="preserve"> Повышение квалификации муниципальных  служащих Администрации городского округа Электросталь Московского округа 
</t>
    </r>
  </si>
  <si>
    <t>1. Составление плана обучения сотрудников
2. Заключение договоров и соглашений с образовательными учреждениями
3. Направление сотрудников на обучение по программам повышения квалификации.</t>
  </si>
  <si>
    <t>2015 -   30 чел.             2016 -   40 чел.           2017 -   70 чел.        2018 -   40 чел.          2019 -   40 чел.</t>
  </si>
  <si>
    <t xml:space="preserve"> Повышение квалификации муниципальных  служащих Комитета имущественных  отношений Администрации городского округа Электросталь Московского округа 
</t>
  </si>
  <si>
    <t xml:space="preserve">Комитет имущественных  отношений Администрации городского округа Электросталь  Московской области </t>
  </si>
  <si>
    <t xml:space="preserve">2015 -   8  чел.           2016 -   2  чел.          2017 - 12  чел.    2018 -  8   чел.        2019 -  2   чел.           </t>
  </si>
  <si>
    <t xml:space="preserve">Повышение квалификации муниципальных  служащих  Управления по культуре и делам молодежи Администрации городского округа Электросталь Московского округа 
</t>
  </si>
  <si>
    <t xml:space="preserve"> Управление по культуре и делам молодежи  Администрации городского округа Электросталь  Московской области </t>
  </si>
  <si>
    <t xml:space="preserve">2015 - 1  чел.         2016 - 2  чел.        2017 - 7  чел.      2018 - 1  чел.        2019 - 2  чел.             </t>
  </si>
  <si>
    <t xml:space="preserve"> Повышение квалификации муниципальных  служащих   Управления городского жилищного и коммунального хозяйства Администрации городского округа Электросталь Московского округа 
</t>
  </si>
  <si>
    <t xml:space="preserve">Управление городского жилищного и коммунального хозяйства Администрации городского округа Электросталь  Московской области </t>
  </si>
  <si>
    <t xml:space="preserve">2015 - 3  чел.         2016 - 3  чел.         2017 - 3  чел.        2018 - 3  чел.        2019 - 3  чел.              </t>
  </si>
  <si>
    <t xml:space="preserve"> Повышение квалификации муниципальных  служащих Финансового управления Администрации городского округа Электросталь Московского округа 
</t>
  </si>
  <si>
    <t xml:space="preserve"> Финансовое  управление Администрации городского округа Электросталь  Московской области </t>
  </si>
  <si>
    <t xml:space="preserve">2015 -    2  чел.          2016 -    4  чел.         2017 -   16 чел.     2018 -    4  чел.       2019 -    3  чел.           </t>
  </si>
  <si>
    <t xml:space="preserve">Повышение квалификации муниципальных  служащих Комитета по физической культуре и спорту Администрации городского округа Электросталь Московского округа 
</t>
  </si>
  <si>
    <t xml:space="preserve"> Комитет по физической культуре и спорту  Администрации городского округа Электросталь  Московской области </t>
  </si>
  <si>
    <t xml:space="preserve">2015 -  2  чел.            2016 -  2  чел.           2017 -  7  чел.       2018 -  2  чел.         2019 -  2  чел.              </t>
  </si>
  <si>
    <t xml:space="preserve"> Повышение квалификации муниципальных  служащих  Управления образования Администрации городского округа Электросталь Московского округа 
</t>
  </si>
  <si>
    <t xml:space="preserve"> Управление образования  Администрации городского округа Электросталь  Московской области </t>
  </si>
  <si>
    <t xml:space="preserve">2015 -  1   чел.           2016 -  1   чел.          2017 - 14  чел.       2018 -  1   чел.        2019 -  1   чел.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</si>
</sst>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"/>
    <numFmt numFmtId="180" formatCode="#,##0.00_р_."/>
  </numFmts>
  <fonts count="47"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sz val="12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/>
    </xf>
    <xf numFmtId="0" fontId="4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top"/>
    </xf>
    <xf numFmtId="4" fontId="6" fillId="34" borderId="10" xfId="0" applyNumberFormat="1" applyFont="1" applyFill="1" applyBorder="1" applyAlignment="1">
      <alignment vertical="top" wrapText="1"/>
    </xf>
    <xf numFmtId="180" fontId="6" fillId="34" borderId="10" xfId="0" applyNumberFormat="1" applyFont="1" applyFill="1" applyBorder="1" applyAlignment="1">
      <alignment vertical="top"/>
    </xf>
    <xf numFmtId="180" fontId="4" fillId="34" borderId="10" xfId="0" applyNumberFormat="1" applyFont="1" applyFill="1" applyBorder="1" applyAlignment="1">
      <alignment vertical="top"/>
    </xf>
    <xf numFmtId="2" fontId="6" fillId="34" borderId="10" xfId="0" applyNumberFormat="1" applyFont="1" applyFill="1" applyBorder="1" applyAlignment="1">
      <alignment vertical="top"/>
    </xf>
    <xf numFmtId="3" fontId="6" fillId="34" borderId="10" xfId="0" applyNumberFormat="1" applyFont="1" applyFill="1" applyBorder="1" applyAlignment="1">
      <alignment vertical="top"/>
    </xf>
    <xf numFmtId="2" fontId="4" fillId="34" borderId="10" xfId="0" applyNumberFormat="1" applyFont="1" applyFill="1" applyBorder="1" applyAlignment="1">
      <alignment vertical="top" wrapText="1"/>
    </xf>
    <xf numFmtId="4" fontId="6" fillId="34" borderId="10" xfId="0" applyNumberFormat="1" applyFont="1" applyFill="1" applyBorder="1" applyAlignment="1">
      <alignment vertical="top"/>
    </xf>
    <xf numFmtId="0" fontId="4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4"/>
  <sheetViews>
    <sheetView tabSelected="1" zoomScale="115" zoomScaleNormal="115" zoomScaleSheetLayoutView="100" zoomScalePageLayoutView="82" workbookViewId="0" topLeftCell="A1">
      <selection activeCell="I2" sqref="I2:N2"/>
    </sheetView>
  </sheetViews>
  <sheetFormatPr defaultColWidth="9.00390625" defaultRowHeight="12.75"/>
  <cols>
    <col min="1" max="1" width="4.75390625" style="4" customWidth="1"/>
    <col min="2" max="2" width="16.625" style="2" customWidth="1"/>
    <col min="3" max="3" width="21.625" style="2" customWidth="1"/>
    <col min="4" max="4" width="10.375" style="1" customWidth="1"/>
    <col min="5" max="5" width="9.125" style="2" customWidth="1"/>
    <col min="6" max="6" width="7.375" style="2" customWidth="1"/>
    <col min="7" max="7" width="8.75390625" style="2" customWidth="1"/>
    <col min="8" max="9" width="7.375" style="2" customWidth="1"/>
    <col min="10" max="10" width="7.625" style="2" customWidth="1"/>
    <col min="11" max="11" width="7.75390625" style="2" customWidth="1"/>
    <col min="12" max="12" width="8.625" style="2" customWidth="1"/>
    <col min="13" max="13" width="15.25390625" style="3" customWidth="1"/>
    <col min="14" max="14" width="16.00390625" style="2" customWidth="1"/>
    <col min="15" max="16384" width="9.125" style="2" customWidth="1"/>
  </cols>
  <sheetData>
    <row r="2" spans="9:14" ht="50.25" customHeight="1">
      <c r="I2" s="34" t="s">
        <v>34</v>
      </c>
      <c r="J2" s="34"/>
      <c r="K2" s="34"/>
      <c r="L2" s="34"/>
      <c r="M2" s="34"/>
      <c r="N2" s="34"/>
    </row>
    <row r="3" spans="1:14" ht="15" customHeight="1">
      <c r="A3" s="8" t="s">
        <v>32</v>
      </c>
      <c r="I3" s="7"/>
      <c r="J3" s="7"/>
      <c r="K3" s="7"/>
      <c r="L3" s="7"/>
      <c r="M3" s="7"/>
      <c r="N3" s="7"/>
    </row>
    <row r="4" spans="1:14" s="6" customFormat="1" ht="171.75" customHeight="1">
      <c r="A4" s="9" t="s">
        <v>35</v>
      </c>
      <c r="B4" s="18" t="s">
        <v>36</v>
      </c>
      <c r="C4" s="10"/>
      <c r="D4" s="11" t="s">
        <v>2</v>
      </c>
      <c r="E4" s="17" t="s">
        <v>0</v>
      </c>
      <c r="F4" s="23">
        <f aca="true" t="shared" si="0" ref="F4:L4">SUM(F5+F6+F7+F8+F9+F10+F11)</f>
        <v>636</v>
      </c>
      <c r="G4" s="24">
        <f t="shared" si="0"/>
        <v>3234.7</v>
      </c>
      <c r="H4" s="23">
        <f t="shared" si="0"/>
        <v>548</v>
      </c>
      <c r="I4" s="23">
        <f t="shared" si="0"/>
        <v>581</v>
      </c>
      <c r="J4" s="23">
        <f>SUM(J5+J6+J7+J8+J9+J10+J11)</f>
        <v>895.8</v>
      </c>
      <c r="K4" s="23">
        <f t="shared" si="0"/>
        <v>610.6</v>
      </c>
      <c r="L4" s="23">
        <f t="shared" si="0"/>
        <v>599.3</v>
      </c>
      <c r="M4" s="12" t="s">
        <v>4</v>
      </c>
      <c r="N4" s="13" t="s">
        <v>37</v>
      </c>
    </row>
    <row r="5" spans="1:14" ht="106.5" customHeight="1">
      <c r="A5" s="33" t="s">
        <v>38</v>
      </c>
      <c r="B5" s="14" t="s">
        <v>39</v>
      </c>
      <c r="C5" s="14" t="s">
        <v>40</v>
      </c>
      <c r="D5" s="11" t="s">
        <v>2</v>
      </c>
      <c r="E5" s="17" t="s">
        <v>0</v>
      </c>
      <c r="F5" s="25">
        <v>300</v>
      </c>
      <c r="G5" s="25">
        <f aca="true" t="shared" si="1" ref="G5:G11">SUM(H5:L5)</f>
        <v>2100</v>
      </c>
      <c r="H5" s="25">
        <v>300</v>
      </c>
      <c r="I5" s="25">
        <v>400</v>
      </c>
      <c r="J5" s="25">
        <v>600</v>
      </c>
      <c r="K5" s="25">
        <v>400</v>
      </c>
      <c r="L5" s="25">
        <v>400</v>
      </c>
      <c r="M5" s="12" t="s">
        <v>4</v>
      </c>
      <c r="N5" s="15" t="s">
        <v>41</v>
      </c>
    </row>
    <row r="6" spans="1:14" ht="118.5" customHeight="1">
      <c r="A6" s="33"/>
      <c r="B6" s="14" t="s">
        <v>42</v>
      </c>
      <c r="C6" s="14" t="s">
        <v>40</v>
      </c>
      <c r="D6" s="11" t="s">
        <v>2</v>
      </c>
      <c r="E6" s="17" t="s">
        <v>0</v>
      </c>
      <c r="F6" s="25">
        <v>70</v>
      </c>
      <c r="G6" s="25">
        <f t="shared" si="1"/>
        <v>340</v>
      </c>
      <c r="H6" s="25">
        <v>70</v>
      </c>
      <c r="I6" s="25">
        <v>50</v>
      </c>
      <c r="J6" s="25">
        <v>100</v>
      </c>
      <c r="K6" s="25">
        <v>70</v>
      </c>
      <c r="L6" s="25">
        <v>50</v>
      </c>
      <c r="M6" s="12" t="s">
        <v>43</v>
      </c>
      <c r="N6" s="16" t="s">
        <v>44</v>
      </c>
    </row>
    <row r="7" spans="1:14" ht="154.5" customHeight="1">
      <c r="A7" s="33"/>
      <c r="B7" s="14" t="s">
        <v>45</v>
      </c>
      <c r="C7" s="14" t="s">
        <v>40</v>
      </c>
      <c r="D7" s="11" t="s">
        <v>2</v>
      </c>
      <c r="E7" s="17" t="s">
        <v>0</v>
      </c>
      <c r="F7" s="25">
        <v>6.25</v>
      </c>
      <c r="G7" s="25">
        <f t="shared" si="1"/>
        <v>67</v>
      </c>
      <c r="H7" s="25">
        <v>2</v>
      </c>
      <c r="I7" s="25">
        <v>10</v>
      </c>
      <c r="J7" s="25">
        <v>40</v>
      </c>
      <c r="K7" s="25">
        <v>5</v>
      </c>
      <c r="L7" s="25">
        <v>10</v>
      </c>
      <c r="M7" s="12" t="s">
        <v>46</v>
      </c>
      <c r="N7" s="16" t="s">
        <v>47</v>
      </c>
    </row>
    <row r="8" spans="1:14" s="5" customFormat="1" ht="159" customHeight="1">
      <c r="A8" s="33"/>
      <c r="B8" s="14" t="s">
        <v>48</v>
      </c>
      <c r="C8" s="14" t="s">
        <v>40</v>
      </c>
      <c r="D8" s="11" t="s">
        <v>2</v>
      </c>
      <c r="E8" s="17" t="s">
        <v>0</v>
      </c>
      <c r="F8" s="25">
        <v>210</v>
      </c>
      <c r="G8" s="25">
        <f t="shared" si="1"/>
        <v>493.7</v>
      </c>
      <c r="H8" s="25">
        <v>90</v>
      </c>
      <c r="I8" s="25">
        <v>94.4</v>
      </c>
      <c r="J8" s="25">
        <v>96.3</v>
      </c>
      <c r="K8" s="25">
        <v>104</v>
      </c>
      <c r="L8" s="25">
        <v>109</v>
      </c>
      <c r="M8" s="12" t="s">
        <v>49</v>
      </c>
      <c r="N8" s="16" t="s">
        <v>50</v>
      </c>
    </row>
    <row r="9" spans="1:14" s="5" customFormat="1" ht="118.5" customHeight="1">
      <c r="A9" s="33"/>
      <c r="B9" s="14" t="s">
        <v>51</v>
      </c>
      <c r="C9" s="14" t="s">
        <v>40</v>
      </c>
      <c r="D9" s="11" t="s">
        <v>2</v>
      </c>
      <c r="E9" s="17" t="s">
        <v>0</v>
      </c>
      <c r="F9" s="25">
        <v>17.5</v>
      </c>
      <c r="G9" s="25">
        <f t="shared" si="1"/>
        <v>91.99999999999999</v>
      </c>
      <c r="H9" s="25">
        <v>50</v>
      </c>
      <c r="I9" s="25">
        <v>5.6</v>
      </c>
      <c r="J9" s="25">
        <v>24.5</v>
      </c>
      <c r="K9" s="25">
        <v>6.6</v>
      </c>
      <c r="L9" s="25">
        <v>5.3</v>
      </c>
      <c r="M9" s="12" t="s">
        <v>52</v>
      </c>
      <c r="N9" s="16" t="s">
        <v>53</v>
      </c>
    </row>
    <row r="10" spans="1:14" ht="118.5" customHeight="1">
      <c r="A10" s="33"/>
      <c r="B10" s="14" t="s">
        <v>54</v>
      </c>
      <c r="C10" s="14" t="s">
        <v>40</v>
      </c>
      <c r="D10" s="11" t="s">
        <v>2</v>
      </c>
      <c r="E10" s="17" t="s">
        <v>0</v>
      </c>
      <c r="F10" s="25">
        <v>32.25</v>
      </c>
      <c r="G10" s="25">
        <f t="shared" si="1"/>
        <v>124</v>
      </c>
      <c r="H10" s="25">
        <v>35</v>
      </c>
      <c r="I10" s="25">
        <v>20</v>
      </c>
      <c r="J10" s="25">
        <v>21</v>
      </c>
      <c r="K10" s="25">
        <v>24</v>
      </c>
      <c r="L10" s="25">
        <v>24</v>
      </c>
      <c r="M10" s="12" t="s">
        <v>55</v>
      </c>
      <c r="N10" s="16" t="s">
        <v>56</v>
      </c>
    </row>
    <row r="11" spans="1:14" ht="118.5" customHeight="1">
      <c r="A11" s="33"/>
      <c r="B11" s="14" t="s">
        <v>57</v>
      </c>
      <c r="C11" s="14" t="s">
        <v>40</v>
      </c>
      <c r="D11" s="11" t="s">
        <v>2</v>
      </c>
      <c r="E11" s="17" t="s">
        <v>0</v>
      </c>
      <c r="F11" s="25">
        <v>0</v>
      </c>
      <c r="G11" s="25">
        <f t="shared" si="1"/>
        <v>18</v>
      </c>
      <c r="H11" s="25">
        <v>1</v>
      </c>
      <c r="I11" s="25">
        <v>1</v>
      </c>
      <c r="J11" s="25">
        <v>14</v>
      </c>
      <c r="K11" s="25">
        <v>1</v>
      </c>
      <c r="L11" s="25">
        <v>1</v>
      </c>
      <c r="M11" s="12" t="s">
        <v>58</v>
      </c>
      <c r="N11" s="16" t="s">
        <v>59</v>
      </c>
    </row>
    <row r="12" spans="1:14" ht="104.25" customHeight="1">
      <c r="A12" s="9" t="s">
        <v>6</v>
      </c>
      <c r="B12" s="14" t="s">
        <v>14</v>
      </c>
      <c r="C12" s="18"/>
      <c r="D12" s="11" t="s">
        <v>2</v>
      </c>
      <c r="E12" s="17" t="s">
        <v>0</v>
      </c>
      <c r="F12" s="22">
        <f aca="true" t="shared" si="2" ref="F12:L12">SUM(F13+F14+F15+F16+F17+F18+F19)</f>
        <v>0</v>
      </c>
      <c r="G12" s="22">
        <f t="shared" si="2"/>
        <v>9766.900000000001</v>
      </c>
      <c r="H12" s="22">
        <f t="shared" si="2"/>
        <v>1591</v>
      </c>
      <c r="I12" s="22">
        <f t="shared" si="2"/>
        <v>2036</v>
      </c>
      <c r="J12" s="22">
        <f t="shared" si="2"/>
        <v>2017.3</v>
      </c>
      <c r="K12" s="22">
        <f t="shared" si="2"/>
        <v>2058.5</v>
      </c>
      <c r="L12" s="22">
        <f t="shared" si="2"/>
        <v>2064.1</v>
      </c>
      <c r="M12" s="12" t="s">
        <v>4</v>
      </c>
      <c r="N12" s="17"/>
    </row>
    <row r="13" spans="1:14" ht="177.75" customHeight="1">
      <c r="A13" s="21" t="s">
        <v>7</v>
      </c>
      <c r="B13" s="18" t="s">
        <v>27</v>
      </c>
      <c r="C13" s="18" t="s">
        <v>15</v>
      </c>
      <c r="D13" s="11" t="s">
        <v>2</v>
      </c>
      <c r="E13" s="17" t="s">
        <v>0</v>
      </c>
      <c r="F13" s="26">
        <v>0</v>
      </c>
      <c r="G13" s="26">
        <f>SUM(H13:L13)</f>
        <v>5880</v>
      </c>
      <c r="H13" s="26">
        <v>1000</v>
      </c>
      <c r="I13" s="26">
        <v>1220</v>
      </c>
      <c r="J13" s="26">
        <v>1220</v>
      </c>
      <c r="K13" s="26">
        <v>1220</v>
      </c>
      <c r="L13" s="26">
        <v>1220</v>
      </c>
      <c r="M13" s="12" t="s">
        <v>4</v>
      </c>
      <c r="N13" s="18" t="s">
        <v>16</v>
      </c>
    </row>
    <row r="14" spans="1:14" ht="176.25" customHeight="1">
      <c r="A14" s="31"/>
      <c r="B14" s="14" t="s">
        <v>28</v>
      </c>
      <c r="C14" s="14" t="s">
        <v>5</v>
      </c>
      <c r="D14" s="11" t="s">
        <v>2</v>
      </c>
      <c r="E14" s="17" t="s">
        <v>0</v>
      </c>
      <c r="F14" s="25">
        <v>0</v>
      </c>
      <c r="G14" s="26">
        <f aca="true" t="shared" si="3" ref="G14:G19">SUM(H14:L14)</f>
        <v>1250</v>
      </c>
      <c r="H14" s="25">
        <v>250</v>
      </c>
      <c r="I14" s="25">
        <v>250</v>
      </c>
      <c r="J14" s="25">
        <v>250</v>
      </c>
      <c r="K14" s="25">
        <v>250</v>
      </c>
      <c r="L14" s="25">
        <v>250</v>
      </c>
      <c r="M14" s="12" t="s">
        <v>8</v>
      </c>
      <c r="N14" s="18" t="s">
        <v>17</v>
      </c>
    </row>
    <row r="15" spans="1:14" ht="222" customHeight="1">
      <c r="A15" s="31"/>
      <c r="B15" s="14" t="s">
        <v>29</v>
      </c>
      <c r="C15" s="14" t="s">
        <v>5</v>
      </c>
      <c r="D15" s="11" t="s">
        <v>2</v>
      </c>
      <c r="E15" s="17" t="s">
        <v>0</v>
      </c>
      <c r="F15" s="25">
        <v>0</v>
      </c>
      <c r="G15" s="26">
        <f t="shared" si="3"/>
        <v>373.79999999999995</v>
      </c>
      <c r="H15" s="25">
        <v>76</v>
      </c>
      <c r="I15" s="25">
        <v>70</v>
      </c>
      <c r="J15" s="25">
        <v>42.2</v>
      </c>
      <c r="K15" s="25">
        <v>90.5</v>
      </c>
      <c r="L15" s="25">
        <v>95.1</v>
      </c>
      <c r="M15" s="12" t="s">
        <v>9</v>
      </c>
      <c r="N15" s="18" t="s">
        <v>18</v>
      </c>
    </row>
    <row r="16" spans="1:14" ht="165" customHeight="1">
      <c r="A16" s="21"/>
      <c r="B16" s="14" t="s">
        <v>26</v>
      </c>
      <c r="C16" s="14" t="s">
        <v>23</v>
      </c>
      <c r="D16" s="11" t="s">
        <v>2</v>
      </c>
      <c r="E16" s="17" t="s">
        <v>0</v>
      </c>
      <c r="F16" s="25">
        <v>0</v>
      </c>
      <c r="G16" s="26">
        <f t="shared" si="3"/>
        <v>659.1</v>
      </c>
      <c r="H16" s="25">
        <v>130</v>
      </c>
      <c r="I16" s="25">
        <v>130</v>
      </c>
      <c r="J16" s="25">
        <v>139.1</v>
      </c>
      <c r="K16" s="25">
        <v>130</v>
      </c>
      <c r="L16" s="25">
        <v>130</v>
      </c>
      <c r="M16" s="12" t="s">
        <v>10</v>
      </c>
      <c r="N16" s="18" t="s">
        <v>19</v>
      </c>
    </row>
    <row r="17" spans="1:14" ht="166.5" customHeight="1">
      <c r="A17" s="21"/>
      <c r="B17" s="14" t="s">
        <v>25</v>
      </c>
      <c r="C17" s="14" t="s">
        <v>23</v>
      </c>
      <c r="D17" s="11" t="s">
        <v>2</v>
      </c>
      <c r="E17" s="17" t="s">
        <v>0</v>
      </c>
      <c r="F17" s="25">
        <v>0</v>
      </c>
      <c r="G17" s="26">
        <f t="shared" si="3"/>
        <v>900</v>
      </c>
      <c r="H17" s="25">
        <v>100</v>
      </c>
      <c r="I17" s="25">
        <v>200</v>
      </c>
      <c r="J17" s="25">
        <v>200</v>
      </c>
      <c r="K17" s="25">
        <v>200</v>
      </c>
      <c r="L17" s="25">
        <v>200</v>
      </c>
      <c r="M17" s="12" t="s">
        <v>11</v>
      </c>
      <c r="N17" s="18" t="s">
        <v>20</v>
      </c>
    </row>
    <row r="18" spans="1:14" ht="223.5" customHeight="1">
      <c r="A18" s="31"/>
      <c r="B18" s="14" t="s">
        <v>30</v>
      </c>
      <c r="C18" s="14" t="s">
        <v>5</v>
      </c>
      <c r="D18" s="19" t="s">
        <v>1</v>
      </c>
      <c r="E18" s="17" t="s">
        <v>0</v>
      </c>
      <c r="F18" s="27">
        <v>0</v>
      </c>
      <c r="G18" s="26">
        <f t="shared" si="3"/>
        <v>320</v>
      </c>
      <c r="H18" s="27">
        <v>35</v>
      </c>
      <c r="I18" s="27">
        <v>70</v>
      </c>
      <c r="J18" s="27">
        <v>70</v>
      </c>
      <c r="K18" s="27">
        <v>72</v>
      </c>
      <c r="L18" s="27">
        <v>73</v>
      </c>
      <c r="M18" s="12" t="s">
        <v>24</v>
      </c>
      <c r="N18" s="18" t="s">
        <v>21</v>
      </c>
    </row>
    <row r="19" spans="1:14" ht="176.25" customHeight="1">
      <c r="A19" s="31"/>
      <c r="B19" s="14" t="s">
        <v>31</v>
      </c>
      <c r="C19" s="14" t="s">
        <v>5</v>
      </c>
      <c r="D19" s="19" t="s">
        <v>1</v>
      </c>
      <c r="E19" s="17" t="s">
        <v>0</v>
      </c>
      <c r="F19" s="27">
        <v>0</v>
      </c>
      <c r="G19" s="26">
        <f t="shared" si="3"/>
        <v>384</v>
      </c>
      <c r="H19" s="27">
        <v>0</v>
      </c>
      <c r="I19" s="27">
        <v>96</v>
      </c>
      <c r="J19" s="27">
        <v>96</v>
      </c>
      <c r="K19" s="27">
        <v>96</v>
      </c>
      <c r="L19" s="27">
        <v>96</v>
      </c>
      <c r="M19" s="12" t="s">
        <v>12</v>
      </c>
      <c r="N19" s="18" t="s">
        <v>22</v>
      </c>
    </row>
    <row r="20" spans="1:14" ht="12.75">
      <c r="A20" s="31"/>
      <c r="B20" s="32" t="s">
        <v>13</v>
      </c>
      <c r="C20" s="29"/>
      <c r="D20" s="20" t="s">
        <v>3</v>
      </c>
      <c r="E20" s="17" t="s">
        <v>0</v>
      </c>
      <c r="F20" s="28">
        <f aca="true" t="shared" si="4" ref="F20:L20">SUM(F12+F4)</f>
        <v>636</v>
      </c>
      <c r="G20" s="28">
        <f t="shared" si="4"/>
        <v>13001.600000000002</v>
      </c>
      <c r="H20" s="28">
        <f t="shared" si="4"/>
        <v>2139</v>
      </c>
      <c r="I20" s="28">
        <f t="shared" si="4"/>
        <v>2617</v>
      </c>
      <c r="J20" s="28">
        <f t="shared" si="4"/>
        <v>2913.1</v>
      </c>
      <c r="K20" s="28">
        <f t="shared" si="4"/>
        <v>2669.1</v>
      </c>
      <c r="L20" s="28">
        <f t="shared" si="4"/>
        <v>2663.3999999999996</v>
      </c>
      <c r="M20" s="33"/>
      <c r="N20" s="29"/>
    </row>
    <row r="21" spans="1:14" ht="84" customHeight="1">
      <c r="A21" s="31"/>
      <c r="B21" s="32"/>
      <c r="C21" s="29"/>
      <c r="D21" s="19" t="s">
        <v>2</v>
      </c>
      <c r="E21" s="17" t="s">
        <v>0</v>
      </c>
      <c r="F21" s="28">
        <f>SUM(F20)</f>
        <v>636</v>
      </c>
      <c r="G21" s="28">
        <f>SUM(L21+K21+J21+I21+H21)</f>
        <v>13001.6</v>
      </c>
      <c r="H21" s="28">
        <f>SUM(H20)</f>
        <v>2139</v>
      </c>
      <c r="I21" s="28">
        <f>SUM(I20)</f>
        <v>2617</v>
      </c>
      <c r="J21" s="28">
        <f>SUM(J20)</f>
        <v>2913.1</v>
      </c>
      <c r="K21" s="28">
        <f>SUM(K20)</f>
        <v>2669.1</v>
      </c>
      <c r="L21" s="28">
        <f>SUM(L20)</f>
        <v>2663.3999999999996</v>
      </c>
      <c r="M21" s="33"/>
      <c r="N21" s="29"/>
    </row>
    <row r="22" ht="12">
      <c r="N22" s="35" t="s">
        <v>33</v>
      </c>
    </row>
    <row r="24" spans="2:6" ht="15.75">
      <c r="B24" s="30"/>
      <c r="C24" s="30"/>
      <c r="D24" s="30"/>
      <c r="E24" s="30"/>
      <c r="F24" s="30"/>
    </row>
  </sheetData>
  <sheetProtection/>
  <mergeCells count="10">
    <mergeCell ref="I2:N2"/>
    <mergeCell ref="A5:A11"/>
    <mergeCell ref="N20:N21"/>
    <mergeCell ref="B24:F24"/>
    <mergeCell ref="A14:A15"/>
    <mergeCell ref="A18:A19"/>
    <mergeCell ref="A20:A21"/>
    <mergeCell ref="B20:B21"/>
    <mergeCell ref="C20:C21"/>
    <mergeCell ref="M20:M21"/>
  </mergeCells>
  <printOptions/>
  <pageMargins left="0.2755905511811024" right="0.15748031496062992" top="0.31496062992125984" bottom="0.1968503937007874" header="0.2362204724409449" footer="0.15748031496062992"/>
  <pageSetup fitToHeight="11" fitToWidth="1" horizontalDpi="600" verticalDpi="600" orientation="landscape" paperSize="9" scale="98" r:id="rId1"/>
  <rowBreaks count="4" manualBreakCount="4">
    <brk id="9" max="255" man="1"/>
    <brk id="11" max="255" man="1"/>
    <brk id="17" max="255" man="1"/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nesterova</dc:creator>
  <cp:keywords/>
  <dc:description/>
  <cp:lastModifiedBy>PobegimovaTA</cp:lastModifiedBy>
  <cp:lastPrinted>2015-07-31T08:42:13Z</cp:lastPrinted>
  <dcterms:created xsi:type="dcterms:W3CDTF">2014-08-07T12:05:53Z</dcterms:created>
  <dcterms:modified xsi:type="dcterms:W3CDTF">2015-09-09T14:18:29Z</dcterms:modified>
  <cp:category/>
  <cp:version/>
  <cp:contentType/>
  <cp:contentStatus/>
</cp:coreProperties>
</file>