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70" windowHeight="9165" activeTab="0"/>
  </bookViews>
  <sheets>
    <sheet name="Расходы  на 2015год" sheetId="1" r:id="rId1"/>
  </sheets>
  <definedNames>
    <definedName name="_xlnm.Print_Area" localSheetId="0">'Расходы  на 2015год'!$A$1:$G$743</definedName>
  </definedNames>
  <calcPr fullCalcOnLoad="1"/>
</workbook>
</file>

<file path=xl/sharedStrings.xml><?xml version="1.0" encoding="utf-8"?>
<sst xmlns="http://schemas.openxmlformats.org/spreadsheetml/2006/main" count="1372" uniqueCount="553">
  <si>
    <t>99 0 1029</t>
  </si>
  <si>
    <t>99 0 1036</t>
  </si>
  <si>
    <t>99 0 4100</t>
  </si>
  <si>
    <t xml:space="preserve">       (тыс.руб.)</t>
  </si>
  <si>
    <t>Общегосударственные вопросы</t>
  </si>
  <si>
    <t>Глава муниципального образования</t>
  </si>
  <si>
    <t>Центральный аппарат</t>
  </si>
  <si>
    <t>Национальная оборона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</si>
  <si>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</si>
  <si>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</si>
  <si>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</si>
  <si>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Обеспечение деятельности подведомственных учреждений</t>
  </si>
  <si>
    <t>Национальная экономика</t>
  </si>
  <si>
    <t>Другие вопросы в области национальной экономики</t>
  </si>
  <si>
    <t>Благоустройство</t>
  </si>
  <si>
    <t>Дошкольное образование</t>
  </si>
  <si>
    <t>Общее образование</t>
  </si>
  <si>
    <t>Молодежная политика и оздоровление детей</t>
  </si>
  <si>
    <t>Культура</t>
  </si>
  <si>
    <t>Мероприятия по землеустройству и землепользованию</t>
  </si>
  <si>
    <t>Охрана окружающей среды</t>
  </si>
  <si>
    <t>Природоохранные мероприятия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</si>
  <si>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</si>
  <si>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</si>
  <si>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 Другие общегосударственные вопросы </t>
  </si>
  <si>
    <t>Другие вопросы в области жилищно-коммунального хозяйства</t>
  </si>
  <si>
    <t> Жилищно-коммунальное хозяйство </t>
  </si>
  <si>
    <t> Жилищное хозяйство </t>
  </si>
  <si>
    <t>Профессиональная  подготовка, переподготовка и повышение квалификации</t>
  </si>
  <si>
    <t>Резервные фонды местных администраций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</si>
  <si>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</si>
  <si>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</si>
  <si>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</si>
  <si>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</si>
  <si>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Охрана семьи и детства</t>
  </si>
  <si>
    <t>Раздел</t>
  </si>
  <si>
    <t>Подраздел</t>
  </si>
  <si>
    <t>Целевая стаатья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</si>
  <si>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</si>
  <si>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</si>
  <si>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</si>
  <si>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</si>
  <si>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</si>
  <si>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</si>
  <si>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</si>
  <si>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</si>
  <si>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</si>
  <si>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</si>
  <si>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</si>
  <si>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</si>
  <si>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</si>
  <si>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10</t>
  </si>
  <si>
    <t>ИТОГО</t>
  </si>
  <si>
    <t>План на год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</si>
  <si>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</si>
  <si>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</si>
  <si>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Подготовка населения и организаций к действиям в чрезвычайной ситуации в мирное и военное время</t>
  </si>
  <si>
    <t>Содержание и управление дорожным хозяйством</t>
  </si>
  <si>
    <t> Коммунальное хозяйство </t>
  </si>
  <si>
    <t xml:space="preserve">Мероприятия  в области коммунального хозяйства </t>
  </si>
  <si>
    <t>Мероприятия в области  спорта и физической культуры</t>
  </si>
  <si>
    <t>Процентные платежи по муниципальному долгу</t>
  </si>
  <si>
    <t>Отдельные мероприятия в области автомобильного транспорта</t>
  </si>
  <si>
    <t>Дорожное хозяйство (дорожные фонды)</t>
  </si>
  <si>
    <t>Оказание других видов социальной помощи</t>
  </si>
  <si>
    <t>Мобилизационная и вневойсковая подготовка</t>
  </si>
  <si>
    <t>Мероприятия в области образования</t>
  </si>
  <si>
    <t>630</t>
  </si>
  <si>
    <t> Резервные фонды </t>
  </si>
  <si>
    <t>Резервные средства</t>
  </si>
  <si>
    <t>870</t>
  </si>
  <si>
    <t> Другие вопросы  в области культуры, кинематографии</t>
  </si>
  <si>
    <t>Обслуживание государственного и муниципального долга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</si>
  <si>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</si>
  <si>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</si>
  <si>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</si>
  <si>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>Руководство и управление в сфере установленных функций органов местного самоуправления</t>
  </si>
  <si>
    <t>Непрограммные расходы бюджета муниципального образования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</si>
  <si>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</si>
  <si>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</si>
  <si>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</si>
  <si>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</si>
  <si>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Социальное обеспечение населения</t>
  </si>
  <si>
    <t>Обслуживание муниципального долга</t>
  </si>
  <si>
    <t>730</t>
  </si>
  <si>
    <t>Другие вопросы в области  физической культуры и спорта </t>
  </si>
  <si>
    <t>Руководство и управление в сфере установленных функций органов  местного самоуправления</t>
  </si>
  <si>
    <t>Председатель Контрольно-счетной палаты и его заместители</t>
  </si>
  <si>
    <t>Инспекторы Контрольно-счетной палаты</t>
  </si>
  <si>
    <t>Субсидии некоммерческим организациям (за исключением государственных (муниципальных) учреждений)</t>
  </si>
  <si>
    <t>Мероприятия по профилактике наркомании и токсикомании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</si>
  <si>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</si>
  <si>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Переподготовка и повышение квалификации</t>
  </si>
  <si>
    <t>Стипендии</t>
  </si>
  <si>
    <t>Оплата труда работников, осуществляющих работу по обеспечению 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</si>
  <si>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</si>
  <si>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Мероприятия в области жилищного хозяйства </t>
  </si>
  <si>
    <t>Обеспечение предоставления гражданам субсидий на оплату жилого помещения и коммунальных услуг</t>
  </si>
  <si>
    <t>Мероприятия в сфере культуры, кинематографии, средств массовой информации</t>
  </si>
  <si>
    <t>Расходы на обеспечение функций органов местного самоуправления</t>
  </si>
  <si>
    <t>Транспорт</t>
  </si>
  <si>
    <t>08</t>
  </si>
  <si>
    <t>Образование </t>
  </si>
  <si>
    <t>Культура, кинематография</t>
  </si>
  <si>
    <t>Физическая культура и спорт </t>
  </si>
  <si>
    <t xml:space="preserve">Физическая культура 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</si>
  <si>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</si>
  <si>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02 0 0000</t>
  </si>
  <si>
    <t>Подпрограмма "Обеспечивающая подпрограмма"</t>
  </si>
  <si>
    <t>04 0 0000</t>
  </si>
  <si>
    <t>Подпрограмма "Мероприятия в сфере культуры и искусства"</t>
  </si>
  <si>
    <t>05 0 0000</t>
  </si>
  <si>
    <t>05 2 0000</t>
  </si>
  <si>
    <t>05 3 0000</t>
  </si>
  <si>
    <t>04 1 0000</t>
  </si>
  <si>
    <t>04 1 0099</t>
  </si>
  <si>
    <t>04 4 0000</t>
  </si>
  <si>
    <t>95 0 0000</t>
  </si>
  <si>
    <t>95 0 0400</t>
  </si>
  <si>
    <t>95 0 0501</t>
  </si>
  <si>
    <t>95 0 0502</t>
  </si>
  <si>
    <t>99 0 0000</t>
  </si>
  <si>
    <t>Подпрограмма  "Дошкольное образование"</t>
  </si>
  <si>
    <t>Оказание услуг частными дошкольными образовательными организациями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</si>
  <si>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</si>
  <si>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</si>
  <si>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Мероприятия по проведению оздоровительной кампании детей</t>
  </si>
  <si>
    <t>Подпрограмма  "Обеспечивающая подпрограмма"</t>
  </si>
  <si>
    <t>99 0 0700</t>
  </si>
  <si>
    <t>360</t>
  </si>
  <si>
    <t>Иные выплаты населению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</si>
  <si>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</si>
  <si>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</si>
  <si>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</si>
  <si>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</si>
  <si>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</si>
  <si>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</si>
  <si>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</si>
  <si>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</si>
  <si>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620</t>
  </si>
  <si>
    <t>Бюджетные инвестиции</t>
  </si>
  <si>
    <t>410</t>
  </si>
  <si>
    <t>240</t>
  </si>
  <si>
    <t>Публичные нормативные социальные выплаты гражданам</t>
  </si>
  <si>
    <t>310</t>
  </si>
  <si>
    <t>850</t>
  </si>
  <si>
    <t>Расходы на выплаты персоналу казенных учреждений</t>
  </si>
  <si>
    <t>110</t>
  </si>
  <si>
    <t>Исполнение судебных актов</t>
  </si>
  <si>
    <t>830</t>
  </si>
  <si>
    <t>120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</si>
  <si>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</si>
  <si>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</si>
  <si>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 xml:space="preserve">Субсидии бюджетным учреждениям </t>
  </si>
  <si>
    <t>Подпрограмма "Физкультурно-массовая и спортивная работа"</t>
  </si>
  <si>
    <t xml:space="preserve">Субсидии автономным учреждениям </t>
  </si>
  <si>
    <t>340</t>
  </si>
  <si>
    <t>07 0 0000</t>
  </si>
  <si>
    <t>Социальная политика </t>
  </si>
  <si>
    <t>Пенсионное обеспечение </t>
  </si>
  <si>
    <t>11 0 0000</t>
  </si>
  <si>
    <t>12 0 0000</t>
  </si>
  <si>
    <t>05 1 0099</t>
  </si>
  <si>
    <t>Обслуживание  государственного  внутреннего  и муниципального долга </t>
  </si>
  <si>
    <t>04 2 0000</t>
  </si>
  <si>
    <t>04 2 0099</t>
  </si>
  <si>
    <t>05 1 0000</t>
  </si>
  <si>
    <t>Подпрограмма "Организация музейно-выставочной деятельности"</t>
  </si>
  <si>
    <t>Подпрограмма "Организация работы библиотек муниципального учреждения "Централизованная  библиотечная система"</t>
  </si>
  <si>
    <t>Подпрограмма "Организация деятельности культурно-досуговых учреждений"</t>
  </si>
  <si>
    <t>Муниципальная программа "Сохранение и развитие культуры, искусства и народного творчества в городском округеЭлектросталь Московской области на 2014-2018 годы"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</si>
  <si>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2014-2018 годы"</t>
  </si>
  <si>
    <t>09 0 0000</t>
  </si>
  <si>
    <t>Муниципальная  программа "Развитие физической культуры и спорта  в городском округеЭлектросталь на 2014-2018-годы"</t>
  </si>
  <si>
    <t>Бюджетные инвестиции в строительство муниципального дошкольного  образовательного учреждения на 100 мест ул. Западная,14 "а"</t>
  </si>
  <si>
    <t>Взносы на капитальный ремонт общего имущества в многоквартирных домах</t>
  </si>
  <si>
    <t>Муниципальная программа "Развитие системы образования городского округа Электросталь на 2014-2018 годы"</t>
  </si>
  <si>
    <t>05 1 0063</t>
  </si>
  <si>
    <t>Закупка оборудования для дошкольных образовательных организаций  - победителей областного конкурса на присвоение статуса Региональной инновационной площадки Московской области</t>
  </si>
  <si>
    <t>05 1 1015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</si>
  <si>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</si>
  <si>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05 1 6211</t>
  </si>
  <si>
    <t>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</si>
  <si>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05 1 6212</t>
  </si>
  <si>
    <t>05 1 8011</t>
  </si>
  <si>
    <t>05 2 0099</t>
  </si>
  <si>
    <t xml:space="preserve">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</t>
  </si>
  <si>
    <t>05 2 1019</t>
  </si>
  <si>
    <t>Обеспечение государственных гарантий реализации прав граждан на получение общедоступного и бесплатного  дошкольного, начального общего, основного общего,  среднего общего образования, также дополнительного образования в муниципальных общеобразовательных организациях в МО,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</si>
  <si>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05 2 6220</t>
  </si>
  <si>
    <t>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</si>
  <si>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05 2 6221</t>
  </si>
  <si>
    <t>Частичная компенсация стоимости питания отдельным категориям обучающихся в муниципальных общеобразовательных организациях Московской области и в частных общеобразовательных организациях в Московской области, имеющих государственную аккредитацию</t>
  </si>
  <si>
    <t>05 2 6222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</si>
  <si>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</t>
  </si>
  <si>
    <t>05 2 6223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</si>
  <si>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организациях в Московской области и частных образовательных организациях в Московской области</t>
  </si>
  <si>
    <t>05 2 6224</t>
  </si>
  <si>
    <t>05 2 6225</t>
  </si>
  <si>
    <t>05 3 0099</t>
  </si>
  <si>
    <t>05 3 1000</t>
  </si>
  <si>
    <t>05 1 1003</t>
  </si>
  <si>
    <t>05 2 1003</t>
  </si>
  <si>
    <t>05 3 1003</t>
  </si>
  <si>
    <t>05 3 1002</t>
  </si>
  <si>
    <t>05 1 0360</t>
  </si>
  <si>
    <t>05 1 6214</t>
  </si>
  <si>
    <t>05 2 0360</t>
  </si>
  <si>
    <t>05 3 0360</t>
  </si>
  <si>
    <t>05 5 0000</t>
  </si>
  <si>
    <t>05 5 0099</t>
  </si>
  <si>
    <t>05 5 0400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</si>
  <si>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области"на 2015-2019 годы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</si>
  <si>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</si>
  <si>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11 5 0000</t>
  </si>
  <si>
    <t>11 5 0099</t>
  </si>
  <si>
    <t>11 5 0360</t>
  </si>
  <si>
    <t>11 5 0400</t>
  </si>
  <si>
    <t>Подпрограмма "Развитие муниципальной службы городского округа Электросталь  Московской области"на 2015-2019 годы</t>
  </si>
  <si>
    <t>11 6 0000</t>
  </si>
  <si>
    <t>11 6 0400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</si>
  <si>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</si>
  <si>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05 5 0900</t>
  </si>
  <si>
    <t>05 0 0580</t>
  </si>
  <si>
    <t>05 2 0580</t>
  </si>
  <si>
    <t>Муниципальная  программа городского округа Электросталь  Московской области "Повышение эффективности деятельности органов местного самоуправления городского округа Электросталь Московской области"</t>
  </si>
  <si>
    <t>Подпрограмма "Развитие информационно-коммуникационных технологий городского округа Электросталь Млсковской области"</t>
  </si>
  <si>
    <t>Подпрограмма "Развитие муниципальной  службы городского округа Электросталь Московской области"</t>
  </si>
  <si>
    <t>Муниципальная  программа городского округа Электросталь  Московской области "Развитие  и повышение эффективности управления муниципальным имуществом г.о.Электросталь"</t>
  </si>
  <si>
    <t>Подпрограмма "Развитие имущественного комплекса муниципального образования городского округа Электросталь Московской области"</t>
  </si>
  <si>
    <t>12 1 0000</t>
  </si>
  <si>
    <t>12 1 0400</t>
  </si>
  <si>
    <t>Оценка недвижимости, признание прав и регулирование отношений по государственной и муниципальной собственности</t>
  </si>
  <si>
    <t>12 1 9002</t>
  </si>
  <si>
    <t xml:space="preserve">Подпрограмма "Обеспечение земельными участками многодетных семей городского округа Электросталь Московской области» </t>
  </si>
  <si>
    <t>12 2 0000</t>
  </si>
  <si>
    <t>12 2 8005</t>
  </si>
  <si>
    <t>12 3 0000</t>
  </si>
  <si>
    <t>12 3 0400</t>
  </si>
  <si>
    <t xml:space="preserve"> 12 3 9203</t>
  </si>
  <si>
    <t>12 3 1801</t>
  </si>
  <si>
    <t>12 1 1501</t>
  </si>
  <si>
    <t>12 1 4003</t>
  </si>
  <si>
    <t>12 3 1014</t>
  </si>
  <si>
    <t>12 3 0007</t>
  </si>
  <si>
    <t>12 3 0005</t>
  </si>
  <si>
    <t>12 3 0900</t>
  </si>
  <si>
    <t>13 0 0000</t>
  </si>
  <si>
    <t xml:space="preserve">Подпрограмма "Обеспечение жилыми помещениями детей-сирот, детей, оставшихся без попечения радителей, а также лиц из их числа" </t>
  </si>
  <si>
    <t>Обеспечение жилыми помещениями  детей-сирот и детей ,оставшихся без попечения родителей , а также лиц из их числа</t>
  </si>
  <si>
    <t>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</si>
  <si>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>Муниципальная  программа "Развитие физической культуры и спорта  в городском округеЭлектросталь Московской области на 2014-2018-годы"</t>
  </si>
  <si>
    <t>Подпрограмма "Подготовка спортивного резерва, спортивное  совершенствование спортсменов"</t>
  </si>
  <si>
    <t>99 0 0900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</si>
  <si>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2015-2019 годы"</t>
  </si>
  <si>
    <t>Подпрограмма "Развитие информационно-коммуникационных технологий для повышения эффективности процесов управления и создания благоприятных условий жизни и ведения бизнеса"</t>
  </si>
  <si>
    <t>Подпрограмма "Развитие муниципальной службы городского округа Электросталь Московской области на 2015-2019 годы"</t>
  </si>
  <si>
    <t>04 1 0120</t>
  </si>
  <si>
    <t>04 4 0400</t>
  </si>
  <si>
    <t>02 1 0000</t>
  </si>
  <si>
    <t>02 2 0000</t>
  </si>
  <si>
    <t>Подпрограмма "Обеспечивающая подпрограмма "</t>
  </si>
  <si>
    <t>Муниципальная программа "Молодежь Электростали на 2014-2018-годы"</t>
  </si>
  <si>
    <t>Подпрограмма "Мероприятия в сфере молодежной политике"</t>
  </si>
  <si>
    <t>Проведение мероприятий для детей и молодежи</t>
  </si>
  <si>
    <t>02 1 0310</t>
  </si>
  <si>
    <t>Подпрограмма "Трудоустройство и временная занятость несовершеннолетних граждан в возрасте  от 14 до 18 лет "</t>
  </si>
  <si>
    <t>Расходы  на организацию временного трудоустройства несовершеннолетних в возрасте от 14 до 18 лет</t>
  </si>
  <si>
    <t>02 2 1006</t>
  </si>
  <si>
    <t>Подпрограмма "Обеспечение организационно-воспитательной работы с молодежью"</t>
  </si>
  <si>
    <t>02 3 0000</t>
  </si>
  <si>
    <t>02 3 0099</t>
  </si>
  <si>
    <t>Муниципальная программа "Управление муниципальными финансами городского округа Электросталь Московской области" на 2015-2019 годы</t>
  </si>
  <si>
    <t>10 0 0000</t>
  </si>
  <si>
    <t>10 0 0400</t>
  </si>
  <si>
    <t>11 5 9203</t>
  </si>
  <si>
    <t>01 0 0000</t>
  </si>
  <si>
    <t>01 1 0000</t>
  </si>
  <si>
    <t>01 1 0099</t>
  </si>
  <si>
    <t>01 2 0000</t>
  </si>
  <si>
    <t>01 2 0099</t>
  </si>
  <si>
    <t>01 4 0000</t>
  </si>
  <si>
    <t>01 4 0099</t>
  </si>
  <si>
    <t>01 5 0000</t>
  </si>
  <si>
    <t>01 5 0850</t>
  </si>
  <si>
    <t>01 6 0000</t>
  </si>
  <si>
    <t>01 6 0400</t>
  </si>
  <si>
    <t>Подпрограмма "Образование детей в муниципальных учреждениях дополнительного образования в сфере культуры и искусства "</t>
  </si>
  <si>
    <t>01 3 0000</t>
  </si>
  <si>
    <t>01 3 0099</t>
  </si>
  <si>
    <t>Программа"Развитие и функционирование жилищно-коммунального хозяйства городского  округа Электросталь Московской области"</t>
  </si>
  <si>
    <t>Подпрограмма "Благоустройство и содержание территории городского округа"</t>
  </si>
  <si>
    <t>14 0 0000</t>
  </si>
  <si>
    <t>14 4 0000</t>
  </si>
  <si>
    <t>Программа "Повышение безопасности дорожного движения  в 2014-2018 годах в городском округе Электросталь Московской области "</t>
  </si>
  <si>
    <t>Программа "Развитие и функционирование дорожного комплекса в  городскогом округе Электросталь Московской области 2015-2019"</t>
  </si>
  <si>
    <t>Подпрограмма "Содержание муниципальных автомобильных дорог  в  городском округе Электросталь Московской области "</t>
  </si>
  <si>
    <t>Подрограмма "Ремонт муниципальных автомобильных дорог  в  городском округе Электросталь Московской области "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</si>
  <si>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на 2014-2018 годы"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</si>
  <si>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</si>
  <si>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07 0 1501</t>
  </si>
  <si>
    <t>15 0 0000</t>
  </si>
  <si>
    <t>15 1 0000</t>
  </si>
  <si>
    <t>15 1 1501</t>
  </si>
  <si>
    <t>15 2 0000</t>
  </si>
  <si>
    <t>15 2 1501</t>
  </si>
  <si>
    <t>15 3 0000</t>
  </si>
  <si>
    <t>15 3 0002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</si>
  <si>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</si>
  <si>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Подпрограмма"Содержание муниципального жилищного фонда"</t>
  </si>
  <si>
    <t>14 2 0000</t>
  </si>
  <si>
    <t>14 2 0006</t>
  </si>
  <si>
    <t>14 3 0000</t>
  </si>
  <si>
    <t>Уличное освещение</t>
  </si>
  <si>
    <t>Озеленение</t>
  </si>
  <si>
    <t>Организация и содержание мест захоронения</t>
  </si>
  <si>
    <t>14 4 0001</t>
  </si>
  <si>
    <t>14 4 0003</t>
  </si>
  <si>
    <t>14 4 0005</t>
  </si>
  <si>
    <t>Обеспечивающая подпрограмма</t>
  </si>
  <si>
    <t>14 6 0000</t>
  </si>
  <si>
    <t>14 6 0400</t>
  </si>
  <si>
    <t>14 6 0099</t>
  </si>
  <si>
    <t>14 6 6142</t>
  </si>
  <si>
    <t>14 4 4100</t>
  </si>
  <si>
    <t>14 6 0900</t>
  </si>
  <si>
    <t>Оплата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</si>
  <si>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 иным категориям граждан</t>
  </si>
  <si>
    <t>14 6 0460</t>
  </si>
  <si>
    <t>14 6 6141</t>
  </si>
  <si>
    <t>99 0 9203</t>
  </si>
  <si>
    <t>Подпрограмма"Обеспечивающая подпрограмма"</t>
  </si>
  <si>
    <t>11 7 0000</t>
  </si>
  <si>
    <t>11 7 0100</t>
  </si>
  <si>
    <t>Подпрограмма "Развитие системы общего образования"</t>
  </si>
  <si>
    <t>05 2 6068</t>
  </si>
  <si>
    <t>Подпрограмма "Развитие архивного дела"</t>
  </si>
  <si>
    <t>11 4 0000</t>
  </si>
  <si>
    <t>11 4 0400</t>
  </si>
  <si>
    <t>11 4 6069</t>
  </si>
  <si>
    <t>11 7 0400</t>
  </si>
  <si>
    <t>11 7 6069</t>
  </si>
  <si>
    <t>Обеспечение проведения выборов и референдумов</t>
  </si>
  <si>
    <t>Проведение выборов</t>
  </si>
  <si>
    <t>11 7 2000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</si>
  <si>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</si>
  <si>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>06 0 0000</t>
  </si>
  <si>
    <t>06 0 0099</t>
  </si>
  <si>
    <t xml:space="preserve">Снижение административных барьеров,оптимизация и повышение качества предоставления государственных  и муниципальных услуг,в том числе на базе многофункционального центра предоставления государственных и муниципальных услуг в городском округе Электросталь </t>
  </si>
  <si>
    <t>06 0 1004</t>
  </si>
  <si>
    <t>Подпрограмма "Информирование населения о деятельности органов местного самоуправления городского округа Электросталь Московской области"</t>
  </si>
  <si>
    <t>11 3 0000</t>
  </si>
  <si>
    <t>11 3 0099</t>
  </si>
  <si>
    <t>11 3 9203</t>
  </si>
  <si>
    <t>11 7 0099</t>
  </si>
  <si>
    <t>Оценка недвижимости, признание прав и регулирование отношений по государственной  и муниципальной собственности</t>
  </si>
  <si>
    <t>11 7 9002</t>
  </si>
  <si>
    <t>11 7 9203</t>
  </si>
  <si>
    <t xml:space="preserve"> </t>
  </si>
  <si>
    <t>11 7 5118</t>
  </si>
  <si>
    <t>11 7 0901</t>
  </si>
  <si>
    <t>Муниципальная программа городского округа Электросталь Московской области "Безопасность городского округа Электросталть"</t>
  </si>
  <si>
    <t>Подпрограмма "Обеспечение мероприятий гражданской обороны на территории городского округа Электросталь Московской области"</t>
  </si>
  <si>
    <t>09 2 0000</t>
  </si>
  <si>
    <t>09 2 1901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</si>
  <si>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</si>
  <si>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09 3 0000</t>
  </si>
  <si>
    <t>09 3 1801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</si>
  <si>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</si>
  <si>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09 5 0000</t>
  </si>
  <si>
    <t>09 5 1901</t>
  </si>
  <si>
    <t>09 5 0099</t>
  </si>
  <si>
    <t>Подпрограмма "Профилактика преступлений и иных правонарушений"</t>
  </si>
  <si>
    <t>09 1 0000</t>
  </si>
  <si>
    <t>Реализация других функций, связанных с обеспечением национальной безопасности и правоохранительной деятельности</t>
  </si>
  <si>
    <t>09 1 4700</t>
  </si>
  <si>
    <t>Подпрограмма "Обеспечение пожарной безопасности на территории городского округа Электросталь Московской области"</t>
  </si>
  <si>
    <t>09 4 0000</t>
  </si>
  <si>
    <t>09 4 4700</t>
  </si>
  <si>
    <t>Проведение кадастровых работ для постановки земельных участков на кадастровый учет с целью их бесплатного предоставления многодетным семьям для целей индивидуального жилищного строительства, дачного строительства, ведения садоводства, развитие инфраструктуры земельных участков</t>
  </si>
  <si>
    <t>Муниципальная программа "Пассажирский транспорт общего пользования на 2014-2018 годы"</t>
  </si>
  <si>
    <t>08 0 0000</t>
  </si>
  <si>
    <t>08 0 0302</t>
  </si>
  <si>
    <t>Муниципальная  программа развития и поддержки предпринимательства в городском округе Электросталь Московской области на 2014-2018 годы</t>
  </si>
  <si>
    <t>03 0 0000</t>
  </si>
  <si>
    <t xml:space="preserve">Развитие и поддержка малого и среднего предпринимательства в городском округе Электросталь Московской области </t>
  </si>
  <si>
    <t>03 0 1005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</si>
  <si>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</si>
  <si>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</si>
  <si>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"Создание условий для устойчивого социально-экономического развития городского округа Электросталь"</t>
  </si>
  <si>
    <t>11 1 0000</t>
  </si>
  <si>
    <t>11 1 4003</t>
  </si>
  <si>
    <t>09 3 4100</t>
  </si>
  <si>
    <t>Подпрограмма "Охрана окружающей среды на территории городского округа Электросталь Московской области"</t>
  </si>
  <si>
    <t>11 2 0000</t>
  </si>
  <si>
    <t>11 2 4100</t>
  </si>
  <si>
    <t>11 7 0900</t>
  </si>
  <si>
    <t>10 0 0600</t>
  </si>
  <si>
    <t>Мероприятия в области социальной политики</t>
  </si>
  <si>
    <t>11 1 0530</t>
  </si>
  <si>
    <t>11 1 0580</t>
  </si>
  <si>
    <t>Подпрограмма  "Обеспечение жильем молодых семей"</t>
  </si>
  <si>
    <t>13 1 0000</t>
  </si>
  <si>
    <t>Обеспечение жильем молодых семей</t>
  </si>
  <si>
    <t>13 1 1001</t>
  </si>
  <si>
    <t>11 5 6142</t>
  </si>
  <si>
    <t>Муниципальная  программа городского округа Электросталь  Московской области "Жилище" на 2015-2019 годы</t>
  </si>
  <si>
    <t>13 3 0000</t>
  </si>
  <si>
    <t>13 3 1009</t>
  </si>
  <si>
    <t xml:space="preserve">Муниципальная  программа городского округа Электросталь  Московской области "Жилище" на 2015-2019 годы </t>
  </si>
  <si>
    <t>Софинансирование на приобретение  техники  для коммунальных нужд</t>
  </si>
  <si>
    <t>14 4 1017</t>
  </si>
  <si>
    <t>Создание безбарьерной среды в учреждениях</t>
  </si>
  <si>
    <t>14 2 1026</t>
  </si>
  <si>
    <t>Замена  лифтов в многоквартирных домах</t>
  </si>
  <si>
    <t>14 3 1018</t>
  </si>
  <si>
    <t>Внедрение современных образовательных технологий</t>
  </si>
  <si>
    <t>05 2 1028</t>
  </si>
  <si>
    <t>Софинансирование на выплату грантов</t>
  </si>
  <si>
    <t>05 2 1030</t>
  </si>
  <si>
    <t xml:space="preserve">Оплата труда работников дошкольных образовательных организаций </t>
  </si>
  <si>
    <t>05 1 1024</t>
  </si>
  <si>
    <t>11 2 9202</t>
  </si>
  <si>
    <t>11 1 4011</t>
  </si>
  <si>
    <t>11 1 0004</t>
  </si>
  <si>
    <t xml:space="preserve">Обеспечение полноценным питанием беременных женщин, кормящих матерей, а также детей в возрасте до трех лет </t>
  </si>
  <si>
    <t>99 0 6208</t>
  </si>
  <si>
    <t>Подпрограмма"Создание условий для оказания медицинской помощи в городском округе Электросталь"</t>
  </si>
  <si>
    <t>11 8 0000</t>
  </si>
  <si>
    <t>11 8 0580</t>
  </si>
  <si>
    <t>11 3 0005</t>
  </si>
  <si>
    <t>Ремонт объектов благоустройства городского округа</t>
  </si>
  <si>
    <t>Осуществление государственных полномочий</t>
  </si>
  <si>
    <t>12 3 6070</t>
  </si>
  <si>
    <t>99 0 0005</t>
  </si>
  <si>
    <t>Дополнительные мероприятия по развитию жилищно-коммунального хозяйства и социально-культурной сферы</t>
  </si>
  <si>
    <t>99 0 0440</t>
  </si>
  <si>
    <t>05 1 1033</t>
  </si>
  <si>
    <t>Расходы для  детского сада на 220 мест по  ул. Ялагина,  5 мкр.</t>
  </si>
  <si>
    <t xml:space="preserve"> Мероприятия  по установке энергоэффективного светового оборудования для внутридомового,уличного и дворового освещения</t>
  </si>
  <si>
    <t>14 5 0000</t>
  </si>
  <si>
    <t>14 5 1023</t>
  </si>
  <si>
    <t>Подпрограмма "Развитие инфраструктуры спорта"</t>
  </si>
  <si>
    <t>Бюджетные инвестиции в строительство крытого тренировочного катка по программе "Газпром - детям"</t>
  </si>
  <si>
    <t>04 3 0000</t>
  </si>
  <si>
    <t>04 3 8002</t>
  </si>
  <si>
    <t>Мероприятия по отлову безнадзорных домашних животных</t>
  </si>
  <si>
    <t>14 4 1032</t>
  </si>
  <si>
    <t>99 0 0850</t>
  </si>
  <si>
    <t>Мероприятия  в области коммунального хозяйства</t>
  </si>
  <si>
    <t>99 0 0007</t>
  </si>
  <si>
    <t>99 0 0002</t>
  </si>
  <si>
    <t>Субсидия на государственную поддержку частных дошкольных образовательных организаций  с целью возмещения расходов на присмотр и уход, содержание имущества и арендную плату за пользование помещений</t>
  </si>
  <si>
    <t>05 1 6233</t>
  </si>
  <si>
    <t>Субсидия на капитальные вложения в объекты дошкольного образования в целях ликвидации очередности (ул. Западная, д.14а, д/с на 100 мест (ПИР и строительство))</t>
  </si>
  <si>
    <t>05 1 6430</t>
  </si>
  <si>
    <t>10 0 0900</t>
  </si>
  <si>
    <t>99 0 1901</t>
  </si>
  <si>
    <t>99 0 0302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</si>
  <si>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</si>
  <si>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06 0 6065</t>
  </si>
  <si>
    <t>Муниципальная  программа городского округа Электросталь  Московской области "Развитие  и повышение эффективности управления муниципальным имуществом городского округа Электросталь Московской области на 2015-2019 годы"</t>
  </si>
  <si>
    <t>12 3 0006</t>
  </si>
  <si>
    <t>14 4 6018</t>
  </si>
  <si>
    <t>Приобретение техники для производства работ по благоустройству территории городского округа</t>
  </si>
  <si>
    <t>11 1 0099</t>
  </si>
  <si>
    <t>09 2 0400</t>
  </si>
  <si>
    <t>99 0 1501</t>
  </si>
  <si>
    <t>Программа"Содержание и развитие жилищно-коммунального хозяйства городского  округа Электросталь Московской области на 2015-2019 годы"</t>
  </si>
  <si>
    <t>Проведение работ по созданию системы   защиты персональных данных  МФЦ предоставления государственных и муниципальных услуг</t>
  </si>
  <si>
    <t>Закупка компьютерного, серверного оборудования, программного обеспечения, оргтехники</t>
  </si>
  <si>
    <t>Ремонт зданий, предназначенных для размещения МФЦ предоставления государственных и муниципальных услуг</t>
  </si>
  <si>
    <t>Оснащение помещений МФЦ предметами мебели и иными предметами бытового назначения</t>
  </si>
  <si>
    <t>06 0 6013</t>
  </si>
  <si>
    <t>06 0 6014</t>
  </si>
  <si>
    <t>06 0 6066</t>
  </si>
  <si>
    <t>06 0 6067</t>
  </si>
  <si>
    <t>Подпрограмма  "Обеспечение жильем ветеранов,инвалидов и семей,имеющих детей-инвалидов"</t>
  </si>
  <si>
    <t>Обеспечение жильем отдельных категорий граждан,установленных Федеральным законом от 12 января 1995 года №5-ФЗ"О ветеранах"</t>
  </si>
  <si>
    <t>13 6 0000</t>
  </si>
  <si>
    <t>13 6 5134</t>
  </si>
  <si>
    <t>Расходы на распространение на всей территории РФ современных моделей успешной социализации детей</t>
  </si>
  <si>
    <t>05 2 1013</t>
  </si>
  <si>
    <t>Выплата грантов Губернатора Московской области лучшим общеобразовательным организациям в Московской области</t>
  </si>
  <si>
    <t>05 2 6244</t>
  </si>
  <si>
    <t>Мероприятия по организации отдыха детей в каникулярное время</t>
  </si>
  <si>
    <t>05 3 6219</t>
  </si>
  <si>
    <t>Установка энергоэффективного светового оборудования для уличного освещ.</t>
  </si>
  <si>
    <t>14 5 5013</t>
  </si>
  <si>
    <t>11 5 6070</t>
  </si>
  <si>
    <t>12 1 0007</t>
  </si>
  <si>
    <t xml:space="preserve">Мероприятия в области коммунального хозяйства </t>
  </si>
  <si>
    <t>13 3 6082</t>
  </si>
  <si>
    <t>Энергоснабжение и повышение энергетической эффективности на территории городского округа</t>
  </si>
  <si>
    <t>Подпрограмма"Капитальный ремонт общего имущества в многоквартирных домах"</t>
  </si>
  <si>
    <t>Бюджетные инвестиции в строительство муниципального дошкольного  образовательного учреждения в микрорайоне "Центральный"</t>
  </si>
  <si>
    <t>99 0 8001</t>
  </si>
  <si>
    <t>Закупка оборудования для общеобразовательных организаций  - победителей областного конкурса на присвоение статуса Региональной инновационной площадки Московской области</t>
  </si>
  <si>
    <t>05 2 1034</t>
  </si>
  <si>
    <t>Подпрограмма  "Переселение граждан из многоквартирных жилых домов, признанных аварийными в установленном законодательстве порядке"</t>
  </si>
  <si>
    <t>Обеспечение жилыми помещениями граждан, пострадавших от пожара по ул.Горького</t>
  </si>
  <si>
    <t>13 4 0000</t>
  </si>
  <si>
    <t>13 4 6050</t>
  </si>
  <si>
    <t>Комплектование книжных фондов библиотек муниципальных образований</t>
  </si>
  <si>
    <t>01 2 5144</t>
  </si>
  <si>
    <t xml:space="preserve"> 04 4 0900</t>
  </si>
  <si>
    <t>Оснащение плоскостных спортивных сооружений</t>
  </si>
  <si>
    <t>04 3 6251</t>
  </si>
  <si>
    <t>Капитальный ремонт плоскостных спортивных сооружений</t>
  </si>
  <si>
    <t>04 3 6252</t>
  </si>
  <si>
    <t>0701</t>
  </si>
  <si>
    <t>Субсидия на закупку оборудования для дошкольных образовательных учреждений-победителей областного конкурса на присвоение статуса Региональной инновационной площадки МО</t>
  </si>
  <si>
    <t>05 1 6213</t>
  </si>
  <si>
    <t>Поддержка реализации мероприятий федеральной целевой программы развития образования на 2011-2015 годы по направлениюи "Распространение на всей территории РФ современных моделей успешной  социализации детей"</t>
  </si>
  <si>
    <t>05 2 5026</t>
  </si>
  <si>
    <t>Мероприятия государственной программы "Доступная среда"</t>
  </si>
  <si>
    <t>05 2 5027</t>
  </si>
  <si>
    <t>Субсидия на закупку оборудования для общеобр. орг.-побед. областного конкурса на присвоение статуса Региональной инновац. площ. МО в рамках реализации мероприятий долгосрочной целевой программы "Развитие образования в МО на 2013-2015 г."</t>
  </si>
  <si>
    <t>05 2 6231</t>
  </si>
  <si>
    <t>Поддержка реализации мероприятий федеральной целевой программы развития образования на 2011-2015 годы по направлениюи "Распространение на всей территории РФ современных иоделей успешной  социализации детей"</t>
  </si>
  <si>
    <t>05 2 6241</t>
  </si>
  <si>
    <t>Мероприятия по формированию сети общеобразовательных организаций,в которых созданы условия для инклюзивного образования детей-инвалидов</t>
  </si>
  <si>
    <t>05 2 6242</t>
  </si>
  <si>
    <t>Обеспечение муниципальных общеобразовательных организаций доступом в сеть Интернет</t>
  </si>
  <si>
    <t>11 5 6060</t>
  </si>
  <si>
    <t>Субсидия на ремонт автомобильных дорог общего пользования</t>
  </si>
  <si>
    <t>Субсидия на ремонт дворовых территорий многоквартирных домов, проездов к дворовым территориям многоквартирных домов</t>
  </si>
  <si>
    <t>15 3 6024</t>
  </si>
  <si>
    <t>Защита территорий муниципальных образований МО от неблагоприятного воздействия безнадзорных животных</t>
  </si>
  <si>
    <t>14 4 6017</t>
  </si>
  <si>
    <t>04 3 1029</t>
  </si>
  <si>
    <t>Закупка оборудования для объектов благоустройства городского округа</t>
  </si>
  <si>
    <t>04 3 1035</t>
  </si>
  <si>
    <t>05 2 1027</t>
  </si>
  <si>
    <t>Мероприятия по формированию сети базовых образовательных учреждений, в которых созданы условия для инклюзивного обучения детей-инвалидов, в части приобретения специального  оборудования</t>
  </si>
  <si>
    <t xml:space="preserve">Капитальный ремонт муниципального имущества </t>
  </si>
  <si>
    <t>99 0 0003</t>
  </si>
  <si>
    <t xml:space="preserve">Другие вопросы в области охраны окружающей среды </t>
  </si>
  <si>
    <t>0605</t>
  </si>
  <si>
    <t>01 3 1026</t>
  </si>
  <si>
    <t>15 1 1026</t>
  </si>
  <si>
    <t>01 1 1026</t>
  </si>
  <si>
    <t>01 4 1026</t>
  </si>
  <si>
    <t>04 3 1037</t>
  </si>
  <si>
    <t>Капитальный ремонт ЛДС "Кристалл"</t>
  </si>
  <si>
    <t>Реконструкция, проведенная в нежилых помещениях</t>
  </si>
  <si>
    <t>12 3 8012</t>
  </si>
  <si>
    <t>Исполнено за 9 месяцев</t>
  </si>
  <si>
    <t>13 1 6020</t>
  </si>
  <si>
    <t>13 1 5020</t>
  </si>
  <si>
    <t>Утвержден</t>
  </si>
  <si>
    <t>Отчет об исполнении бюджета городского округа Электросталь Московской области за 9 месяцев 2015 года по расходам</t>
  </si>
  <si>
    <t xml:space="preserve">постановлением Администрации городского округа Электросталь Московской области
от 06.11.2015 № 911/16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</si>
</sst>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#,##0.000"/>
  </numFmts>
  <fonts count="61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name val="Times New Roman"/>
      <family val="1"/>
    </font>
    <font>
      <sz val="9"/>
      <color indexed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8"/>
      <name val="Times New Roman Cyr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b/>
      <sz val="12"/>
      <name val="Times New Roman"/>
      <family val="1"/>
    </font>
    <font>
      <b/>
      <i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8"/>
      <color indexed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0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9" borderId="7" applyNumberFormat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2" fillId="0" borderId="0" applyProtection="0">
      <alignment/>
    </xf>
    <xf numFmtId="0" fontId="2" fillId="0" borderId="0" applyProtection="0">
      <alignment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12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9" fillId="33" borderId="0" applyNumberFormat="0" applyBorder="0" applyAlignment="0" applyProtection="0"/>
  </cellStyleXfs>
  <cellXfs count="205">
    <xf numFmtId="0" fontId="0" fillId="0" borderId="0" xfId="0" applyFont="1" applyAlignment="1">
      <alignment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0" fillId="0" borderId="0" xfId="0" applyAlignment="1">
      <alignment wrapText="1"/>
    </xf>
    <xf numFmtId="0" fontId="2" fillId="28" borderId="0" xfId="0" applyNumberFormat="1" applyFont="1" applyFill="1" applyBorder="1" applyAlignment="1" applyProtection="1">
      <alignment wrapText="1"/>
      <protection hidden="1" locked="0"/>
    </xf>
    <xf numFmtId="0" fontId="0" fillId="0" borderId="0" xfId="0" applyAlignment="1">
      <alignment/>
    </xf>
    <xf numFmtId="0" fontId="2" fillId="28" borderId="0" xfId="0" applyNumberFormat="1" applyFont="1" applyFill="1" applyBorder="1" applyAlignment="1" applyProtection="1">
      <alignment vertical="top" wrapText="1"/>
      <protection hidden="1" locked="0"/>
    </xf>
    <xf numFmtId="49" fontId="7" fillId="28" borderId="0" xfId="0" applyNumberFormat="1" applyFont="1" applyFill="1" applyBorder="1" applyAlignment="1" applyProtection="1">
      <alignment vertical="top" wrapText="1"/>
      <protection hidden="1" locked="0"/>
    </xf>
    <xf numFmtId="49" fontId="6" fillId="28" borderId="0" xfId="0" applyNumberFormat="1" applyFont="1" applyFill="1" applyBorder="1" applyAlignment="1" applyProtection="1">
      <alignment vertical="top" wrapText="1"/>
      <protection hidden="1" locked="0"/>
    </xf>
    <xf numFmtId="49" fontId="2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Fill="1" applyAlignment="1">
      <alignment/>
    </xf>
    <xf numFmtId="177" fontId="0" fillId="0" borderId="0" xfId="0" applyNumberFormat="1" applyFill="1" applyBorder="1" applyAlignment="1">
      <alignment/>
    </xf>
    <xf numFmtId="177" fontId="0" fillId="0" borderId="0" xfId="0" applyNumberFormat="1" applyAlignment="1">
      <alignment wrapText="1"/>
    </xf>
    <xf numFmtId="177" fontId="0" fillId="0" borderId="0" xfId="0" applyNumberFormat="1" applyFill="1" applyBorder="1" applyAlignment="1">
      <alignment wrapText="1"/>
    </xf>
    <xf numFmtId="0" fontId="8" fillId="0" borderId="12" xfId="0" applyFont="1" applyFill="1" applyBorder="1" applyAlignment="1">
      <alignment horizontal="justify" vertical="top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/>
    </xf>
    <xf numFmtId="49" fontId="3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2" xfId="0" applyNumberFormat="1" applyFont="1" applyFill="1" applyBorder="1" applyAlignment="1" applyProtection="1">
      <alignment vertical="top" wrapText="1"/>
      <protection hidden="1" locked="0"/>
    </xf>
    <xf numFmtId="49" fontId="3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0" xfId="0" applyFont="1" applyAlignment="1">
      <alignment horizontal="justify"/>
    </xf>
    <xf numFmtId="0" fontId="8" fillId="0" borderId="12" xfId="0" applyFont="1" applyFill="1" applyBorder="1" applyAlignment="1">
      <alignment horizontal="justify" vertical="top" wrapText="1"/>
    </xf>
    <xf numFmtId="0" fontId="8" fillId="0" borderId="12" xfId="0" applyFont="1" applyFill="1" applyBorder="1" applyAlignment="1">
      <alignment horizontal="justify" vertical="center" wrapText="1"/>
    </xf>
    <xf numFmtId="49" fontId="16" fillId="0" borderId="0" xfId="55" applyNumberFormat="1" applyFont="1" applyBorder="1" applyAlignment="1">
      <alignment horizontal="center"/>
      <protection/>
    </xf>
    <xf numFmtId="49" fontId="13" fillId="28" borderId="0" xfId="0" applyNumberFormat="1" applyFont="1" applyFill="1" applyBorder="1" applyAlignment="1" applyProtection="1">
      <alignment vertical="top" wrapText="1"/>
      <protection hidden="1" locked="0"/>
    </xf>
    <xf numFmtId="0" fontId="7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17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2" fontId="13" fillId="0" borderId="12" xfId="0" applyNumberFormat="1" applyFont="1" applyFill="1" applyBorder="1" applyAlignment="1" applyProtection="1">
      <alignment horizontal="center" vertical="top" wrapText="1"/>
      <protection hidden="1" locked="0"/>
    </xf>
    <xf numFmtId="0" fontId="8" fillId="34" borderId="12" xfId="0" applyFont="1" applyFill="1" applyBorder="1" applyAlignment="1">
      <alignment horizontal="justify" vertical="top" wrapText="1"/>
    </xf>
    <xf numFmtId="0" fontId="8" fillId="34" borderId="12" xfId="0" applyFont="1" applyFill="1" applyBorder="1" applyAlignment="1">
      <alignment horizontal="justify" vertical="center" wrapText="1"/>
    </xf>
    <xf numFmtId="0" fontId="8" fillId="34" borderId="12" xfId="0" applyFont="1" applyFill="1" applyBorder="1" applyAlignment="1">
      <alignment horizontal="justify" vertical="top" wrapText="1"/>
    </xf>
    <xf numFmtId="0" fontId="3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0" fontId="3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3" fillId="34" borderId="12" xfId="0" applyNumberFormat="1" applyFont="1" applyFill="1" applyBorder="1" applyAlignment="1" applyProtection="1">
      <alignment horizontal="right" vertical="top" wrapText="1"/>
      <protection hidden="1" locked="0"/>
    </xf>
    <xf numFmtId="49" fontId="3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3" fillId="34" borderId="12" xfId="0" applyNumberFormat="1" applyFont="1" applyFill="1" applyBorder="1" applyAlignment="1" applyProtection="1">
      <alignment horizontal="left" wrapText="1"/>
      <protection hidden="1" locked="0"/>
    </xf>
    <xf numFmtId="0" fontId="8" fillId="34" borderId="12" xfId="0" applyFont="1" applyFill="1" applyBorder="1" applyAlignment="1">
      <alignment horizontal="justify"/>
    </xf>
    <xf numFmtId="0" fontId="8" fillId="34" borderId="12" xfId="0" applyFont="1" applyFill="1" applyBorder="1" applyAlignment="1">
      <alignment wrapText="1"/>
    </xf>
    <xf numFmtId="49" fontId="3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12" xfId="0" applyNumberFormat="1" applyFont="1" applyFill="1" applyBorder="1" applyAlignment="1" applyProtection="1">
      <alignment vertical="top" wrapText="1"/>
      <protection hidden="1" locked="0"/>
    </xf>
    <xf numFmtId="49" fontId="3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34" borderId="12" xfId="0" applyNumberFormat="1" applyFont="1" applyFill="1" applyBorder="1" applyAlignment="1" applyProtection="1">
      <alignment wrapText="1"/>
      <protection hidden="1" locked="0"/>
    </xf>
    <xf numFmtId="49" fontId="3" fillId="34" borderId="12" xfId="0" applyNumberFormat="1" applyFont="1" applyFill="1" applyBorder="1" applyAlignment="1" applyProtection="1">
      <alignment horizontal="center" wrapText="1"/>
      <protection hidden="1" locked="0"/>
    </xf>
    <xf numFmtId="0" fontId="8" fillId="34" borderId="12" xfId="0" applyFont="1" applyFill="1" applyBorder="1" applyAlignment="1">
      <alignment/>
    </xf>
    <xf numFmtId="172" fontId="3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172" fontId="3" fillId="34" borderId="12" xfId="0" applyNumberFormat="1" applyFont="1" applyFill="1" applyBorder="1" applyAlignment="1" applyProtection="1">
      <alignment horizontal="right" vertical="top" wrapText="1"/>
      <protection hidden="1" locked="0"/>
    </xf>
    <xf numFmtId="49" fontId="3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4" borderId="12" xfId="0" applyFont="1" applyFill="1" applyBorder="1" applyAlignment="1">
      <alignment horizontal="justify" vertical="top" wrapText="1"/>
    </xf>
    <xf numFmtId="0" fontId="8" fillId="34" borderId="12" xfId="0" applyFont="1" applyFill="1" applyBorder="1" applyAlignment="1">
      <alignment horizontal="justify" vertical="top"/>
    </xf>
    <xf numFmtId="0" fontId="8" fillId="34" borderId="12" xfId="0" applyFont="1" applyFill="1" applyBorder="1" applyAlignment="1">
      <alignment horizontal="justify" vertical="center" wrapText="1"/>
    </xf>
    <xf numFmtId="0" fontId="14" fillId="34" borderId="12" xfId="0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49" fontId="3" fillId="34" borderId="12" xfId="0" applyNumberFormat="1" applyFont="1" applyFill="1" applyBorder="1" applyAlignment="1">
      <alignment horizontal="center" vertical="center" wrapText="1"/>
    </xf>
    <xf numFmtId="172" fontId="3" fillId="28" borderId="12" xfId="0" applyNumberFormat="1" applyFont="1" applyFill="1" applyBorder="1" applyAlignment="1" applyProtection="1">
      <alignment horizontal="right" vertical="top" wrapText="1"/>
      <protection hidden="1" locked="0"/>
    </xf>
    <xf numFmtId="49" fontId="19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3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49" fontId="8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3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3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3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8" fillId="0" borderId="12" xfId="0" applyFont="1" applyFill="1" applyBorder="1" applyAlignment="1">
      <alignment wrapText="1"/>
    </xf>
    <xf numFmtId="49" fontId="19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0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8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5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3" fillId="28" borderId="12" xfId="0" applyNumberFormat="1" applyFont="1" applyFill="1" applyBorder="1" applyAlignment="1" applyProtection="1">
      <alignment horizontal="center" vertical="top" wrapText="1"/>
      <protection hidden="1" locked="0"/>
    </xf>
    <xf numFmtId="0" fontId="17" fillId="0" borderId="12" xfId="0" applyFont="1" applyFill="1" applyBorder="1" applyAlignment="1">
      <alignment wrapText="1"/>
    </xf>
    <xf numFmtId="172" fontId="3" fillId="0" borderId="12" xfId="0" applyNumberFormat="1" applyFont="1" applyFill="1" applyBorder="1" applyAlignment="1">
      <alignment horizontal="right" vertical="center" wrapText="1"/>
    </xf>
    <xf numFmtId="0" fontId="3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0" fontId="5" fillId="0" borderId="12" xfId="0" applyFont="1" applyFill="1" applyBorder="1" applyAlignment="1">
      <alignment wrapText="1"/>
    </xf>
    <xf numFmtId="0" fontId="3" fillId="34" borderId="12" xfId="0" applyNumberFormat="1" applyFont="1" applyFill="1" applyBorder="1" applyAlignment="1" applyProtection="1">
      <alignment horizontal="center" wrapText="1"/>
      <protection hidden="1" locked="0"/>
    </xf>
    <xf numFmtId="49" fontId="3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12" xfId="0" applyNumberFormat="1" applyFont="1" applyFill="1" applyBorder="1" applyAlignment="1" applyProtection="1">
      <alignment vertical="top" wrapText="1"/>
      <protection hidden="1"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3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3" fillId="28" borderId="12" xfId="0" applyNumberFormat="1" applyFont="1" applyFill="1" applyBorder="1" applyAlignment="1" applyProtection="1">
      <alignment horizontal="left" wrapText="1"/>
      <protection hidden="1" locked="0"/>
    </xf>
    <xf numFmtId="49" fontId="19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3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4" borderId="12" xfId="0" applyFont="1" applyFill="1" applyBorder="1" applyAlignment="1">
      <alignment vertical="center"/>
    </xf>
    <xf numFmtId="0" fontId="16" fillId="34" borderId="12" xfId="0" applyFont="1" applyFill="1" applyBorder="1" applyAlignment="1">
      <alignment horizontal="center" wrapText="1"/>
    </xf>
    <xf numFmtId="49" fontId="19" fillId="0" borderId="12" xfId="0" applyNumberFormat="1" applyFont="1" applyFill="1" applyBorder="1" applyAlignment="1" applyProtection="1">
      <alignment vertical="center" wrapText="1"/>
      <protection hidden="1" locked="0"/>
    </xf>
    <xf numFmtId="49" fontId="3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" fontId="3" fillId="34" borderId="12" xfId="0" applyNumberFormat="1" applyFont="1" applyFill="1" applyBorder="1" applyAlignment="1">
      <alignment vertical="center"/>
    </xf>
    <xf numFmtId="49" fontId="3" fillId="34" borderId="12" xfId="0" applyNumberFormat="1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/>
    </xf>
    <xf numFmtId="49" fontId="3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3" fillId="0" borderId="12" xfId="0" applyNumberFormat="1" applyFont="1" applyFill="1" applyBorder="1" applyAlignment="1" applyProtection="1">
      <alignment horizontal="left" wrapText="1"/>
      <protection hidden="1" locked="0"/>
    </xf>
    <xf numFmtId="0" fontId="8" fillId="34" borderId="12" xfId="0" applyFont="1" applyFill="1" applyBorder="1" applyAlignment="1">
      <alignment wrapText="1"/>
    </xf>
    <xf numFmtId="49" fontId="3" fillId="0" borderId="12" xfId="0" applyNumberFormat="1" applyFont="1" applyFill="1" applyBorder="1" applyAlignment="1" applyProtection="1">
      <alignment horizontal="left" vertical="top" wrapText="1"/>
      <protection hidden="1" locked="0"/>
    </xf>
    <xf numFmtId="177" fontId="3" fillId="0" borderId="12" xfId="0" applyNumberFormat="1" applyFont="1" applyFill="1" applyBorder="1" applyAlignment="1" applyProtection="1">
      <alignment horizontal="right" vertical="top" wrapText="1"/>
      <protection hidden="1" locked="0"/>
    </xf>
    <xf numFmtId="177" fontId="3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172" fontId="3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172" fontId="3" fillId="34" borderId="12" xfId="0" applyNumberFormat="1" applyFont="1" applyFill="1" applyBorder="1" applyAlignment="1">
      <alignment vertical="center"/>
    </xf>
    <xf numFmtId="172" fontId="3" fillId="34" borderId="12" xfId="0" applyNumberFormat="1" applyFont="1" applyFill="1" applyBorder="1" applyAlignment="1" applyProtection="1">
      <alignment horizontal="right" vertical="top" wrapText="1"/>
      <protection hidden="1"/>
    </xf>
    <xf numFmtId="172" fontId="3" fillId="34" borderId="12" xfId="0" applyNumberFormat="1" applyFont="1" applyFill="1" applyBorder="1" applyAlignment="1" applyProtection="1">
      <alignment horizontal="right" vertical="center" wrapText="1"/>
      <protection hidden="1"/>
    </xf>
    <xf numFmtId="49" fontId="3" fillId="34" borderId="12" xfId="0" applyNumberFormat="1" applyFont="1" applyFill="1" applyBorder="1" applyAlignment="1" applyProtection="1">
      <alignment horizontal="center" wrapText="1"/>
      <protection hidden="1" locked="0"/>
    </xf>
    <xf numFmtId="49" fontId="8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3" fillId="34" borderId="12" xfId="0" applyNumberFormat="1" applyFont="1" applyFill="1" applyBorder="1" applyAlignment="1" applyProtection="1">
      <alignment wrapText="1"/>
      <protection hidden="1" locked="0"/>
    </xf>
    <xf numFmtId="0" fontId="8" fillId="34" borderId="12" xfId="0" applyFont="1" applyFill="1" applyBorder="1" applyAlignment="1">
      <alignment/>
    </xf>
    <xf numFmtId="49" fontId="19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5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3" fillId="34" borderId="12" xfId="0" applyNumberFormat="1" applyFont="1" applyFill="1" applyBorder="1" applyAlignment="1" applyProtection="1">
      <alignment horizontal="left" wrapText="1"/>
      <protection hidden="1" locked="0"/>
    </xf>
    <xf numFmtId="49" fontId="3" fillId="28" borderId="12" xfId="0" applyNumberFormat="1" applyFont="1" applyFill="1" applyBorder="1" applyAlignment="1" applyProtection="1">
      <alignment horizontal="left" vertical="top" wrapText="1"/>
      <protection hidden="1" locked="0"/>
    </xf>
    <xf numFmtId="49" fontId="17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19" fillId="34" borderId="12" xfId="0" applyNumberFormat="1" applyFont="1" applyFill="1" applyBorder="1" applyAlignment="1" applyProtection="1">
      <alignment vertical="top" wrapText="1"/>
      <protection hidden="1" locked="0"/>
    </xf>
    <xf numFmtId="0" fontId="21" fillId="34" borderId="12" xfId="0" applyFont="1" applyFill="1" applyBorder="1" applyAlignment="1">
      <alignment horizontal="center" wrapText="1"/>
    </xf>
    <xf numFmtId="49" fontId="3" fillId="0" borderId="12" xfId="0" applyNumberFormat="1" applyFont="1" applyFill="1" applyBorder="1" applyAlignment="1" applyProtection="1">
      <alignment horizontal="left" wrapText="1"/>
      <protection hidden="1" locked="0"/>
    </xf>
    <xf numFmtId="49" fontId="3" fillId="0" borderId="12" xfId="0" applyNumberFormat="1" applyFont="1" applyFill="1" applyBorder="1" applyAlignment="1" applyProtection="1">
      <alignment horizontal="center" wrapText="1"/>
      <protection hidden="1" locked="0"/>
    </xf>
    <xf numFmtId="0" fontId="8" fillId="0" borderId="12" xfId="0" applyFont="1" applyBorder="1" applyAlignment="1">
      <alignment wrapText="1"/>
    </xf>
    <xf numFmtId="172" fontId="3" fillId="34" borderId="12" xfId="0" applyNumberFormat="1" applyFont="1" applyFill="1" applyBorder="1" applyAlignment="1" applyProtection="1">
      <alignment horizontal="right" wrapText="1"/>
      <protection hidden="1" locked="0"/>
    </xf>
    <xf numFmtId="0" fontId="8" fillId="34" borderId="12" xfId="0" applyFont="1" applyFill="1" applyBorder="1" applyAlignment="1">
      <alignment horizontal="left" vertical="top" wrapText="1"/>
    </xf>
    <xf numFmtId="0" fontId="17" fillId="0" borderId="12" xfId="0" applyNumberFormat="1" applyFont="1" applyFill="1" applyBorder="1" applyAlignment="1" applyProtection="1">
      <alignment horizontal="right" vertical="top" wrapText="1"/>
      <protection hidden="1" locked="0"/>
    </xf>
    <xf numFmtId="49" fontId="17" fillId="0" borderId="12" xfId="0" applyNumberFormat="1" applyFont="1" applyFill="1" applyBorder="1" applyAlignment="1" applyProtection="1">
      <alignment vertical="top" wrapText="1"/>
      <protection hidden="1" locked="0"/>
    </xf>
    <xf numFmtId="49" fontId="23" fillId="0" borderId="12" xfId="0" applyNumberFormat="1" applyFont="1" applyFill="1" applyBorder="1" applyAlignment="1" applyProtection="1">
      <alignment vertical="top" wrapText="1"/>
      <protection hidden="1" locked="0"/>
    </xf>
    <xf numFmtId="172" fontId="17" fillId="0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8" fillId="28" borderId="12" xfId="0" applyNumberFormat="1" applyFont="1" applyFill="1" applyBorder="1" applyAlignment="1" applyProtection="1">
      <alignment horizontal="left" vertical="top" wrapText="1"/>
      <protection hidden="1" locked="0"/>
    </xf>
    <xf numFmtId="172" fontId="3" fillId="0" borderId="12" xfId="0" applyNumberFormat="1" applyFont="1" applyFill="1" applyBorder="1" applyAlignment="1" applyProtection="1">
      <alignment horizontal="right" vertical="top" wrapText="1"/>
      <protection hidden="1" locked="0"/>
    </xf>
    <xf numFmtId="0" fontId="3" fillId="0" borderId="12" xfId="0" applyFont="1" applyFill="1" applyBorder="1" applyAlignment="1">
      <alignment horizontal="center" vertical="center"/>
    </xf>
    <xf numFmtId="0" fontId="14" fillId="0" borderId="12" xfId="0" applyNumberFormat="1" applyFont="1" applyFill="1" applyBorder="1" applyAlignment="1">
      <alignment vertical="top" wrapText="1"/>
    </xf>
    <xf numFmtId="49" fontId="17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19" fillId="0" borderId="12" xfId="0" applyNumberFormat="1" applyFont="1" applyFill="1" applyBorder="1" applyAlignment="1" applyProtection="1">
      <alignment vertical="top" wrapText="1"/>
      <protection hidden="1" locked="0"/>
    </xf>
    <xf numFmtId="0" fontId="21" fillId="0" borderId="12" xfId="0" applyFont="1" applyFill="1" applyBorder="1" applyAlignment="1">
      <alignment horizontal="center" wrapText="1"/>
    </xf>
    <xf numFmtId="49" fontId="22" fillId="0" borderId="12" xfId="0" applyNumberFormat="1" applyFont="1" applyFill="1" applyBorder="1" applyAlignment="1" applyProtection="1">
      <alignment horizontal="left" vertical="top" wrapText="1"/>
      <protection hidden="1" locked="0"/>
    </xf>
    <xf numFmtId="0" fontId="8" fillId="0" borderId="12" xfId="0" applyFont="1" applyFill="1" applyBorder="1" applyAlignment="1">
      <alignment horizontal="justify" vertical="center" wrapText="1"/>
    </xf>
    <xf numFmtId="0" fontId="8" fillId="0" borderId="12" xfId="0" applyNumberFormat="1" applyFont="1" applyFill="1" applyBorder="1" applyAlignment="1">
      <alignment vertical="top" wrapText="1"/>
    </xf>
    <xf numFmtId="0" fontId="4" fillId="34" borderId="0" xfId="0" applyFont="1" applyFill="1" applyBorder="1" applyAlignment="1">
      <alignment wrapText="1"/>
    </xf>
    <xf numFmtId="49" fontId="2" fillId="34" borderId="0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0" xfId="0" applyNumberFormat="1" applyFont="1" applyFill="1" applyBorder="1" applyAlignment="1" applyProtection="1">
      <alignment horizontal="center" wrapText="1"/>
      <protection hidden="1" locked="0"/>
    </xf>
    <xf numFmtId="172" fontId="2" fillId="34" borderId="0" xfId="0" applyNumberFormat="1" applyFont="1" applyFill="1" applyBorder="1" applyAlignment="1" applyProtection="1">
      <alignment horizontal="right" vertical="top" wrapText="1"/>
      <protection hidden="1" locked="0"/>
    </xf>
    <xf numFmtId="49" fontId="2" fillId="34" borderId="0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0" xfId="0" applyNumberFormat="1" applyFont="1" applyFill="1" applyBorder="1" applyAlignment="1" applyProtection="1">
      <alignment vertical="top" wrapText="1"/>
      <protection hidden="1" locked="0"/>
    </xf>
    <xf numFmtId="0" fontId="8" fillId="34" borderId="0" xfId="0" applyFont="1" applyFill="1" applyBorder="1" applyAlignment="1">
      <alignment horizontal="justify" vertical="top" wrapText="1"/>
    </xf>
    <xf numFmtId="172" fontId="2" fillId="34" borderId="0" xfId="0" applyNumberFormat="1" applyFont="1" applyFill="1" applyBorder="1" applyAlignment="1" applyProtection="1">
      <alignment horizontal="right" vertical="top" wrapText="1"/>
      <protection hidden="1" locked="0"/>
    </xf>
    <xf numFmtId="0" fontId="3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8" fillId="34" borderId="12" xfId="0" applyFont="1" applyFill="1" applyBorder="1" applyAlignment="1">
      <alignment/>
    </xf>
    <xf numFmtId="0" fontId="4" fillId="34" borderId="12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wrapText="1"/>
    </xf>
    <xf numFmtId="172" fontId="2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2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2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3" fontId="3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4" fillId="34" borderId="12" xfId="0" applyFont="1" applyFill="1" applyBorder="1" applyAlignment="1">
      <alignment wrapText="1"/>
    </xf>
    <xf numFmtId="172" fontId="2" fillId="34" borderId="12" xfId="0" applyNumberFormat="1" applyFont="1" applyFill="1" applyBorder="1" applyAlignment="1" applyProtection="1">
      <alignment horizontal="right" vertical="top" wrapText="1"/>
      <protection hidden="1" locked="0"/>
    </xf>
    <xf numFmtId="177" fontId="2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0" fontId="8" fillId="0" borderId="12" xfId="0" applyFont="1" applyFill="1" applyBorder="1" applyAlignment="1">
      <alignment horizontal="justify" vertical="top" wrapText="1"/>
    </xf>
    <xf numFmtId="172" fontId="2" fillId="34" borderId="12" xfId="0" applyNumberFormat="1" applyFont="1" applyFill="1" applyBorder="1" applyAlignment="1" applyProtection="1">
      <alignment horizontal="right" vertical="top" wrapText="1"/>
      <protection hidden="1" locked="0"/>
    </xf>
    <xf numFmtId="49" fontId="2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2" fillId="34" borderId="12" xfId="0" applyNumberFormat="1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2" xfId="0" applyNumberFormat="1" applyFont="1" applyFill="1" applyBorder="1" applyAlignment="1" applyProtection="1">
      <alignment horizontal="center" wrapText="1"/>
      <protection hidden="1" locked="0"/>
    </xf>
    <xf numFmtId="0" fontId="4" fillId="0" borderId="12" xfId="0" applyFont="1" applyFill="1" applyBorder="1" applyAlignment="1">
      <alignment wrapText="1"/>
    </xf>
    <xf numFmtId="0" fontId="4" fillId="34" borderId="12" xfId="0" applyFont="1" applyFill="1" applyBorder="1" applyAlignment="1">
      <alignment/>
    </xf>
    <xf numFmtId="0" fontId="4" fillId="34" borderId="12" xfId="0" applyFont="1" applyFill="1" applyBorder="1" applyAlignment="1">
      <alignment horizontal="left" vertical="top" wrapText="1"/>
    </xf>
    <xf numFmtId="0" fontId="4" fillId="34" borderId="12" xfId="0" applyFont="1" applyFill="1" applyBorder="1" applyAlignment="1">
      <alignment horizontal="justify" vertical="top" wrapText="1"/>
    </xf>
    <xf numFmtId="49" fontId="2" fillId="28" borderId="12" xfId="0" applyNumberFormat="1" applyFont="1" applyFill="1" applyBorder="1" applyAlignment="1" applyProtection="1">
      <alignment horizontal="left" wrapText="1"/>
      <protection hidden="1" locked="0"/>
    </xf>
    <xf numFmtId="172" fontId="2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4" fontId="2" fillId="0" borderId="0" xfId="0" applyNumberFormat="1" applyFont="1" applyFill="1" applyBorder="1" applyAlignment="1" applyProtection="1">
      <alignment vertical="top" wrapText="1"/>
      <protection hidden="1" locked="0"/>
    </xf>
    <xf numFmtId="172" fontId="2" fillId="28" borderId="12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3" fillId="34" borderId="12" xfId="0" applyFont="1" applyFill="1" applyBorder="1" applyAlignment="1">
      <alignment horizontal="center" vertical="center"/>
    </xf>
    <xf numFmtId="0" fontId="14" fillId="34" borderId="12" xfId="0" applyNumberFormat="1" applyFont="1" applyFill="1" applyBorder="1" applyAlignment="1">
      <alignment vertical="top" wrapText="1"/>
    </xf>
    <xf numFmtId="0" fontId="4" fillId="34" borderId="12" xfId="0" applyFont="1" applyFill="1" applyBorder="1" applyAlignment="1">
      <alignment horizontal="left" wrapText="1"/>
    </xf>
    <xf numFmtId="49" fontId="25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26" fillId="34" borderId="12" xfId="0" applyNumberFormat="1" applyFont="1" applyFill="1" applyBorder="1" applyAlignment="1">
      <alignment vertical="top" wrapText="1"/>
    </xf>
    <xf numFmtId="0" fontId="8" fillId="34" borderId="12" xfId="0" applyNumberFormat="1" applyFont="1" applyFill="1" applyBorder="1" applyAlignment="1">
      <alignment horizontal="justify" vertical="top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2" fillId="0" borderId="12" xfId="0" applyNumberFormat="1" applyFont="1" applyFill="1" applyBorder="1" applyAlignment="1" applyProtection="1">
      <alignment horizontal="right" vertical="top" wrapText="1"/>
      <protection hidden="1" locked="0"/>
    </xf>
    <xf numFmtId="49" fontId="2" fillId="34" borderId="12" xfId="0" applyNumberFormat="1" applyFont="1" applyFill="1" applyBorder="1" applyAlignment="1" applyProtection="1">
      <alignment vertical="center" wrapText="1"/>
      <protection hidden="1" locked="0"/>
    </xf>
    <xf numFmtId="49" fontId="3" fillId="34" borderId="12" xfId="0" applyNumberFormat="1" applyFont="1" applyFill="1" applyBorder="1" applyAlignment="1" applyProtection="1">
      <alignment vertical="center" wrapText="1"/>
      <protection hidden="1" locked="0"/>
    </xf>
    <xf numFmtId="0" fontId="13" fillId="0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13" fillId="0" borderId="12" xfId="0" applyNumberFormat="1" applyFont="1" applyFill="1" applyBorder="1" applyAlignment="1" applyProtection="1">
      <alignment horizontal="center" vertical="top" wrapText="1"/>
      <protection hidden="1" locked="0"/>
    </xf>
    <xf numFmtId="0" fontId="17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17" fillId="0" borderId="12" xfId="0" applyNumberFormat="1" applyFont="1" applyFill="1" applyBorder="1" applyAlignment="1" applyProtection="1">
      <alignment vertical="center" wrapText="1"/>
      <protection hidden="1" locked="0"/>
    </xf>
    <xf numFmtId="49" fontId="17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8" fillId="0" borderId="12" xfId="0" applyNumberFormat="1" applyFont="1" applyFill="1" applyBorder="1" applyAlignment="1" applyProtection="1">
      <alignment horizontal="center" wrapText="1"/>
      <protection hidden="1" locked="0"/>
    </xf>
    <xf numFmtId="49" fontId="4" fillId="0" borderId="12" xfId="54" applyNumberFormat="1" applyFont="1" applyFill="1" applyBorder="1" applyAlignment="1" applyProtection="1">
      <alignment horizontal="left" vertical="top" wrapText="1"/>
      <protection hidden="1" locked="0"/>
    </xf>
    <xf numFmtId="0" fontId="2" fillId="34" borderId="12" xfId="0" applyNumberFormat="1" applyFont="1" applyFill="1" applyBorder="1" applyAlignment="1" applyProtection="1">
      <alignment horizontal="left" wrapText="1"/>
      <protection hidden="1" locked="0"/>
    </xf>
    <xf numFmtId="49" fontId="9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4" fillId="34" borderId="12" xfId="53" applyNumberFormat="1" applyFont="1" applyFill="1" applyBorder="1" applyAlignment="1" applyProtection="1">
      <alignment horizontal="left" vertical="top" wrapText="1"/>
      <protection hidden="1" locked="0"/>
    </xf>
    <xf numFmtId="49" fontId="3" fillId="28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24" fillId="0" borderId="12" xfId="0" applyNumberFormat="1" applyFont="1" applyFill="1" applyBorder="1" applyAlignment="1" applyProtection="1">
      <alignment horizontal="left" vertical="top" wrapText="1"/>
      <protection hidden="1" locked="0"/>
    </xf>
    <xf numFmtId="172" fontId="13" fillId="28" borderId="0" xfId="0" applyNumberFormat="1" applyFont="1" applyFill="1" applyBorder="1" applyAlignment="1" applyProtection="1">
      <alignment horizontal="right" vertical="top" wrapText="1"/>
      <protection hidden="1" locked="0"/>
    </xf>
    <xf numFmtId="3" fontId="2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6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60" fillId="0" borderId="0" xfId="0" applyFont="1" applyBorder="1" applyAlignment="1">
      <alignment horizontal="right"/>
    </xf>
    <xf numFmtId="0" fontId="60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60" fillId="0" borderId="0" xfId="0" applyFont="1" applyAlignment="1">
      <alignment horizontal="right"/>
    </xf>
    <xf numFmtId="0" fontId="43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43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43" fillId="28" borderId="0" xfId="0" applyNumberFormat="1" applyFont="1" applyFill="1" applyBorder="1" applyAlignment="1" applyProtection="1">
      <alignment horizontal="right" wrapText="1"/>
      <protection hidden="1"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.структура на 2014г" xfId="53"/>
    <cellStyle name="Обычный_Ведомств.структура на 2015г" xfId="54"/>
    <cellStyle name="Обычный_Признаки форм.ЦС бюджета  2014 года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7"/>
  <sheetViews>
    <sheetView tabSelected="1" zoomScalePageLayoutView="0" workbookViewId="0" topLeftCell="A1">
      <selection activeCell="A743" sqref="A743"/>
    </sheetView>
  </sheetViews>
  <sheetFormatPr defaultColWidth="9.140625" defaultRowHeight="15"/>
  <cols>
    <col min="1" max="1" width="54.140625" style="2" customWidth="1"/>
    <col min="2" max="2" width="7.00390625" style="4" customWidth="1"/>
    <col min="3" max="3" width="4.421875" style="0" customWidth="1"/>
    <col min="4" max="4" width="9.28125" style="0" customWidth="1"/>
    <col min="5" max="5" width="5.421875" style="0" customWidth="1"/>
    <col min="6" max="6" width="11.421875" style="0" customWidth="1"/>
    <col min="7" max="7" width="11.7109375" style="0" customWidth="1"/>
    <col min="8" max="8" width="10.00390625" style="0" customWidth="1"/>
    <col min="9" max="9" width="11.140625" style="0" customWidth="1"/>
    <col min="10" max="10" width="9.7109375" style="0" customWidth="1"/>
  </cols>
  <sheetData>
    <row r="1" spans="1:7" ht="24.75" customHeight="1">
      <c r="A1" s="5"/>
      <c r="B1" s="31"/>
      <c r="C1" s="199"/>
      <c r="D1" s="199"/>
      <c r="E1" s="200"/>
      <c r="F1" s="200"/>
      <c r="G1" s="201" t="s">
        <v>550</v>
      </c>
    </row>
    <row r="2" spans="1:7" ht="36" customHeight="1">
      <c r="A2" s="5"/>
      <c r="B2" s="5"/>
      <c r="C2" s="202"/>
      <c r="D2" s="203" t="s">
        <v>552</v>
      </c>
      <c r="E2" s="203"/>
      <c r="F2" s="203"/>
      <c r="G2" s="203"/>
    </row>
    <row r="3" spans="1:7" ht="14.25" customHeight="1">
      <c r="A3" s="1"/>
      <c r="B3" s="3"/>
      <c r="C3" s="204"/>
      <c r="D3" s="204"/>
      <c r="E3" s="204"/>
      <c r="F3" s="204"/>
      <c r="G3" s="201"/>
    </row>
    <row r="4" spans="1:6" ht="12.75" customHeight="1">
      <c r="A4" s="1"/>
      <c r="B4" s="3"/>
      <c r="C4" s="1"/>
      <c r="D4" s="1"/>
      <c r="E4" s="1"/>
      <c r="F4" s="1"/>
    </row>
    <row r="5" spans="1:7" ht="48" customHeight="1">
      <c r="A5" s="198" t="s">
        <v>551</v>
      </c>
      <c r="B5" s="198"/>
      <c r="C5" s="198"/>
      <c r="D5" s="198"/>
      <c r="E5" s="198"/>
      <c r="F5" s="198"/>
      <c r="G5" s="198"/>
    </row>
    <row r="6" spans="1:6" ht="12.75" customHeight="1">
      <c r="A6" s="27"/>
      <c r="B6" s="28"/>
      <c r="C6" s="28"/>
      <c r="D6" s="28"/>
      <c r="E6" s="28"/>
      <c r="F6" s="28"/>
    </row>
    <row r="7" spans="1:6" ht="13.5" customHeight="1">
      <c r="A7" s="1"/>
      <c r="B7" s="3"/>
      <c r="C7" s="1"/>
      <c r="D7" s="1"/>
      <c r="E7" s="1"/>
      <c r="F7" s="1" t="s">
        <v>3</v>
      </c>
    </row>
    <row r="8" spans="1:7" ht="36" customHeight="1">
      <c r="A8" s="183" t="s">
        <v>39</v>
      </c>
      <c r="B8" s="184" t="s">
        <v>35</v>
      </c>
      <c r="C8" s="184" t="s">
        <v>36</v>
      </c>
      <c r="D8" s="184" t="s">
        <v>37</v>
      </c>
      <c r="E8" s="184" t="s">
        <v>38</v>
      </c>
      <c r="F8" s="32" t="s">
        <v>53</v>
      </c>
      <c r="G8" s="32" t="s">
        <v>547</v>
      </c>
    </row>
    <row r="9" spans="1:7" ht="17.25" customHeight="1">
      <c r="A9" s="185" t="s">
        <v>4</v>
      </c>
      <c r="B9" s="186" t="s">
        <v>40</v>
      </c>
      <c r="C9" s="187"/>
      <c r="D9" s="188"/>
      <c r="E9" s="188"/>
      <c r="F9" s="123">
        <f>F10+F15+F21+F66+F87+F92+F96</f>
        <v>290619.89999999997</v>
      </c>
      <c r="G9" s="123">
        <f>G10+G15+G21+G66+G87+G92+G96</f>
        <v>176636.49999999997</v>
      </c>
    </row>
    <row r="10" spans="1:7" ht="27" customHeight="1">
      <c r="A10" s="78" t="s">
        <v>23</v>
      </c>
      <c r="B10" s="20" t="s">
        <v>40</v>
      </c>
      <c r="C10" s="20" t="s">
        <v>41</v>
      </c>
      <c r="D10" s="116"/>
      <c r="E10" s="116"/>
      <c r="F10" s="64">
        <f aca="true" t="shared" si="0" ref="F10:G13">F11</f>
        <v>2180</v>
      </c>
      <c r="G10" s="64">
        <f t="shared" si="0"/>
        <v>2053.8</v>
      </c>
    </row>
    <row r="11" spans="1:7" ht="35.25" customHeight="1">
      <c r="A11" s="45" t="s">
        <v>254</v>
      </c>
      <c r="B11" s="41"/>
      <c r="C11" s="42"/>
      <c r="D11" s="79" t="s">
        <v>160</v>
      </c>
      <c r="E11" s="43"/>
      <c r="F11" s="62">
        <f t="shared" si="0"/>
        <v>2180</v>
      </c>
      <c r="G11" s="62">
        <f t="shared" si="0"/>
        <v>2053.8</v>
      </c>
    </row>
    <row r="12" spans="1:7" ht="16.5" customHeight="1">
      <c r="A12" s="45" t="s">
        <v>331</v>
      </c>
      <c r="B12" s="63"/>
      <c r="C12" s="38"/>
      <c r="D12" s="79" t="s">
        <v>332</v>
      </c>
      <c r="E12" s="36"/>
      <c r="F12" s="40">
        <f t="shared" si="0"/>
        <v>2180</v>
      </c>
      <c r="G12" s="40">
        <f t="shared" si="0"/>
        <v>2053.8</v>
      </c>
    </row>
    <row r="13" spans="1:7" ht="16.5" customHeight="1">
      <c r="A13" s="45" t="s">
        <v>5</v>
      </c>
      <c r="B13" s="37"/>
      <c r="C13" s="38"/>
      <c r="D13" s="79" t="s">
        <v>333</v>
      </c>
      <c r="E13" s="36"/>
      <c r="F13" s="40">
        <f t="shared" si="0"/>
        <v>2180</v>
      </c>
      <c r="G13" s="40">
        <f t="shared" si="0"/>
        <v>2053.8</v>
      </c>
    </row>
    <row r="14" spans="1:7" ht="15" customHeight="1">
      <c r="A14" s="45" t="s">
        <v>133</v>
      </c>
      <c r="B14" s="37"/>
      <c r="C14" s="38"/>
      <c r="D14" s="36"/>
      <c r="E14" s="39" t="s">
        <v>150</v>
      </c>
      <c r="F14" s="40">
        <v>2180</v>
      </c>
      <c r="G14" s="40">
        <v>2053.8</v>
      </c>
    </row>
    <row r="15" spans="1:7" ht="36" customHeight="1">
      <c r="A15" s="78" t="s">
        <v>106</v>
      </c>
      <c r="B15" s="19" t="s">
        <v>40</v>
      </c>
      <c r="C15" s="20" t="s">
        <v>42</v>
      </c>
      <c r="D15" s="21"/>
      <c r="E15" s="21"/>
      <c r="F15" s="64">
        <f>F16</f>
        <v>6216.9</v>
      </c>
      <c r="G15" s="64">
        <f>G16</f>
        <v>3667.9</v>
      </c>
    </row>
    <row r="16" spans="1:7" ht="23.25" customHeight="1">
      <c r="A16" s="65" t="s">
        <v>86</v>
      </c>
      <c r="B16" s="19"/>
      <c r="C16" s="66"/>
      <c r="D16" s="21" t="s">
        <v>117</v>
      </c>
      <c r="E16" s="67"/>
      <c r="F16" s="64">
        <f>F17</f>
        <v>6216.9</v>
      </c>
      <c r="G16" s="64">
        <f>G17</f>
        <v>3667.9</v>
      </c>
    </row>
    <row r="17" spans="1:7" ht="13.5" customHeight="1">
      <c r="A17" s="65" t="s">
        <v>6</v>
      </c>
      <c r="B17" s="19"/>
      <c r="C17" s="66"/>
      <c r="D17" s="21" t="s">
        <v>118</v>
      </c>
      <c r="E17" s="67"/>
      <c r="F17" s="64">
        <f>F18+F19+F20</f>
        <v>6216.9</v>
      </c>
      <c r="G17" s="64">
        <f>G18+G19+G20</f>
        <v>3667.9</v>
      </c>
    </row>
    <row r="18" spans="1:7" ht="20.25" customHeight="1">
      <c r="A18" s="23" t="s">
        <v>133</v>
      </c>
      <c r="B18" s="19"/>
      <c r="C18" s="66"/>
      <c r="D18" s="21"/>
      <c r="E18" s="67">
        <v>120</v>
      </c>
      <c r="F18" s="40">
        <v>3576.7</v>
      </c>
      <c r="G18" s="40">
        <v>2629.8</v>
      </c>
    </row>
    <row r="19" spans="1:7" ht="23.25" customHeight="1">
      <c r="A19" s="23" t="s">
        <v>134</v>
      </c>
      <c r="B19" s="19"/>
      <c r="C19" s="66"/>
      <c r="D19" s="21"/>
      <c r="E19" s="67">
        <v>240</v>
      </c>
      <c r="F19" s="40">
        <v>2598.2</v>
      </c>
      <c r="G19" s="40">
        <v>1022.6</v>
      </c>
    </row>
    <row r="20" spans="1:7" ht="15.75" customHeight="1">
      <c r="A20" s="24" t="s">
        <v>135</v>
      </c>
      <c r="B20" s="19"/>
      <c r="C20" s="66"/>
      <c r="D20" s="21"/>
      <c r="E20" s="67">
        <v>850</v>
      </c>
      <c r="F20" s="68">
        <v>42</v>
      </c>
      <c r="G20" s="68">
        <v>15.5</v>
      </c>
    </row>
    <row r="21" spans="1:7" ht="39.75" customHeight="1">
      <c r="A21" s="73" t="s">
        <v>31</v>
      </c>
      <c r="B21" s="19" t="s">
        <v>40</v>
      </c>
      <c r="C21" s="20" t="s">
        <v>43</v>
      </c>
      <c r="D21" s="43"/>
      <c r="E21" s="43"/>
      <c r="F21" s="62">
        <f>F22+F28+F35+F32+F56+F60+F63</f>
        <v>123357.09999999998</v>
      </c>
      <c r="G21" s="62">
        <f>G22+G28+G35+G32+G56+G60+G63</f>
        <v>90942.39999999998</v>
      </c>
    </row>
    <row r="22" spans="1:7" ht="24.75" customHeight="1">
      <c r="A22" s="45" t="s">
        <v>176</v>
      </c>
      <c r="B22" s="37"/>
      <c r="C22" s="38"/>
      <c r="D22" s="36" t="s">
        <v>111</v>
      </c>
      <c r="E22" s="39"/>
      <c r="F22" s="40">
        <f>F23</f>
        <v>5319</v>
      </c>
      <c r="G22" s="40">
        <f>G23</f>
        <v>3712.8</v>
      </c>
    </row>
    <row r="23" spans="1:7" ht="22.5" customHeight="1">
      <c r="A23" s="45" t="s">
        <v>334</v>
      </c>
      <c r="B23" s="37"/>
      <c r="C23" s="38"/>
      <c r="D23" s="36" t="s">
        <v>112</v>
      </c>
      <c r="E23" s="39"/>
      <c r="F23" s="40">
        <f>F24</f>
        <v>5319</v>
      </c>
      <c r="G23" s="40">
        <f>G24</f>
        <v>3712.8</v>
      </c>
    </row>
    <row r="24" spans="1:7" ht="36.75" customHeight="1">
      <c r="A24" s="45" t="s">
        <v>78</v>
      </c>
      <c r="B24" s="37"/>
      <c r="C24" s="38"/>
      <c r="D24" s="39" t="s">
        <v>335</v>
      </c>
      <c r="E24" s="36"/>
      <c r="F24" s="40">
        <f>SUM(F25:F27)</f>
        <v>5319</v>
      </c>
      <c r="G24" s="40">
        <f>SUM(G25:G27)</f>
        <v>3712.8</v>
      </c>
    </row>
    <row r="25" spans="1:7" ht="15" customHeight="1">
      <c r="A25" s="45" t="s">
        <v>133</v>
      </c>
      <c r="B25" s="37"/>
      <c r="C25" s="38"/>
      <c r="D25" s="39"/>
      <c r="E25" s="36">
        <v>120</v>
      </c>
      <c r="F25" s="40">
        <v>4777.7</v>
      </c>
      <c r="G25" s="40">
        <v>3427.5</v>
      </c>
    </row>
    <row r="26" spans="1:7" ht="27" customHeight="1">
      <c r="A26" s="45" t="s">
        <v>151</v>
      </c>
      <c r="B26" s="37"/>
      <c r="C26" s="38"/>
      <c r="D26" s="39"/>
      <c r="E26" s="36">
        <v>240</v>
      </c>
      <c r="F26" s="40">
        <v>540.3</v>
      </c>
      <c r="G26" s="40">
        <v>285.3</v>
      </c>
    </row>
    <row r="27" spans="1:7" ht="18.75" customHeight="1">
      <c r="A27" s="45" t="s">
        <v>152</v>
      </c>
      <c r="B27" s="37"/>
      <c r="C27" s="38"/>
      <c r="D27" s="39"/>
      <c r="E27" s="36">
        <v>850</v>
      </c>
      <c r="F27" s="40">
        <v>1</v>
      </c>
      <c r="G27" s="40">
        <v>0</v>
      </c>
    </row>
    <row r="28" spans="1:7" ht="24" customHeight="1">
      <c r="A28" s="45" t="s">
        <v>361</v>
      </c>
      <c r="B28" s="37"/>
      <c r="C28" s="38"/>
      <c r="D28" s="39" t="s">
        <v>172</v>
      </c>
      <c r="E28" s="36"/>
      <c r="F28" s="40">
        <f aca="true" t="shared" si="1" ref="F28:G30">F29</f>
        <v>12</v>
      </c>
      <c r="G28" s="40">
        <f t="shared" si="1"/>
        <v>12</v>
      </c>
    </row>
    <row r="29" spans="1:7" ht="25.5" customHeight="1">
      <c r="A29" s="45" t="s">
        <v>362</v>
      </c>
      <c r="B29" s="37"/>
      <c r="C29" s="38"/>
      <c r="D29" s="39" t="s">
        <v>363</v>
      </c>
      <c r="E29" s="36"/>
      <c r="F29" s="40">
        <f t="shared" si="1"/>
        <v>12</v>
      </c>
      <c r="G29" s="40">
        <f t="shared" si="1"/>
        <v>12</v>
      </c>
    </row>
    <row r="30" spans="1:7" ht="18.75" customHeight="1">
      <c r="A30" s="45" t="s">
        <v>6</v>
      </c>
      <c r="B30" s="37"/>
      <c r="C30" s="38"/>
      <c r="D30" s="39" t="s">
        <v>466</v>
      </c>
      <c r="E30" s="36"/>
      <c r="F30" s="40">
        <f t="shared" si="1"/>
        <v>12</v>
      </c>
      <c r="G30" s="40">
        <f t="shared" si="1"/>
        <v>12</v>
      </c>
    </row>
    <row r="31" spans="1:7" ht="27" customHeight="1">
      <c r="A31" s="45" t="s">
        <v>151</v>
      </c>
      <c r="B31" s="37"/>
      <c r="C31" s="38"/>
      <c r="D31" s="39"/>
      <c r="E31" s="36">
        <v>240</v>
      </c>
      <c r="F31" s="40">
        <v>12</v>
      </c>
      <c r="G31" s="40">
        <v>12</v>
      </c>
    </row>
    <row r="32" spans="1:7" ht="29.25" customHeight="1">
      <c r="A32" s="161" t="s">
        <v>272</v>
      </c>
      <c r="B32" s="149"/>
      <c r="C32" s="150"/>
      <c r="D32" s="151" t="s">
        <v>273</v>
      </c>
      <c r="E32" s="162"/>
      <c r="F32" s="155">
        <f>F33</f>
        <v>700</v>
      </c>
      <c r="G32" s="155">
        <f>G33</f>
        <v>0</v>
      </c>
    </row>
    <row r="33" spans="1:7" ht="18.75" customHeight="1">
      <c r="A33" s="161" t="s">
        <v>6</v>
      </c>
      <c r="B33" s="149"/>
      <c r="C33" s="150"/>
      <c r="D33" s="151" t="s">
        <v>274</v>
      </c>
      <c r="E33" s="151"/>
      <c r="F33" s="155">
        <f>F34</f>
        <v>700</v>
      </c>
      <c r="G33" s="155">
        <f>G34</f>
        <v>0</v>
      </c>
    </row>
    <row r="34" spans="1:7" ht="28.5" customHeight="1">
      <c r="A34" s="35" t="s">
        <v>131</v>
      </c>
      <c r="B34" s="149"/>
      <c r="C34" s="150"/>
      <c r="D34" s="148"/>
      <c r="E34" s="151" t="s">
        <v>132</v>
      </c>
      <c r="F34" s="155">
        <v>700</v>
      </c>
      <c r="G34" s="155">
        <v>0</v>
      </c>
    </row>
    <row r="35" spans="1:7" ht="37.5" customHeight="1">
      <c r="A35" s="45" t="s">
        <v>254</v>
      </c>
      <c r="B35" s="41"/>
      <c r="C35" s="42"/>
      <c r="D35" s="79" t="s">
        <v>160</v>
      </c>
      <c r="E35" s="43"/>
      <c r="F35" s="62">
        <f>F36+F41+F44+F47</f>
        <v>117184.09999999998</v>
      </c>
      <c r="G35" s="62">
        <f>G36+G41+G44+G47</f>
        <v>87075.59999999998</v>
      </c>
    </row>
    <row r="36" spans="1:7" ht="15" customHeight="1">
      <c r="A36" s="45" t="s">
        <v>336</v>
      </c>
      <c r="B36" s="37"/>
      <c r="C36" s="38"/>
      <c r="D36" s="39" t="s">
        <v>337</v>
      </c>
      <c r="E36" s="36"/>
      <c r="F36" s="40">
        <f>F37+F39</f>
        <v>545.1</v>
      </c>
      <c r="G36" s="40">
        <f>G37+G39</f>
        <v>0</v>
      </c>
    </row>
    <row r="37" spans="1:7" ht="17.25" customHeight="1">
      <c r="A37" s="45" t="s">
        <v>6</v>
      </c>
      <c r="B37" s="37"/>
      <c r="C37" s="38"/>
      <c r="D37" s="39" t="s">
        <v>338</v>
      </c>
      <c r="E37" s="36"/>
      <c r="F37" s="40">
        <f>F38</f>
        <v>148.6</v>
      </c>
      <c r="G37" s="40">
        <f>G38</f>
        <v>0</v>
      </c>
    </row>
    <row r="38" spans="1:7" ht="27" customHeight="1">
      <c r="A38" s="45" t="s">
        <v>151</v>
      </c>
      <c r="B38" s="37"/>
      <c r="C38" s="38"/>
      <c r="D38" s="39"/>
      <c r="E38" s="36">
        <v>240</v>
      </c>
      <c r="F38" s="40">
        <v>148.6</v>
      </c>
      <c r="G38" s="40">
        <v>0</v>
      </c>
    </row>
    <row r="39" spans="1:7" ht="48" customHeight="1">
      <c r="A39" s="45" t="s">
        <v>79</v>
      </c>
      <c r="B39" s="37"/>
      <c r="C39" s="38"/>
      <c r="D39" s="39" t="s">
        <v>339</v>
      </c>
      <c r="E39" s="36"/>
      <c r="F39" s="40">
        <f>F40</f>
        <v>396.5</v>
      </c>
      <c r="G39" s="40">
        <f>G40</f>
        <v>0</v>
      </c>
    </row>
    <row r="40" spans="1:7" ht="24" customHeight="1">
      <c r="A40" s="45" t="s">
        <v>151</v>
      </c>
      <c r="B40" s="37"/>
      <c r="C40" s="38"/>
      <c r="D40" s="39"/>
      <c r="E40" s="36">
        <v>240</v>
      </c>
      <c r="F40" s="40">
        <v>396.5</v>
      </c>
      <c r="G40" s="40">
        <v>0</v>
      </c>
    </row>
    <row r="41" spans="1:7" ht="36.75" customHeight="1">
      <c r="A41" s="45" t="s">
        <v>255</v>
      </c>
      <c r="B41" s="41"/>
      <c r="C41" s="42"/>
      <c r="D41" s="79" t="s">
        <v>214</v>
      </c>
      <c r="E41" s="43"/>
      <c r="F41" s="62">
        <f>F42</f>
        <v>7825.8</v>
      </c>
      <c r="G41" s="62">
        <f>G42</f>
        <v>1242.8</v>
      </c>
    </row>
    <row r="42" spans="1:7" ht="15.75" customHeight="1">
      <c r="A42" s="45" t="s">
        <v>6</v>
      </c>
      <c r="B42" s="41"/>
      <c r="C42" s="42"/>
      <c r="D42" s="79" t="s">
        <v>217</v>
      </c>
      <c r="E42" s="43"/>
      <c r="F42" s="62">
        <f>F43</f>
        <v>7825.8</v>
      </c>
      <c r="G42" s="62">
        <f>G43</f>
        <v>1242.8</v>
      </c>
    </row>
    <row r="43" spans="1:7" ht="24" customHeight="1">
      <c r="A43" s="45" t="s">
        <v>151</v>
      </c>
      <c r="B43" s="41"/>
      <c r="C43" s="42"/>
      <c r="D43" s="79"/>
      <c r="E43" s="79">
        <v>240</v>
      </c>
      <c r="F43" s="62">
        <v>7825.8</v>
      </c>
      <c r="G43" s="62">
        <v>1242.8</v>
      </c>
    </row>
    <row r="44" spans="1:7" ht="24" customHeight="1">
      <c r="A44" s="45" t="s">
        <v>256</v>
      </c>
      <c r="B44" s="41"/>
      <c r="C44" s="42"/>
      <c r="D44" s="79" t="s">
        <v>219</v>
      </c>
      <c r="E44" s="43"/>
      <c r="F44" s="62">
        <f>F45</f>
        <v>1300</v>
      </c>
      <c r="G44" s="62">
        <f>G45</f>
        <v>0</v>
      </c>
    </row>
    <row r="45" spans="1:7" ht="18" customHeight="1">
      <c r="A45" s="45" t="s">
        <v>6</v>
      </c>
      <c r="B45" s="41"/>
      <c r="C45" s="42"/>
      <c r="D45" s="79" t="s">
        <v>220</v>
      </c>
      <c r="E45" s="43"/>
      <c r="F45" s="62">
        <f>F46</f>
        <v>1300</v>
      </c>
      <c r="G45" s="62">
        <f>G46</f>
        <v>0</v>
      </c>
    </row>
    <row r="46" spans="1:7" ht="24" customHeight="1">
      <c r="A46" s="45" t="s">
        <v>151</v>
      </c>
      <c r="B46" s="41"/>
      <c r="C46" s="42"/>
      <c r="D46" s="79"/>
      <c r="E46" s="79">
        <v>240</v>
      </c>
      <c r="F46" s="62">
        <v>1300</v>
      </c>
      <c r="G46" s="62">
        <v>0</v>
      </c>
    </row>
    <row r="47" spans="1:7" ht="18" customHeight="1">
      <c r="A47" s="45" t="s">
        <v>331</v>
      </c>
      <c r="B47" s="63"/>
      <c r="C47" s="38"/>
      <c r="D47" s="79" t="s">
        <v>332</v>
      </c>
      <c r="E47" s="36"/>
      <c r="F47" s="40">
        <f>F48+F53</f>
        <v>107513.19999999998</v>
      </c>
      <c r="G47" s="40">
        <f>G48+G53</f>
        <v>85832.79999999997</v>
      </c>
    </row>
    <row r="48" spans="1:7" ht="17.25" customHeight="1">
      <c r="A48" s="45" t="s">
        <v>6</v>
      </c>
      <c r="B48" s="37"/>
      <c r="C48" s="38"/>
      <c r="D48" s="39" t="s">
        <v>340</v>
      </c>
      <c r="E48" s="36"/>
      <c r="F48" s="40">
        <f>SUM(F49:F52)</f>
        <v>106942.69999999998</v>
      </c>
      <c r="G48" s="40">
        <f>SUM(G49:G52)</f>
        <v>85384.39999999998</v>
      </c>
    </row>
    <row r="49" spans="1:7" ht="15.75" customHeight="1">
      <c r="A49" s="45" t="s">
        <v>133</v>
      </c>
      <c r="B49" s="37"/>
      <c r="C49" s="38"/>
      <c r="D49" s="36"/>
      <c r="E49" s="39" t="s">
        <v>150</v>
      </c>
      <c r="F49" s="40">
        <v>98097.4</v>
      </c>
      <c r="G49" s="40">
        <v>81622.9</v>
      </c>
    </row>
    <row r="50" spans="1:7" ht="24" customHeight="1">
      <c r="A50" s="45" t="s">
        <v>151</v>
      </c>
      <c r="B50" s="37"/>
      <c r="C50" s="38"/>
      <c r="D50" s="36"/>
      <c r="E50" s="39" t="s">
        <v>142</v>
      </c>
      <c r="F50" s="40">
        <v>8079.9</v>
      </c>
      <c r="G50" s="40">
        <v>3048.2</v>
      </c>
    </row>
    <row r="51" spans="1:7" ht="24" customHeight="1">
      <c r="A51" s="33" t="s">
        <v>131</v>
      </c>
      <c r="B51" s="37"/>
      <c r="C51" s="38"/>
      <c r="D51" s="36"/>
      <c r="E51" s="39" t="s">
        <v>132</v>
      </c>
      <c r="F51" s="40">
        <v>665.4</v>
      </c>
      <c r="G51" s="40">
        <v>665.4</v>
      </c>
    </row>
    <row r="52" spans="1:7" ht="16.5" customHeight="1">
      <c r="A52" s="45" t="s">
        <v>152</v>
      </c>
      <c r="B52" s="37"/>
      <c r="C52" s="38"/>
      <c r="D52" s="36"/>
      <c r="E52" s="39" t="s">
        <v>145</v>
      </c>
      <c r="F52" s="40">
        <v>100</v>
      </c>
      <c r="G52" s="40">
        <v>47.9</v>
      </c>
    </row>
    <row r="53" spans="1:7" ht="45" customHeight="1">
      <c r="A53" s="45" t="s">
        <v>79</v>
      </c>
      <c r="B53" s="37"/>
      <c r="C53" s="38"/>
      <c r="D53" s="36" t="s">
        <v>341</v>
      </c>
      <c r="E53" s="39"/>
      <c r="F53" s="40">
        <f>F54+F55</f>
        <v>570.5</v>
      </c>
      <c r="G53" s="40">
        <f>G54+G55</f>
        <v>448.4</v>
      </c>
    </row>
    <row r="54" spans="1:7" ht="17.25" customHeight="1">
      <c r="A54" s="45" t="s">
        <v>133</v>
      </c>
      <c r="B54" s="37"/>
      <c r="C54" s="38"/>
      <c r="D54" s="36"/>
      <c r="E54" s="39" t="s">
        <v>150</v>
      </c>
      <c r="F54" s="40">
        <v>565.5</v>
      </c>
      <c r="G54" s="40">
        <v>445.7</v>
      </c>
    </row>
    <row r="55" spans="1:7" ht="24.75" customHeight="1">
      <c r="A55" s="45" t="s">
        <v>151</v>
      </c>
      <c r="B55" s="37"/>
      <c r="C55" s="38"/>
      <c r="D55" s="36"/>
      <c r="E55" s="39" t="s">
        <v>142</v>
      </c>
      <c r="F55" s="40">
        <v>5</v>
      </c>
      <c r="G55" s="40">
        <v>2.7</v>
      </c>
    </row>
    <row r="56" spans="1:7" ht="50.25" customHeight="1">
      <c r="A56" s="154" t="s">
        <v>461</v>
      </c>
      <c r="B56" s="37"/>
      <c r="C56" s="38"/>
      <c r="D56" s="36" t="s">
        <v>161</v>
      </c>
      <c r="E56" s="39"/>
      <c r="F56" s="40">
        <f aca="true" t="shared" si="2" ref="F56:G58">F57</f>
        <v>91.2</v>
      </c>
      <c r="G56" s="40">
        <f t="shared" si="2"/>
        <v>91.2</v>
      </c>
    </row>
    <row r="57" spans="1:7" ht="16.5" customHeight="1">
      <c r="A57" s="58" t="s">
        <v>108</v>
      </c>
      <c r="B57" s="37"/>
      <c r="C57" s="38"/>
      <c r="D57" s="36" t="s">
        <v>237</v>
      </c>
      <c r="E57" s="39"/>
      <c r="F57" s="40">
        <f t="shared" si="2"/>
        <v>91.2</v>
      </c>
      <c r="G57" s="40">
        <f t="shared" si="2"/>
        <v>91.2</v>
      </c>
    </row>
    <row r="58" spans="1:7" ht="16.5" customHeight="1">
      <c r="A58" s="154" t="s">
        <v>6</v>
      </c>
      <c r="B58" s="37"/>
      <c r="C58" s="38"/>
      <c r="D58" s="36" t="s">
        <v>238</v>
      </c>
      <c r="E58" s="39"/>
      <c r="F58" s="40">
        <f t="shared" si="2"/>
        <v>91.2</v>
      </c>
      <c r="G58" s="40">
        <f t="shared" si="2"/>
        <v>91.2</v>
      </c>
    </row>
    <row r="59" spans="1:7" ht="24.75" customHeight="1">
      <c r="A59" s="33" t="s">
        <v>131</v>
      </c>
      <c r="B59" s="37"/>
      <c r="C59" s="38"/>
      <c r="D59" s="36"/>
      <c r="E59" s="39" t="s">
        <v>132</v>
      </c>
      <c r="F59" s="40">
        <v>91.2</v>
      </c>
      <c r="G59" s="40">
        <v>91.2</v>
      </c>
    </row>
    <row r="60" spans="1:7" ht="13.5" customHeight="1">
      <c r="A60" s="154" t="s">
        <v>108</v>
      </c>
      <c r="B60" s="37"/>
      <c r="C60" s="38"/>
      <c r="D60" s="151" t="s">
        <v>320</v>
      </c>
      <c r="E60" s="167"/>
      <c r="F60" s="170">
        <f>F61</f>
        <v>19.6</v>
      </c>
      <c r="G60" s="170">
        <f>G61</f>
        <v>19.6</v>
      </c>
    </row>
    <row r="61" spans="1:7" ht="17.25" customHeight="1">
      <c r="A61" s="154" t="s">
        <v>6</v>
      </c>
      <c r="B61" s="37"/>
      <c r="C61" s="38"/>
      <c r="D61" s="151" t="s">
        <v>321</v>
      </c>
      <c r="E61" s="167"/>
      <c r="F61" s="170">
        <f>F62</f>
        <v>19.6</v>
      </c>
      <c r="G61" s="170">
        <f>G62</f>
        <v>19.6</v>
      </c>
    </row>
    <row r="62" spans="1:7" ht="24.75" customHeight="1">
      <c r="A62" s="33" t="s">
        <v>131</v>
      </c>
      <c r="B62" s="37"/>
      <c r="C62" s="38"/>
      <c r="D62" s="167"/>
      <c r="E62" s="167" t="s">
        <v>132</v>
      </c>
      <c r="F62" s="170">
        <v>19.6</v>
      </c>
      <c r="G62" s="170">
        <v>19.6</v>
      </c>
    </row>
    <row r="63" spans="1:7" ht="24.75" customHeight="1">
      <c r="A63" s="65" t="s">
        <v>86</v>
      </c>
      <c r="B63" s="37"/>
      <c r="C63" s="38"/>
      <c r="D63" s="36" t="s">
        <v>117</v>
      </c>
      <c r="E63" s="39"/>
      <c r="F63" s="40">
        <f>F64</f>
        <v>31.2</v>
      </c>
      <c r="G63" s="40">
        <f>G64</f>
        <v>31.2</v>
      </c>
    </row>
    <row r="64" spans="1:7" ht="18" customHeight="1">
      <c r="A64" s="65" t="s">
        <v>6</v>
      </c>
      <c r="B64" s="37"/>
      <c r="C64" s="38"/>
      <c r="D64" s="36" t="s">
        <v>118</v>
      </c>
      <c r="E64" s="39"/>
      <c r="F64" s="40">
        <f>F65</f>
        <v>31.2</v>
      </c>
      <c r="G64" s="40">
        <f>G65</f>
        <v>31.2</v>
      </c>
    </row>
    <row r="65" spans="1:7" ht="24.75" customHeight="1">
      <c r="A65" s="45" t="s">
        <v>151</v>
      </c>
      <c r="B65" s="37"/>
      <c r="C65" s="38"/>
      <c r="D65" s="36"/>
      <c r="E65" s="39" t="s">
        <v>142</v>
      </c>
      <c r="F65" s="40">
        <v>31.2</v>
      </c>
      <c r="G65" s="40">
        <v>31.2</v>
      </c>
    </row>
    <row r="66" spans="1:7" ht="30" customHeight="1">
      <c r="A66" s="78" t="s">
        <v>54</v>
      </c>
      <c r="B66" s="19" t="s">
        <v>40</v>
      </c>
      <c r="C66" s="20" t="s">
        <v>50</v>
      </c>
      <c r="D66" s="21"/>
      <c r="E66" s="21"/>
      <c r="F66" s="68">
        <f>F67+F72+F79</f>
        <v>23790.5</v>
      </c>
      <c r="G66" s="68">
        <f>G67+G72+G79</f>
        <v>16474.5</v>
      </c>
    </row>
    <row r="67" spans="1:7" ht="29.25" customHeight="1">
      <c r="A67" s="72" t="s">
        <v>272</v>
      </c>
      <c r="B67" s="46"/>
      <c r="C67" s="38"/>
      <c r="D67" s="39" t="s">
        <v>273</v>
      </c>
      <c r="E67" s="67"/>
      <c r="F67" s="68">
        <f>F68</f>
        <v>19797.6</v>
      </c>
      <c r="G67" s="68">
        <f>G68</f>
        <v>14087.4</v>
      </c>
    </row>
    <row r="68" spans="1:7" ht="15" customHeight="1">
      <c r="A68" s="72" t="s">
        <v>6</v>
      </c>
      <c r="B68" s="46"/>
      <c r="C68" s="38"/>
      <c r="D68" s="39" t="s">
        <v>274</v>
      </c>
      <c r="E68" s="67"/>
      <c r="F68" s="68">
        <f>SUM(F69:F71)</f>
        <v>19797.6</v>
      </c>
      <c r="G68" s="68">
        <f>SUM(G69:G71)</f>
        <v>14087.4</v>
      </c>
    </row>
    <row r="69" spans="1:15" ht="19.5" customHeight="1">
      <c r="A69" s="23" t="s">
        <v>133</v>
      </c>
      <c r="B69" s="19"/>
      <c r="C69" s="66"/>
      <c r="D69" s="21"/>
      <c r="E69" s="67">
        <v>120</v>
      </c>
      <c r="F69" s="68">
        <v>18377.3</v>
      </c>
      <c r="G69" s="68">
        <v>13902.3</v>
      </c>
      <c r="H69" s="30"/>
      <c r="I69" s="30"/>
      <c r="J69" s="30"/>
      <c r="K69" s="30"/>
      <c r="L69" s="30"/>
      <c r="M69" s="30"/>
      <c r="N69" s="30"/>
      <c r="O69" s="30"/>
    </row>
    <row r="70" spans="1:15" ht="24.75" customHeight="1">
      <c r="A70" s="23" t="s">
        <v>134</v>
      </c>
      <c r="B70" s="19"/>
      <c r="C70" s="66"/>
      <c r="D70" s="21"/>
      <c r="E70" s="67">
        <v>240</v>
      </c>
      <c r="F70" s="68">
        <v>1400.3</v>
      </c>
      <c r="G70" s="68">
        <v>181.5</v>
      </c>
      <c r="H70" s="30"/>
      <c r="I70" s="30"/>
      <c r="J70" s="30"/>
      <c r="K70" s="30"/>
      <c r="L70" s="30"/>
      <c r="M70" s="30"/>
      <c r="N70" s="30"/>
      <c r="O70" s="30"/>
    </row>
    <row r="71" spans="1:15" ht="18" customHeight="1">
      <c r="A71" s="24" t="s">
        <v>135</v>
      </c>
      <c r="B71" s="19"/>
      <c r="C71" s="66"/>
      <c r="D71" s="21"/>
      <c r="E71" s="67">
        <v>850</v>
      </c>
      <c r="F71" s="68">
        <v>20</v>
      </c>
      <c r="G71" s="68">
        <v>3.6</v>
      </c>
      <c r="H71" s="30"/>
      <c r="I71" s="30"/>
      <c r="J71" s="30"/>
      <c r="K71" s="30"/>
      <c r="L71" s="30"/>
      <c r="M71" s="30"/>
      <c r="N71" s="30"/>
      <c r="O71" s="30"/>
    </row>
    <row r="72" spans="1:15" ht="37.5" customHeight="1">
      <c r="A72" s="34" t="s">
        <v>212</v>
      </c>
      <c r="B72" s="46"/>
      <c r="C72" s="38"/>
      <c r="D72" s="39" t="s">
        <v>160</v>
      </c>
      <c r="E72" s="36"/>
      <c r="F72" s="40">
        <f>F73+F76</f>
        <v>902</v>
      </c>
      <c r="G72" s="40">
        <f>G73+G76</f>
        <v>274.9</v>
      </c>
      <c r="H72" s="30"/>
      <c r="I72" s="30"/>
      <c r="J72" s="30"/>
      <c r="K72" s="30"/>
      <c r="L72" s="30"/>
      <c r="M72" s="30"/>
      <c r="N72" s="30"/>
      <c r="O72" s="30"/>
    </row>
    <row r="73" spans="1:15" ht="39.75" customHeight="1">
      <c r="A73" s="34" t="s">
        <v>213</v>
      </c>
      <c r="B73" s="46"/>
      <c r="C73" s="38"/>
      <c r="D73" s="39" t="s">
        <v>214</v>
      </c>
      <c r="E73" s="36"/>
      <c r="F73" s="40">
        <f>F74</f>
        <v>752</v>
      </c>
      <c r="G73" s="40">
        <f>G74</f>
        <v>268.9</v>
      </c>
      <c r="H73" s="30"/>
      <c r="I73" s="30"/>
      <c r="J73" s="30"/>
      <c r="K73" s="30"/>
      <c r="L73" s="30"/>
      <c r="M73" s="30"/>
      <c r="N73" s="30"/>
      <c r="O73" s="30"/>
    </row>
    <row r="74" spans="1:15" ht="18" customHeight="1">
      <c r="A74" s="72" t="s">
        <v>6</v>
      </c>
      <c r="B74" s="46"/>
      <c r="C74" s="38"/>
      <c r="D74" s="39" t="s">
        <v>217</v>
      </c>
      <c r="E74" s="36"/>
      <c r="F74" s="40">
        <f>F75</f>
        <v>752</v>
      </c>
      <c r="G74" s="40">
        <f>G75</f>
        <v>268.9</v>
      </c>
      <c r="H74" s="30"/>
      <c r="I74" s="30"/>
      <c r="J74" s="30"/>
      <c r="K74" s="30"/>
      <c r="L74" s="30"/>
      <c r="M74" s="30"/>
      <c r="N74" s="30"/>
      <c r="O74" s="30"/>
    </row>
    <row r="75" spans="1:15" ht="27" customHeight="1">
      <c r="A75" s="35" t="s">
        <v>134</v>
      </c>
      <c r="B75" s="46"/>
      <c r="C75" s="38"/>
      <c r="D75" s="39"/>
      <c r="E75" s="36">
        <v>240</v>
      </c>
      <c r="F75" s="40">
        <v>752</v>
      </c>
      <c r="G75" s="40">
        <v>268.9</v>
      </c>
      <c r="H75" s="30"/>
      <c r="I75" s="30"/>
      <c r="J75" s="30"/>
      <c r="K75" s="30"/>
      <c r="L75" s="30"/>
      <c r="M75" s="30"/>
      <c r="N75" s="30"/>
      <c r="O75" s="30"/>
    </row>
    <row r="76" spans="1:15" ht="26.25" customHeight="1">
      <c r="A76" s="72" t="s">
        <v>218</v>
      </c>
      <c r="B76" s="41"/>
      <c r="C76" s="42"/>
      <c r="D76" s="79" t="s">
        <v>219</v>
      </c>
      <c r="E76" s="43"/>
      <c r="F76" s="62">
        <f>F77</f>
        <v>150</v>
      </c>
      <c r="G76" s="62">
        <f>G77</f>
        <v>6</v>
      </c>
      <c r="H76" s="30"/>
      <c r="I76" s="30"/>
      <c r="J76" s="30"/>
      <c r="K76" s="30"/>
      <c r="L76" s="30"/>
      <c r="M76" s="30"/>
      <c r="N76" s="30"/>
      <c r="O76" s="30"/>
    </row>
    <row r="77" spans="1:15" ht="19.5" customHeight="1">
      <c r="A77" s="72" t="s">
        <v>6</v>
      </c>
      <c r="B77" s="46"/>
      <c r="C77" s="46"/>
      <c r="D77" s="39" t="s">
        <v>220</v>
      </c>
      <c r="E77" s="39"/>
      <c r="F77" s="40">
        <f>F78</f>
        <v>150</v>
      </c>
      <c r="G77" s="40">
        <f>G78</f>
        <v>6</v>
      </c>
      <c r="H77" s="30"/>
      <c r="I77" s="30"/>
      <c r="J77" s="30"/>
      <c r="K77" s="30"/>
      <c r="L77" s="30"/>
      <c r="M77" s="30"/>
      <c r="N77" s="30"/>
      <c r="O77" s="30"/>
    </row>
    <row r="78" spans="1:15" ht="27.75" customHeight="1">
      <c r="A78" s="35" t="s">
        <v>134</v>
      </c>
      <c r="B78" s="46"/>
      <c r="C78" s="38"/>
      <c r="D78" s="39"/>
      <c r="E78" s="36">
        <v>240</v>
      </c>
      <c r="F78" s="40">
        <v>150</v>
      </c>
      <c r="G78" s="40">
        <v>6</v>
      </c>
      <c r="H78" s="30"/>
      <c r="I78" s="30"/>
      <c r="J78" s="30"/>
      <c r="K78" s="30"/>
      <c r="L78" s="30"/>
      <c r="M78" s="30"/>
      <c r="N78" s="30"/>
      <c r="O78" s="30"/>
    </row>
    <row r="79" spans="1:15" ht="26.25" customHeight="1">
      <c r="A79" s="72" t="s">
        <v>86</v>
      </c>
      <c r="B79" s="46"/>
      <c r="C79" s="38"/>
      <c r="D79" s="39" t="s">
        <v>117</v>
      </c>
      <c r="E79" s="36"/>
      <c r="F79" s="40">
        <f>F80+F83+F85</f>
        <v>3090.9</v>
      </c>
      <c r="G79" s="40">
        <f>G80+G83+G85</f>
        <v>2112.2</v>
      </c>
      <c r="H79" s="30"/>
      <c r="I79" s="30"/>
      <c r="J79" s="30"/>
      <c r="K79" s="30"/>
      <c r="L79" s="30"/>
      <c r="M79" s="30"/>
      <c r="N79" s="30"/>
      <c r="O79" s="30"/>
    </row>
    <row r="80" spans="1:15" ht="16.5" customHeight="1">
      <c r="A80" s="72" t="s">
        <v>6</v>
      </c>
      <c r="B80" s="46"/>
      <c r="C80" s="38"/>
      <c r="D80" s="39" t="s">
        <v>118</v>
      </c>
      <c r="E80" s="36"/>
      <c r="F80" s="40">
        <f>F81+F82</f>
        <v>335.2</v>
      </c>
      <c r="G80" s="40">
        <f>G81+G82</f>
        <v>182.6</v>
      </c>
      <c r="H80" s="30"/>
      <c r="I80" s="30"/>
      <c r="J80" s="30"/>
      <c r="K80" s="30"/>
      <c r="L80" s="30"/>
      <c r="M80" s="30"/>
      <c r="N80" s="30"/>
      <c r="O80" s="30"/>
    </row>
    <row r="81" spans="1:15" ht="25.5" customHeight="1">
      <c r="A81" s="35" t="s">
        <v>134</v>
      </c>
      <c r="B81" s="46"/>
      <c r="C81" s="38"/>
      <c r="D81" s="39"/>
      <c r="E81" s="36">
        <v>240</v>
      </c>
      <c r="F81" s="40">
        <v>328.9</v>
      </c>
      <c r="G81" s="40">
        <v>182.6</v>
      </c>
      <c r="H81" s="30"/>
      <c r="I81" s="30"/>
      <c r="J81" s="30"/>
      <c r="K81" s="30"/>
      <c r="L81" s="30"/>
      <c r="M81" s="30"/>
      <c r="N81" s="30"/>
      <c r="O81" s="30"/>
    </row>
    <row r="82" spans="1:15" ht="16.5" customHeight="1">
      <c r="A82" s="57" t="s">
        <v>135</v>
      </c>
      <c r="B82" s="46"/>
      <c r="C82" s="47"/>
      <c r="D82" s="39"/>
      <c r="E82" s="39" t="s">
        <v>145</v>
      </c>
      <c r="F82" s="40">
        <v>6.3</v>
      </c>
      <c r="G82" s="40">
        <v>0</v>
      </c>
      <c r="H82" s="30"/>
      <c r="I82" s="30"/>
      <c r="J82" s="30"/>
      <c r="K82" s="30"/>
      <c r="L82" s="30"/>
      <c r="M82" s="30"/>
      <c r="N82" s="30"/>
      <c r="O82" s="30"/>
    </row>
    <row r="83" spans="1:7" ht="15.75" customHeight="1">
      <c r="A83" s="18" t="s">
        <v>87</v>
      </c>
      <c r="B83" s="19"/>
      <c r="C83" s="20"/>
      <c r="D83" s="21" t="s">
        <v>119</v>
      </c>
      <c r="E83" s="21"/>
      <c r="F83" s="64">
        <f>F84</f>
        <v>1424.7</v>
      </c>
      <c r="G83" s="64">
        <f>G84</f>
        <v>1055</v>
      </c>
    </row>
    <row r="84" spans="1:7" ht="17.25" customHeight="1">
      <c r="A84" s="69" t="s">
        <v>133</v>
      </c>
      <c r="B84" s="19"/>
      <c r="C84" s="20"/>
      <c r="D84" s="21"/>
      <c r="E84" s="21" t="s">
        <v>150</v>
      </c>
      <c r="F84" s="40">
        <v>1424.7</v>
      </c>
      <c r="G84" s="40">
        <v>1055</v>
      </c>
    </row>
    <row r="85" spans="1:7" ht="15" customHeight="1">
      <c r="A85" s="18" t="s">
        <v>88</v>
      </c>
      <c r="B85" s="19"/>
      <c r="C85" s="20"/>
      <c r="D85" s="21" t="s">
        <v>120</v>
      </c>
      <c r="E85" s="21"/>
      <c r="F85" s="64">
        <f>F86</f>
        <v>1331</v>
      </c>
      <c r="G85" s="64">
        <f>G86</f>
        <v>874.6</v>
      </c>
    </row>
    <row r="86" spans="1:7" ht="17.25" customHeight="1">
      <c r="A86" s="69" t="s">
        <v>133</v>
      </c>
      <c r="B86" s="19"/>
      <c r="C86" s="20"/>
      <c r="D86" s="21"/>
      <c r="E86" s="21" t="s">
        <v>150</v>
      </c>
      <c r="F86" s="40">
        <v>1331</v>
      </c>
      <c r="G86" s="40">
        <v>874.6</v>
      </c>
    </row>
    <row r="87" spans="1:7" ht="17.25" customHeight="1">
      <c r="A87" s="73" t="s">
        <v>342</v>
      </c>
      <c r="B87" s="19" t="s">
        <v>40</v>
      </c>
      <c r="C87" s="20" t="s">
        <v>48</v>
      </c>
      <c r="D87" s="39"/>
      <c r="E87" s="67"/>
      <c r="F87" s="62">
        <f aca="true" t="shared" si="3" ref="F87:G90">F88</f>
        <v>7500</v>
      </c>
      <c r="G87" s="62">
        <f t="shared" si="3"/>
        <v>6000</v>
      </c>
    </row>
    <row r="88" spans="1:7" ht="35.25" customHeight="1">
      <c r="A88" s="45" t="s">
        <v>254</v>
      </c>
      <c r="B88" s="41"/>
      <c r="C88" s="42"/>
      <c r="D88" s="79" t="s">
        <v>160</v>
      </c>
      <c r="E88" s="67"/>
      <c r="F88" s="62">
        <f t="shared" si="3"/>
        <v>7500</v>
      </c>
      <c r="G88" s="62">
        <f t="shared" si="3"/>
        <v>6000</v>
      </c>
    </row>
    <row r="89" spans="1:7" ht="17.25" customHeight="1">
      <c r="A89" s="45" t="s">
        <v>331</v>
      </c>
      <c r="B89" s="63"/>
      <c r="C89" s="38"/>
      <c r="D89" s="79" t="s">
        <v>332</v>
      </c>
      <c r="E89" s="36"/>
      <c r="F89" s="62">
        <f t="shared" si="3"/>
        <v>7500</v>
      </c>
      <c r="G89" s="62">
        <f t="shared" si="3"/>
        <v>6000</v>
      </c>
    </row>
    <row r="90" spans="1:7" ht="17.25" customHeight="1">
      <c r="A90" s="45" t="s">
        <v>343</v>
      </c>
      <c r="B90" s="74"/>
      <c r="C90" s="38"/>
      <c r="D90" s="39" t="s">
        <v>344</v>
      </c>
      <c r="E90" s="67"/>
      <c r="F90" s="62">
        <f t="shared" si="3"/>
        <v>7500</v>
      </c>
      <c r="G90" s="62">
        <f t="shared" si="3"/>
        <v>6000</v>
      </c>
    </row>
    <row r="91" spans="1:7" ht="27" customHeight="1">
      <c r="A91" s="45" t="s">
        <v>151</v>
      </c>
      <c r="B91" s="74"/>
      <c r="C91" s="42"/>
      <c r="D91" s="39"/>
      <c r="E91" s="67">
        <v>240</v>
      </c>
      <c r="F91" s="62">
        <v>7500</v>
      </c>
      <c r="G91" s="62">
        <v>6000</v>
      </c>
    </row>
    <row r="92" spans="1:7" ht="15.75" customHeight="1">
      <c r="A92" s="78" t="s">
        <v>68</v>
      </c>
      <c r="B92" s="19" t="s">
        <v>40</v>
      </c>
      <c r="C92" s="20" t="s">
        <v>44</v>
      </c>
      <c r="D92" s="21"/>
      <c r="E92" s="21"/>
      <c r="F92" s="64">
        <f aca="true" t="shared" si="4" ref="F92:G94">F93</f>
        <v>2000</v>
      </c>
      <c r="G92" s="64">
        <f t="shared" si="4"/>
        <v>0</v>
      </c>
    </row>
    <row r="93" spans="1:7" ht="17.25" customHeight="1">
      <c r="A93" s="16" t="s">
        <v>77</v>
      </c>
      <c r="B93" s="71"/>
      <c r="C93" s="19"/>
      <c r="D93" s="21" t="s">
        <v>121</v>
      </c>
      <c r="E93" s="67"/>
      <c r="F93" s="64">
        <f t="shared" si="4"/>
        <v>2000</v>
      </c>
      <c r="G93" s="64">
        <f t="shared" si="4"/>
        <v>0</v>
      </c>
    </row>
    <row r="94" spans="1:7" ht="15.75" customHeight="1">
      <c r="A94" s="65" t="s">
        <v>29</v>
      </c>
      <c r="B94" s="71"/>
      <c r="C94" s="66"/>
      <c r="D94" s="21" t="s">
        <v>128</v>
      </c>
      <c r="E94" s="67"/>
      <c r="F94" s="64">
        <f t="shared" si="4"/>
        <v>2000</v>
      </c>
      <c r="G94" s="64">
        <f t="shared" si="4"/>
        <v>0</v>
      </c>
    </row>
    <row r="95" spans="1:7" ht="16.5" customHeight="1">
      <c r="A95" s="65" t="s">
        <v>69</v>
      </c>
      <c r="B95" s="71"/>
      <c r="C95" s="66"/>
      <c r="D95" s="67"/>
      <c r="E95" s="21" t="s">
        <v>70</v>
      </c>
      <c r="F95" s="64">
        <v>2000</v>
      </c>
      <c r="G95" s="64">
        <v>0</v>
      </c>
    </row>
    <row r="96" spans="1:7" ht="16.5" customHeight="1">
      <c r="A96" s="78" t="s">
        <v>24</v>
      </c>
      <c r="B96" s="20" t="s">
        <v>40</v>
      </c>
      <c r="C96" s="20" t="s">
        <v>55</v>
      </c>
      <c r="D96" s="21"/>
      <c r="E96" s="21"/>
      <c r="F96" s="62">
        <f>F97+F115+F147+F170+F176</f>
        <v>125575.40000000001</v>
      </c>
      <c r="G96" s="62">
        <f>G97+G115+G147+G170+G176</f>
        <v>57497.9</v>
      </c>
    </row>
    <row r="97" spans="1:7" ht="70.5" customHeight="1">
      <c r="A97" s="69" t="s">
        <v>345</v>
      </c>
      <c r="B97" s="37"/>
      <c r="C97" s="46"/>
      <c r="D97" s="61" t="s">
        <v>346</v>
      </c>
      <c r="E97" s="75"/>
      <c r="F97" s="76">
        <f>F98+F102+F104+F106+F108+F111+F113</f>
        <v>57414.8</v>
      </c>
      <c r="G97" s="76">
        <f>G98+G102+G104+G106+G108+G111+G113</f>
        <v>16894.2</v>
      </c>
    </row>
    <row r="98" spans="1:7" ht="16.5" customHeight="1">
      <c r="A98" s="69" t="s">
        <v>11</v>
      </c>
      <c r="B98" s="37"/>
      <c r="C98" s="46"/>
      <c r="D98" s="59" t="s">
        <v>347</v>
      </c>
      <c r="E98" s="59"/>
      <c r="F98" s="76">
        <f>SUM(F99:F101)</f>
        <v>18690</v>
      </c>
      <c r="G98" s="76">
        <f>SUM(G99:G101)</f>
        <v>11681.9</v>
      </c>
    </row>
    <row r="99" spans="1:7" ht="16.5" customHeight="1">
      <c r="A99" s="69" t="s">
        <v>146</v>
      </c>
      <c r="B99" s="37"/>
      <c r="C99" s="46"/>
      <c r="D99" s="59"/>
      <c r="E99" s="59" t="s">
        <v>147</v>
      </c>
      <c r="F99" s="76">
        <v>15005</v>
      </c>
      <c r="G99" s="76">
        <v>9829.9</v>
      </c>
    </row>
    <row r="100" spans="1:7" ht="28.5" customHeight="1">
      <c r="A100" s="69" t="s">
        <v>151</v>
      </c>
      <c r="B100" s="46"/>
      <c r="C100" s="38"/>
      <c r="D100" s="59"/>
      <c r="E100" s="59" t="s">
        <v>142</v>
      </c>
      <c r="F100" s="76">
        <v>3667.4</v>
      </c>
      <c r="G100" s="76">
        <v>1836</v>
      </c>
    </row>
    <row r="101" spans="1:7" ht="16.5" customHeight="1">
      <c r="A101" s="69" t="s">
        <v>152</v>
      </c>
      <c r="B101" s="37"/>
      <c r="C101" s="38"/>
      <c r="D101" s="59"/>
      <c r="E101" s="59" t="s">
        <v>145</v>
      </c>
      <c r="F101" s="76">
        <v>17.6</v>
      </c>
      <c r="G101" s="76">
        <v>16</v>
      </c>
    </row>
    <row r="102" spans="1:7" ht="48" customHeight="1">
      <c r="A102" s="69" t="s">
        <v>348</v>
      </c>
      <c r="B102" s="77"/>
      <c r="C102" s="38"/>
      <c r="D102" s="59" t="s">
        <v>349</v>
      </c>
      <c r="E102" s="60"/>
      <c r="F102" s="76">
        <f>F103</f>
        <v>11622.8</v>
      </c>
      <c r="G102" s="76">
        <f>G103</f>
        <v>187</v>
      </c>
    </row>
    <row r="103" spans="1:7" ht="26.25" customHeight="1">
      <c r="A103" s="69" t="s">
        <v>151</v>
      </c>
      <c r="B103" s="37"/>
      <c r="C103" s="46"/>
      <c r="D103" s="59"/>
      <c r="E103" s="59" t="s">
        <v>142</v>
      </c>
      <c r="F103" s="76">
        <v>11622.8</v>
      </c>
      <c r="G103" s="76">
        <v>187</v>
      </c>
    </row>
    <row r="104" spans="1:7" ht="26.25" customHeight="1">
      <c r="A104" s="69" t="s">
        <v>469</v>
      </c>
      <c r="B104" s="37"/>
      <c r="C104" s="46"/>
      <c r="D104" s="59" t="s">
        <v>473</v>
      </c>
      <c r="E104" s="59"/>
      <c r="F104" s="76">
        <f>F105</f>
        <v>933</v>
      </c>
      <c r="G104" s="76">
        <f>G105</f>
        <v>0</v>
      </c>
    </row>
    <row r="105" spans="1:7" ht="26.25" customHeight="1">
      <c r="A105" s="69" t="s">
        <v>151</v>
      </c>
      <c r="B105" s="37"/>
      <c r="C105" s="46"/>
      <c r="D105" s="59"/>
      <c r="E105" s="59" t="s">
        <v>142</v>
      </c>
      <c r="F105" s="76">
        <v>933</v>
      </c>
      <c r="G105" s="76">
        <v>0</v>
      </c>
    </row>
    <row r="106" spans="1:7" ht="26.25" customHeight="1">
      <c r="A106" s="189" t="s">
        <v>470</v>
      </c>
      <c r="B106" s="37"/>
      <c r="C106" s="46"/>
      <c r="D106" s="59" t="s">
        <v>474</v>
      </c>
      <c r="E106" s="59"/>
      <c r="F106" s="76">
        <f>F107</f>
        <v>7370</v>
      </c>
      <c r="G106" s="76">
        <f>G107</f>
        <v>0</v>
      </c>
    </row>
    <row r="107" spans="1:7" ht="26.25" customHeight="1">
      <c r="A107" s="69" t="s">
        <v>151</v>
      </c>
      <c r="B107" s="37"/>
      <c r="C107" s="46"/>
      <c r="D107" s="59"/>
      <c r="E107" s="59" t="s">
        <v>142</v>
      </c>
      <c r="F107" s="76">
        <v>7370</v>
      </c>
      <c r="G107" s="76">
        <v>0</v>
      </c>
    </row>
    <row r="108" spans="1:7" ht="33.75" customHeight="1">
      <c r="A108" s="163" t="s">
        <v>459</v>
      </c>
      <c r="B108" s="37"/>
      <c r="C108" s="46"/>
      <c r="D108" s="59" t="s">
        <v>460</v>
      </c>
      <c r="E108" s="59"/>
      <c r="F108" s="76">
        <f>F109+F110</f>
        <v>14006</v>
      </c>
      <c r="G108" s="76">
        <f>G109+G110</f>
        <v>5025.3</v>
      </c>
    </row>
    <row r="109" spans="1:7" ht="19.5" customHeight="1">
      <c r="A109" s="69" t="s">
        <v>146</v>
      </c>
      <c r="B109" s="37"/>
      <c r="C109" s="46"/>
      <c r="D109" s="59"/>
      <c r="E109" s="59" t="s">
        <v>147</v>
      </c>
      <c r="F109" s="76">
        <v>12060</v>
      </c>
      <c r="G109" s="76">
        <v>5025.3</v>
      </c>
    </row>
    <row r="110" spans="1:7" ht="26.25" customHeight="1">
      <c r="A110" s="69" t="s">
        <v>151</v>
      </c>
      <c r="B110" s="37"/>
      <c r="C110" s="46"/>
      <c r="D110" s="59"/>
      <c r="E110" s="59" t="s">
        <v>142</v>
      </c>
      <c r="F110" s="76">
        <v>1946</v>
      </c>
      <c r="G110" s="76">
        <v>0</v>
      </c>
    </row>
    <row r="111" spans="1:7" ht="26.25" customHeight="1">
      <c r="A111" s="189" t="s">
        <v>471</v>
      </c>
      <c r="B111" s="37"/>
      <c r="C111" s="46"/>
      <c r="D111" s="59" t="s">
        <v>475</v>
      </c>
      <c r="E111" s="59"/>
      <c r="F111" s="76">
        <f>F112</f>
        <v>4104</v>
      </c>
      <c r="G111" s="76">
        <f>G112</f>
        <v>0</v>
      </c>
    </row>
    <row r="112" spans="1:7" ht="24.75" customHeight="1">
      <c r="A112" s="69" t="s">
        <v>151</v>
      </c>
      <c r="B112" s="37"/>
      <c r="C112" s="46"/>
      <c r="D112" s="59"/>
      <c r="E112" s="59" t="s">
        <v>142</v>
      </c>
      <c r="F112" s="76">
        <v>4104</v>
      </c>
      <c r="G112" s="76">
        <v>0</v>
      </c>
    </row>
    <row r="113" spans="1:7" ht="25.5" customHeight="1">
      <c r="A113" s="189" t="s">
        <v>472</v>
      </c>
      <c r="B113" s="37"/>
      <c r="C113" s="46"/>
      <c r="D113" s="59" t="s">
        <v>476</v>
      </c>
      <c r="E113" s="59"/>
      <c r="F113" s="76">
        <f>F114</f>
        <v>689</v>
      </c>
      <c r="G113" s="76">
        <f>G114</f>
        <v>0</v>
      </c>
    </row>
    <row r="114" spans="1:7" ht="23.25" customHeight="1">
      <c r="A114" s="69" t="s">
        <v>151</v>
      </c>
      <c r="B114" s="37"/>
      <c r="C114" s="46"/>
      <c r="D114" s="59"/>
      <c r="E114" s="59" t="s">
        <v>142</v>
      </c>
      <c r="F114" s="76">
        <v>689</v>
      </c>
      <c r="G114" s="76">
        <v>0</v>
      </c>
    </row>
    <row r="115" spans="1:7" ht="41.25" customHeight="1">
      <c r="A115" s="33" t="s">
        <v>225</v>
      </c>
      <c r="B115" s="51"/>
      <c r="C115" s="49"/>
      <c r="D115" s="48" t="s">
        <v>160</v>
      </c>
      <c r="E115" s="48"/>
      <c r="F115" s="52">
        <f>F116+F119+F124+F133+F136</f>
        <v>18340</v>
      </c>
      <c r="G115" s="52">
        <f>G116+G119+G124+G133+G136</f>
        <v>11049.8</v>
      </c>
    </row>
    <row r="116" spans="1:7" ht="25.5" customHeight="1">
      <c r="A116" s="45" t="s">
        <v>389</v>
      </c>
      <c r="B116" s="51"/>
      <c r="C116" s="49"/>
      <c r="D116" s="79" t="s">
        <v>390</v>
      </c>
      <c r="E116" s="43"/>
      <c r="F116" s="62">
        <f>F117</f>
        <v>148</v>
      </c>
      <c r="G116" s="62">
        <f>G117</f>
        <v>148</v>
      </c>
    </row>
    <row r="117" spans="1:7" ht="17.25" customHeight="1">
      <c r="A117" s="69" t="s">
        <v>11</v>
      </c>
      <c r="B117" s="51"/>
      <c r="C117" s="49"/>
      <c r="D117" s="79" t="s">
        <v>465</v>
      </c>
      <c r="E117" s="43"/>
      <c r="F117" s="62">
        <f>F118</f>
        <v>148</v>
      </c>
      <c r="G117" s="62">
        <f>G118</f>
        <v>148</v>
      </c>
    </row>
    <row r="118" spans="1:7" ht="21.75" customHeight="1">
      <c r="A118" s="45" t="s">
        <v>151</v>
      </c>
      <c r="B118" s="51"/>
      <c r="C118" s="49"/>
      <c r="D118" s="79"/>
      <c r="E118" s="59">
        <v>240</v>
      </c>
      <c r="F118" s="62">
        <v>148</v>
      </c>
      <c r="G118" s="62">
        <v>148</v>
      </c>
    </row>
    <row r="119" spans="1:7" ht="34.5" customHeight="1">
      <c r="A119" s="45" t="s">
        <v>350</v>
      </c>
      <c r="B119" s="41"/>
      <c r="C119" s="42"/>
      <c r="D119" s="79" t="s">
        <v>351</v>
      </c>
      <c r="E119" s="43"/>
      <c r="F119" s="62">
        <f>F120+F122</f>
        <v>10289</v>
      </c>
      <c r="G119" s="62">
        <f>G120+G122</f>
        <v>6907.2</v>
      </c>
    </row>
    <row r="120" spans="1:7" ht="15.75" customHeight="1">
      <c r="A120" s="69" t="s">
        <v>11</v>
      </c>
      <c r="B120" s="41"/>
      <c r="C120" s="42"/>
      <c r="D120" s="79" t="s">
        <v>352</v>
      </c>
      <c r="E120" s="43"/>
      <c r="F120" s="62">
        <f>F121</f>
        <v>1000</v>
      </c>
      <c r="G120" s="62">
        <f>G121</f>
        <v>634.4</v>
      </c>
    </row>
    <row r="121" spans="1:7" ht="28.5" customHeight="1">
      <c r="A121" s="45" t="s">
        <v>151</v>
      </c>
      <c r="B121" s="41"/>
      <c r="C121" s="42"/>
      <c r="D121" s="79"/>
      <c r="E121" s="43">
        <v>240</v>
      </c>
      <c r="F121" s="62">
        <v>1000</v>
      </c>
      <c r="G121" s="62">
        <v>634.4</v>
      </c>
    </row>
    <row r="122" spans="1:7" ht="17.25" customHeight="1">
      <c r="A122" s="45" t="s">
        <v>99</v>
      </c>
      <c r="B122" s="41"/>
      <c r="C122" s="42"/>
      <c r="D122" s="79" t="s">
        <v>353</v>
      </c>
      <c r="E122" s="43"/>
      <c r="F122" s="62">
        <f>F123</f>
        <v>9289</v>
      </c>
      <c r="G122" s="62">
        <f>G123</f>
        <v>6272.8</v>
      </c>
    </row>
    <row r="123" spans="1:7" ht="27" customHeight="1">
      <c r="A123" s="45" t="s">
        <v>151</v>
      </c>
      <c r="B123" s="41"/>
      <c r="C123" s="42"/>
      <c r="D123" s="79"/>
      <c r="E123" s="43">
        <v>240</v>
      </c>
      <c r="F123" s="62">
        <v>9289</v>
      </c>
      <c r="G123" s="62">
        <v>6272.8</v>
      </c>
    </row>
    <row r="124" spans="1:7" ht="28.5" customHeight="1">
      <c r="A124" s="33" t="s">
        <v>226</v>
      </c>
      <c r="B124" s="51"/>
      <c r="C124" s="49"/>
      <c r="D124" s="48" t="s">
        <v>214</v>
      </c>
      <c r="E124" s="48"/>
      <c r="F124" s="52">
        <f>F125+F127+F129+F131</f>
        <v>3256</v>
      </c>
      <c r="G124" s="52">
        <f>G125+G127+G129+G131</f>
        <v>1586.7</v>
      </c>
    </row>
    <row r="125" spans="1:7" ht="14.25" customHeight="1">
      <c r="A125" s="69" t="s">
        <v>11</v>
      </c>
      <c r="B125" s="41"/>
      <c r="C125" s="42"/>
      <c r="D125" s="79" t="s">
        <v>215</v>
      </c>
      <c r="E125" s="43"/>
      <c r="F125" s="62">
        <f>F126</f>
        <v>1312</v>
      </c>
      <c r="G125" s="62">
        <f>G126</f>
        <v>579</v>
      </c>
    </row>
    <row r="126" spans="1:7" ht="25.5" customHeight="1">
      <c r="A126" s="45" t="s">
        <v>151</v>
      </c>
      <c r="B126" s="41"/>
      <c r="C126" s="42"/>
      <c r="D126" s="79"/>
      <c r="E126" s="43">
        <v>240</v>
      </c>
      <c r="F126" s="62">
        <v>1312</v>
      </c>
      <c r="G126" s="62">
        <v>579</v>
      </c>
    </row>
    <row r="127" spans="1:7" ht="13.5" customHeight="1">
      <c r="A127" s="33" t="s">
        <v>6</v>
      </c>
      <c r="B127" s="51"/>
      <c r="C127" s="49"/>
      <c r="D127" s="48" t="s">
        <v>217</v>
      </c>
      <c r="E127" s="48"/>
      <c r="F127" s="52">
        <f>F128</f>
        <v>579</v>
      </c>
      <c r="G127" s="52">
        <f>G128</f>
        <v>396.7</v>
      </c>
    </row>
    <row r="128" spans="1:7" ht="24" customHeight="1">
      <c r="A128" s="33" t="s">
        <v>134</v>
      </c>
      <c r="B128" s="51"/>
      <c r="C128" s="49"/>
      <c r="D128" s="48"/>
      <c r="E128" s="48" t="s">
        <v>142</v>
      </c>
      <c r="F128" s="52">
        <v>579</v>
      </c>
      <c r="G128" s="52">
        <v>396.7</v>
      </c>
    </row>
    <row r="129" spans="1:7" ht="17.25" customHeight="1">
      <c r="A129" s="154" t="s">
        <v>432</v>
      </c>
      <c r="B129" s="51"/>
      <c r="C129" s="49"/>
      <c r="D129" s="153" t="s">
        <v>489</v>
      </c>
      <c r="E129" s="153"/>
      <c r="F129" s="168">
        <f>F130</f>
        <v>85</v>
      </c>
      <c r="G129" s="168">
        <f>G130</f>
        <v>45.5</v>
      </c>
    </row>
    <row r="130" spans="1:7" ht="24" customHeight="1">
      <c r="A130" s="33" t="s">
        <v>134</v>
      </c>
      <c r="B130" s="51"/>
      <c r="C130" s="49"/>
      <c r="D130" s="153"/>
      <c r="E130" s="153" t="s">
        <v>142</v>
      </c>
      <c r="F130" s="168">
        <v>85</v>
      </c>
      <c r="G130" s="168">
        <v>45.5</v>
      </c>
    </row>
    <row r="131" spans="1:7" ht="19.5" customHeight="1">
      <c r="A131" s="45" t="s">
        <v>99</v>
      </c>
      <c r="B131" s="46"/>
      <c r="C131" s="38"/>
      <c r="D131" s="39" t="s">
        <v>275</v>
      </c>
      <c r="E131" s="36"/>
      <c r="F131" s="40">
        <f>F132</f>
        <v>1280</v>
      </c>
      <c r="G131" s="40">
        <f>G132</f>
        <v>565.5</v>
      </c>
    </row>
    <row r="132" spans="1:7" ht="25.5" customHeight="1">
      <c r="A132" s="45" t="s">
        <v>134</v>
      </c>
      <c r="B132" s="46"/>
      <c r="C132" s="38"/>
      <c r="D132" s="39"/>
      <c r="E132" s="36">
        <v>240</v>
      </c>
      <c r="F132" s="40">
        <v>1280</v>
      </c>
      <c r="G132" s="40">
        <v>565.5</v>
      </c>
    </row>
    <row r="133" spans="1:7" ht="27" customHeight="1">
      <c r="A133" s="33" t="s">
        <v>227</v>
      </c>
      <c r="B133" s="51"/>
      <c r="C133" s="49"/>
      <c r="D133" s="48" t="s">
        <v>219</v>
      </c>
      <c r="E133" s="48"/>
      <c r="F133" s="52">
        <f>F134</f>
        <v>320</v>
      </c>
      <c r="G133" s="52">
        <f>G134</f>
        <v>29.5</v>
      </c>
    </row>
    <row r="134" spans="1:7" ht="18" customHeight="1">
      <c r="A134" s="33" t="s">
        <v>6</v>
      </c>
      <c r="B134" s="51"/>
      <c r="C134" s="49"/>
      <c r="D134" s="48" t="s">
        <v>220</v>
      </c>
      <c r="E134" s="48"/>
      <c r="F134" s="52">
        <f>F135</f>
        <v>320</v>
      </c>
      <c r="G134" s="52">
        <f>G135</f>
        <v>29.5</v>
      </c>
    </row>
    <row r="135" spans="1:7" ht="22.5" customHeight="1">
      <c r="A135" s="33" t="s">
        <v>134</v>
      </c>
      <c r="B135" s="51"/>
      <c r="C135" s="49"/>
      <c r="D135" s="48"/>
      <c r="E135" s="48" t="s">
        <v>142</v>
      </c>
      <c r="F135" s="52">
        <v>320</v>
      </c>
      <c r="G135" s="52">
        <v>29.5</v>
      </c>
    </row>
    <row r="136" spans="1:7" ht="18" customHeight="1">
      <c r="A136" s="45" t="s">
        <v>331</v>
      </c>
      <c r="B136" s="37"/>
      <c r="C136" s="46"/>
      <c r="D136" s="39" t="s">
        <v>332</v>
      </c>
      <c r="E136" s="39"/>
      <c r="F136" s="40">
        <f>F137+F141+F143</f>
        <v>4327</v>
      </c>
      <c r="G136" s="40">
        <f>G137+G141+G143</f>
        <v>2378.4</v>
      </c>
    </row>
    <row r="137" spans="1:7" ht="17.25" customHeight="1">
      <c r="A137" s="45" t="s">
        <v>11</v>
      </c>
      <c r="B137" s="37"/>
      <c r="C137" s="46"/>
      <c r="D137" s="39" t="s">
        <v>354</v>
      </c>
      <c r="E137" s="39"/>
      <c r="F137" s="40">
        <f>SUM(F138:F140)</f>
        <v>2514</v>
      </c>
      <c r="G137" s="40">
        <f>SUM(G138:G140)</f>
        <v>1698.8000000000002</v>
      </c>
    </row>
    <row r="138" spans="1:7" ht="18" customHeight="1">
      <c r="A138" s="69" t="s">
        <v>146</v>
      </c>
      <c r="B138" s="37"/>
      <c r="C138" s="46"/>
      <c r="D138" s="39"/>
      <c r="E138" s="39" t="s">
        <v>147</v>
      </c>
      <c r="F138" s="40">
        <v>1656.2</v>
      </c>
      <c r="G138" s="40">
        <v>1197.4</v>
      </c>
    </row>
    <row r="139" spans="1:7" ht="24" customHeight="1">
      <c r="A139" s="69" t="s">
        <v>151</v>
      </c>
      <c r="B139" s="37"/>
      <c r="C139" s="46"/>
      <c r="D139" s="39"/>
      <c r="E139" s="39" t="s">
        <v>142</v>
      </c>
      <c r="F139" s="40">
        <v>854.6</v>
      </c>
      <c r="G139" s="40">
        <v>498.5</v>
      </c>
    </row>
    <row r="140" spans="1:7" ht="14.25" customHeight="1">
      <c r="A140" s="69" t="s">
        <v>152</v>
      </c>
      <c r="B140" s="37"/>
      <c r="C140" s="46"/>
      <c r="D140" s="39"/>
      <c r="E140" s="39" t="s">
        <v>145</v>
      </c>
      <c r="F140" s="40">
        <v>3.2</v>
      </c>
      <c r="G140" s="40">
        <v>2.9</v>
      </c>
    </row>
    <row r="141" spans="1:7" ht="25.5" customHeight="1">
      <c r="A141" s="45" t="s">
        <v>355</v>
      </c>
      <c r="B141" s="37"/>
      <c r="C141" s="42"/>
      <c r="D141" s="39" t="s">
        <v>356</v>
      </c>
      <c r="E141" s="79"/>
      <c r="F141" s="40">
        <f>F142</f>
        <v>100</v>
      </c>
      <c r="G141" s="40">
        <f>G142</f>
        <v>0</v>
      </c>
    </row>
    <row r="142" spans="1:7" ht="24" customHeight="1">
      <c r="A142" s="45" t="s">
        <v>151</v>
      </c>
      <c r="B142" s="37"/>
      <c r="C142" s="42"/>
      <c r="D142" s="43"/>
      <c r="E142" s="79">
        <v>240</v>
      </c>
      <c r="F142" s="40">
        <v>100</v>
      </c>
      <c r="G142" s="40">
        <v>0</v>
      </c>
    </row>
    <row r="143" spans="1:7" ht="15.75" customHeight="1">
      <c r="A143" s="45" t="s">
        <v>99</v>
      </c>
      <c r="B143" s="37"/>
      <c r="C143" s="38"/>
      <c r="D143" s="39" t="s">
        <v>357</v>
      </c>
      <c r="E143" s="36"/>
      <c r="F143" s="40">
        <f>SUM(F144:F146)</f>
        <v>1713</v>
      </c>
      <c r="G143" s="40">
        <f>SUM(G144:G146)</f>
        <v>679.6</v>
      </c>
    </row>
    <row r="144" spans="1:7" ht="23.25" customHeight="1">
      <c r="A144" s="45" t="s">
        <v>151</v>
      </c>
      <c r="B144" s="37"/>
      <c r="C144" s="38"/>
      <c r="D144" s="39"/>
      <c r="E144" s="36">
        <v>240</v>
      </c>
      <c r="F144" s="40">
        <v>1344.2</v>
      </c>
      <c r="G144" s="40">
        <v>333.1</v>
      </c>
    </row>
    <row r="145" spans="1:7" ht="15.75" customHeight="1">
      <c r="A145" s="45" t="s">
        <v>148</v>
      </c>
      <c r="B145" s="37"/>
      <c r="C145" s="38"/>
      <c r="D145" s="39"/>
      <c r="E145" s="36">
        <v>830</v>
      </c>
      <c r="F145" s="40">
        <v>84.3</v>
      </c>
      <c r="G145" s="40">
        <v>84.3</v>
      </c>
    </row>
    <row r="146" spans="1:7" ht="15.75" customHeight="1">
      <c r="A146" s="45" t="s">
        <v>152</v>
      </c>
      <c r="B146" s="37"/>
      <c r="C146" s="38"/>
      <c r="D146" s="36" t="s">
        <v>358</v>
      </c>
      <c r="E146" s="39" t="s">
        <v>145</v>
      </c>
      <c r="F146" s="40">
        <v>284.5</v>
      </c>
      <c r="G146" s="40">
        <v>262.2</v>
      </c>
    </row>
    <row r="147" spans="1:7" ht="36.75" customHeight="1">
      <c r="A147" s="45" t="s">
        <v>228</v>
      </c>
      <c r="B147" s="37"/>
      <c r="C147" s="38"/>
      <c r="D147" s="39" t="s">
        <v>161</v>
      </c>
      <c r="E147" s="39"/>
      <c r="F147" s="40">
        <f>F148+F153+F156</f>
        <v>46407.299999999996</v>
      </c>
      <c r="G147" s="40">
        <f>G148+G153+G156</f>
        <v>26210.9</v>
      </c>
    </row>
    <row r="148" spans="1:7" ht="28.5" customHeight="1">
      <c r="A148" s="45" t="s">
        <v>229</v>
      </c>
      <c r="B148" s="37"/>
      <c r="C148" s="38"/>
      <c r="D148" s="39" t="s">
        <v>230</v>
      </c>
      <c r="E148" s="39"/>
      <c r="F148" s="40">
        <f>F149+F151</f>
        <v>600</v>
      </c>
      <c r="G148" s="40">
        <f>G149+G151</f>
        <v>273.4</v>
      </c>
    </row>
    <row r="149" spans="1:7" ht="17.25" customHeight="1">
      <c r="A149" s="45" t="s">
        <v>6</v>
      </c>
      <c r="B149" s="37"/>
      <c r="C149" s="38"/>
      <c r="D149" s="39" t="s">
        <v>231</v>
      </c>
      <c r="E149" s="39"/>
      <c r="F149" s="40">
        <f>F150</f>
        <v>80</v>
      </c>
      <c r="G149" s="40">
        <f>G150</f>
        <v>0</v>
      </c>
    </row>
    <row r="150" spans="1:7" ht="19.5" customHeight="1">
      <c r="A150" s="45" t="s">
        <v>135</v>
      </c>
      <c r="B150" s="37"/>
      <c r="C150" s="38"/>
      <c r="D150" s="39"/>
      <c r="E150" s="39" t="s">
        <v>145</v>
      </c>
      <c r="F150" s="40">
        <v>80</v>
      </c>
      <c r="G150" s="40">
        <v>0</v>
      </c>
    </row>
    <row r="151" spans="1:7" ht="27.75" customHeight="1">
      <c r="A151" s="45" t="s">
        <v>232</v>
      </c>
      <c r="B151" s="37"/>
      <c r="C151" s="38"/>
      <c r="D151" s="39" t="s">
        <v>233</v>
      </c>
      <c r="E151" s="39"/>
      <c r="F151" s="40">
        <f>F152</f>
        <v>520</v>
      </c>
      <c r="G151" s="40">
        <f>G152</f>
        <v>273.4</v>
      </c>
    </row>
    <row r="152" spans="1:7" ht="26.25" customHeight="1">
      <c r="A152" s="45" t="s">
        <v>134</v>
      </c>
      <c r="B152" s="37"/>
      <c r="C152" s="38"/>
      <c r="D152" s="39"/>
      <c r="E152" s="39" t="s">
        <v>142</v>
      </c>
      <c r="F152" s="40">
        <v>520</v>
      </c>
      <c r="G152" s="40">
        <v>273.4</v>
      </c>
    </row>
    <row r="153" spans="1:7" ht="26.25" customHeight="1">
      <c r="A153" s="119" t="s">
        <v>234</v>
      </c>
      <c r="B153" s="41"/>
      <c r="C153" s="42"/>
      <c r="D153" s="39" t="s">
        <v>235</v>
      </c>
      <c r="E153" s="43"/>
      <c r="F153" s="40">
        <f>F154</f>
        <v>6500</v>
      </c>
      <c r="G153" s="40">
        <f>G154</f>
        <v>591.5</v>
      </c>
    </row>
    <row r="154" spans="1:7" ht="58.5" customHeight="1">
      <c r="A154" s="44" t="s">
        <v>379</v>
      </c>
      <c r="B154" s="41"/>
      <c r="C154" s="42"/>
      <c r="D154" s="39" t="s">
        <v>236</v>
      </c>
      <c r="E154" s="43"/>
      <c r="F154" s="40">
        <f>F155</f>
        <v>6500</v>
      </c>
      <c r="G154" s="40">
        <f>G155</f>
        <v>591.5</v>
      </c>
    </row>
    <row r="155" spans="1:7" ht="26.25" customHeight="1">
      <c r="A155" s="45" t="s">
        <v>134</v>
      </c>
      <c r="B155" s="37"/>
      <c r="C155" s="38"/>
      <c r="D155" s="39"/>
      <c r="E155" s="39" t="s">
        <v>142</v>
      </c>
      <c r="F155" s="40">
        <v>6500</v>
      </c>
      <c r="G155" s="40">
        <v>591.5</v>
      </c>
    </row>
    <row r="156" spans="1:7" ht="18" customHeight="1">
      <c r="A156" s="45" t="s">
        <v>108</v>
      </c>
      <c r="B156" s="46"/>
      <c r="C156" s="47"/>
      <c r="D156" s="39" t="s">
        <v>237</v>
      </c>
      <c r="E156" s="39"/>
      <c r="F156" s="40">
        <f>F157+F167+F162+F165</f>
        <v>39307.299999999996</v>
      </c>
      <c r="G156" s="40">
        <f>G157+G167+G162+G165</f>
        <v>25346</v>
      </c>
    </row>
    <row r="157" spans="1:7" ht="14.25" customHeight="1">
      <c r="A157" s="45" t="s">
        <v>6</v>
      </c>
      <c r="B157" s="46"/>
      <c r="C157" s="47"/>
      <c r="D157" s="39" t="s">
        <v>238</v>
      </c>
      <c r="E157" s="39"/>
      <c r="F157" s="40">
        <f>F161+F159+F158+F160</f>
        <v>22769.8</v>
      </c>
      <c r="G157" s="40">
        <f>G161+G159+G158+G160</f>
        <v>14428.6</v>
      </c>
    </row>
    <row r="158" spans="1:7" ht="17.25" customHeight="1">
      <c r="A158" s="33" t="s">
        <v>133</v>
      </c>
      <c r="B158" s="46"/>
      <c r="C158" s="38"/>
      <c r="D158" s="39"/>
      <c r="E158" s="36">
        <v>120</v>
      </c>
      <c r="F158" s="40">
        <v>20995.7</v>
      </c>
      <c r="G158" s="40">
        <v>13612</v>
      </c>
    </row>
    <row r="159" spans="1:7" ht="23.25" customHeight="1">
      <c r="A159" s="33" t="s">
        <v>134</v>
      </c>
      <c r="B159" s="46"/>
      <c r="C159" s="38"/>
      <c r="D159" s="39"/>
      <c r="E159" s="36">
        <v>240</v>
      </c>
      <c r="F159" s="40">
        <v>1322.5</v>
      </c>
      <c r="G159" s="40">
        <v>380.2</v>
      </c>
    </row>
    <row r="160" spans="1:7" ht="23.25" customHeight="1">
      <c r="A160" s="45" t="s">
        <v>148</v>
      </c>
      <c r="B160" s="46"/>
      <c r="C160" s="38"/>
      <c r="D160" s="39"/>
      <c r="E160" s="36">
        <v>830</v>
      </c>
      <c r="F160" s="40">
        <v>431.6</v>
      </c>
      <c r="G160" s="40">
        <v>431.6</v>
      </c>
    </row>
    <row r="161" spans="1:7" ht="16.5" customHeight="1">
      <c r="A161" s="34" t="s">
        <v>135</v>
      </c>
      <c r="B161" s="46"/>
      <c r="C161" s="38"/>
      <c r="D161" s="39"/>
      <c r="E161" s="36">
        <v>850</v>
      </c>
      <c r="F161" s="40">
        <v>20</v>
      </c>
      <c r="G161" s="40">
        <v>4.8</v>
      </c>
    </row>
    <row r="162" spans="1:7" ht="14.25" customHeight="1">
      <c r="A162" s="154" t="s">
        <v>432</v>
      </c>
      <c r="B162" s="46"/>
      <c r="C162" s="38"/>
      <c r="D162" s="151" t="s">
        <v>433</v>
      </c>
      <c r="E162" s="148"/>
      <c r="F162" s="155">
        <f>F164+F163</f>
        <v>5158</v>
      </c>
      <c r="G162" s="155">
        <f>G164+G163</f>
        <v>3664.6</v>
      </c>
    </row>
    <row r="163" spans="1:7" ht="18" customHeight="1">
      <c r="A163" s="33" t="s">
        <v>133</v>
      </c>
      <c r="B163" s="46"/>
      <c r="C163" s="38"/>
      <c r="D163" s="151"/>
      <c r="E163" s="148">
        <v>120</v>
      </c>
      <c r="F163" s="155">
        <v>5125.5</v>
      </c>
      <c r="G163" s="155">
        <v>3661.7</v>
      </c>
    </row>
    <row r="164" spans="1:7" ht="26.25" customHeight="1">
      <c r="A164" s="154" t="s">
        <v>134</v>
      </c>
      <c r="B164" s="46"/>
      <c r="C164" s="38"/>
      <c r="D164" s="151"/>
      <c r="E164" s="148">
        <v>240</v>
      </c>
      <c r="F164" s="155">
        <v>32.5</v>
      </c>
      <c r="G164" s="155">
        <v>2.9</v>
      </c>
    </row>
    <row r="165" spans="1:7" ht="18" customHeight="1">
      <c r="A165" s="154" t="s">
        <v>545</v>
      </c>
      <c r="B165" s="46"/>
      <c r="C165" s="38"/>
      <c r="D165" s="151" t="s">
        <v>546</v>
      </c>
      <c r="E165" s="148"/>
      <c r="F165" s="155">
        <f>F166</f>
        <v>151.1</v>
      </c>
      <c r="G165" s="155">
        <f>G166</f>
        <v>0</v>
      </c>
    </row>
    <row r="166" spans="1:7" ht="26.25" customHeight="1">
      <c r="A166" s="154" t="s">
        <v>134</v>
      </c>
      <c r="B166" s="46"/>
      <c r="C166" s="38"/>
      <c r="D166" s="151"/>
      <c r="E166" s="148">
        <v>240</v>
      </c>
      <c r="F166" s="155">
        <v>151.1</v>
      </c>
      <c r="G166" s="155">
        <v>0</v>
      </c>
    </row>
    <row r="167" spans="1:7" ht="19.5" customHeight="1">
      <c r="A167" s="45" t="s">
        <v>99</v>
      </c>
      <c r="B167" s="48"/>
      <c r="C167" s="49"/>
      <c r="D167" s="48" t="s">
        <v>239</v>
      </c>
      <c r="E167" s="50"/>
      <c r="F167" s="40">
        <f>F168+F169</f>
        <v>11228.4</v>
      </c>
      <c r="G167" s="40">
        <f>G168+G169</f>
        <v>7252.8</v>
      </c>
    </row>
    <row r="168" spans="1:7" ht="24.75" customHeight="1">
      <c r="A168" s="33" t="s">
        <v>134</v>
      </c>
      <c r="B168" s="51"/>
      <c r="C168" s="49"/>
      <c r="D168" s="48"/>
      <c r="E168" s="48" t="s">
        <v>142</v>
      </c>
      <c r="F168" s="52">
        <v>11185.8</v>
      </c>
      <c r="G168" s="52">
        <v>7220.8</v>
      </c>
    </row>
    <row r="169" spans="1:7" ht="16.5" customHeight="1">
      <c r="A169" s="34" t="s">
        <v>135</v>
      </c>
      <c r="B169" s="48"/>
      <c r="C169" s="49"/>
      <c r="D169" s="48"/>
      <c r="E169" s="50" t="s">
        <v>145</v>
      </c>
      <c r="F169" s="53">
        <v>42.6</v>
      </c>
      <c r="G169" s="53">
        <v>32</v>
      </c>
    </row>
    <row r="170" spans="1:7" ht="24.75" customHeight="1">
      <c r="A170" s="154" t="s">
        <v>76</v>
      </c>
      <c r="B170" s="48"/>
      <c r="C170" s="49"/>
      <c r="D170" s="151" t="s">
        <v>117</v>
      </c>
      <c r="E170" s="50"/>
      <c r="F170" s="158">
        <f>F171</f>
        <v>489</v>
      </c>
      <c r="G170" s="158">
        <f>G171</f>
        <v>437.7</v>
      </c>
    </row>
    <row r="171" spans="1:7" ht="16.5" customHeight="1">
      <c r="A171" s="154" t="s">
        <v>6</v>
      </c>
      <c r="B171" s="48"/>
      <c r="C171" s="49"/>
      <c r="D171" s="151" t="s">
        <v>118</v>
      </c>
      <c r="E171" s="50"/>
      <c r="F171" s="158">
        <f>SUM(F172:F175)</f>
        <v>489</v>
      </c>
      <c r="G171" s="158">
        <f>SUM(G172:G175)</f>
        <v>437.7</v>
      </c>
    </row>
    <row r="172" spans="1:7" ht="18" customHeight="1">
      <c r="A172" s="154" t="s">
        <v>133</v>
      </c>
      <c r="B172" s="48"/>
      <c r="C172" s="49"/>
      <c r="D172" s="151"/>
      <c r="E172" s="160" t="s">
        <v>150</v>
      </c>
      <c r="F172" s="158">
        <v>293.8</v>
      </c>
      <c r="G172" s="158">
        <v>291</v>
      </c>
    </row>
    <row r="173" spans="1:7" ht="23.25" customHeight="1">
      <c r="A173" s="154" t="s">
        <v>151</v>
      </c>
      <c r="B173" s="48"/>
      <c r="C173" s="49"/>
      <c r="D173" s="151"/>
      <c r="E173" s="160" t="s">
        <v>142</v>
      </c>
      <c r="F173" s="158">
        <v>158.7</v>
      </c>
      <c r="G173" s="158">
        <v>128.8</v>
      </c>
    </row>
    <row r="174" spans="1:7" ht="24.75" customHeight="1">
      <c r="A174" s="154" t="s">
        <v>131</v>
      </c>
      <c r="B174" s="48"/>
      <c r="C174" s="49"/>
      <c r="D174" s="151"/>
      <c r="E174" s="160" t="s">
        <v>132</v>
      </c>
      <c r="F174" s="158">
        <v>34.1</v>
      </c>
      <c r="G174" s="158">
        <v>16.2</v>
      </c>
    </row>
    <row r="175" spans="1:7" ht="16.5" customHeight="1">
      <c r="A175" s="154" t="s">
        <v>152</v>
      </c>
      <c r="B175" s="48"/>
      <c r="C175" s="49"/>
      <c r="D175" s="151"/>
      <c r="E175" s="160" t="s">
        <v>145</v>
      </c>
      <c r="F175" s="158">
        <v>2.4</v>
      </c>
      <c r="G175" s="158">
        <v>1.7</v>
      </c>
    </row>
    <row r="176" spans="1:7" ht="16.5" customHeight="1">
      <c r="A176" s="58" t="s">
        <v>77</v>
      </c>
      <c r="B176" s="46"/>
      <c r="C176" s="46"/>
      <c r="D176" s="39" t="s">
        <v>121</v>
      </c>
      <c r="E176" s="39"/>
      <c r="F176" s="40">
        <f>F177</f>
        <v>2924.3</v>
      </c>
      <c r="G176" s="40">
        <f>G177</f>
        <v>2905.3</v>
      </c>
    </row>
    <row r="177" spans="1:7" ht="16.5" customHeight="1">
      <c r="A177" s="45" t="s">
        <v>99</v>
      </c>
      <c r="B177" s="46"/>
      <c r="C177" s="46"/>
      <c r="D177" s="39" t="s">
        <v>330</v>
      </c>
      <c r="E177" s="39"/>
      <c r="F177" s="40">
        <f>F178+F179</f>
        <v>2924.3</v>
      </c>
      <c r="G177" s="40">
        <f>G178+G179</f>
        <v>2905.3</v>
      </c>
    </row>
    <row r="178" spans="1:7" ht="24" customHeight="1">
      <c r="A178" s="35" t="s">
        <v>134</v>
      </c>
      <c r="B178" s="46"/>
      <c r="C178" s="38"/>
      <c r="D178" s="39"/>
      <c r="E178" s="36">
        <v>240</v>
      </c>
      <c r="F178" s="125">
        <v>19</v>
      </c>
      <c r="G178" s="125">
        <v>0</v>
      </c>
    </row>
    <row r="179" spans="1:7" ht="24" customHeight="1">
      <c r="A179" s="45" t="s">
        <v>148</v>
      </c>
      <c r="B179" s="37"/>
      <c r="C179" s="38"/>
      <c r="D179" s="36"/>
      <c r="E179" s="39" t="s">
        <v>149</v>
      </c>
      <c r="F179" s="40">
        <v>2905.3</v>
      </c>
      <c r="G179" s="40">
        <v>2905.3</v>
      </c>
    </row>
    <row r="180" spans="1:7" ht="16.5" customHeight="1">
      <c r="A180" s="185" t="s">
        <v>7</v>
      </c>
      <c r="B180" s="186" t="s">
        <v>41</v>
      </c>
      <c r="C180" s="187"/>
      <c r="D180" s="188"/>
      <c r="E180" s="188"/>
      <c r="F180" s="123">
        <f>F181+F187</f>
        <v>6144</v>
      </c>
      <c r="G180" s="123">
        <f>G181+G187</f>
        <v>4404.3</v>
      </c>
    </row>
    <row r="181" spans="1:7" ht="16.5" customHeight="1">
      <c r="A181" s="73" t="s">
        <v>65</v>
      </c>
      <c r="B181" s="20" t="s">
        <v>41</v>
      </c>
      <c r="C181" s="20" t="s">
        <v>42</v>
      </c>
      <c r="D181" s="43"/>
      <c r="E181" s="43"/>
      <c r="F181" s="62">
        <f aca="true" t="shared" si="5" ref="F181:G183">F182</f>
        <v>5974</v>
      </c>
      <c r="G181" s="62">
        <f t="shared" si="5"/>
        <v>4394.7</v>
      </c>
    </row>
    <row r="182" spans="1:7" ht="36" customHeight="1">
      <c r="A182" s="45" t="s">
        <v>254</v>
      </c>
      <c r="B182" s="37"/>
      <c r="C182" s="46"/>
      <c r="D182" s="39" t="s">
        <v>160</v>
      </c>
      <c r="E182" s="36"/>
      <c r="F182" s="40">
        <f t="shared" si="5"/>
        <v>5974</v>
      </c>
      <c r="G182" s="40">
        <f t="shared" si="5"/>
        <v>4394.7</v>
      </c>
    </row>
    <row r="183" spans="1:7" ht="15.75" customHeight="1">
      <c r="A183" s="45" t="s">
        <v>331</v>
      </c>
      <c r="B183" s="37"/>
      <c r="C183" s="46"/>
      <c r="D183" s="39" t="s">
        <v>332</v>
      </c>
      <c r="E183" s="36"/>
      <c r="F183" s="40">
        <f t="shared" si="5"/>
        <v>5974</v>
      </c>
      <c r="G183" s="40">
        <f t="shared" si="5"/>
        <v>4394.7</v>
      </c>
    </row>
    <row r="184" spans="1:12" ht="27" customHeight="1">
      <c r="A184" s="45" t="s">
        <v>80</v>
      </c>
      <c r="B184" s="77"/>
      <c r="C184" s="38"/>
      <c r="D184" s="39" t="s">
        <v>359</v>
      </c>
      <c r="E184" s="36"/>
      <c r="F184" s="40">
        <f>SUM(F185:F186)</f>
        <v>5974</v>
      </c>
      <c r="G184" s="40">
        <f>SUM(G185:G186)</f>
        <v>4394.7</v>
      </c>
      <c r="K184" s="25"/>
      <c r="L184" s="22"/>
    </row>
    <row r="185" spans="1:7" ht="19.5" customHeight="1">
      <c r="A185" s="45" t="s">
        <v>133</v>
      </c>
      <c r="B185" s="77"/>
      <c r="C185" s="38"/>
      <c r="D185" s="39"/>
      <c r="E185" s="36">
        <v>120</v>
      </c>
      <c r="F185" s="40">
        <v>5703.9</v>
      </c>
      <c r="G185" s="40">
        <v>4240.3</v>
      </c>
    </row>
    <row r="186" spans="1:7" ht="28.5" customHeight="1">
      <c r="A186" s="45" t="s">
        <v>151</v>
      </c>
      <c r="B186" s="77"/>
      <c r="C186" s="38"/>
      <c r="D186" s="39"/>
      <c r="E186" s="36">
        <v>240</v>
      </c>
      <c r="F186" s="40">
        <v>270.1</v>
      </c>
      <c r="G186" s="40">
        <v>154.4</v>
      </c>
    </row>
    <row r="187" spans="1:7" ht="17.25" customHeight="1">
      <c r="A187" s="78" t="s">
        <v>8</v>
      </c>
      <c r="B187" s="20" t="s">
        <v>41</v>
      </c>
      <c r="C187" s="20" t="s">
        <v>43</v>
      </c>
      <c r="D187" s="95"/>
      <c r="E187" s="95"/>
      <c r="F187" s="64">
        <f aca="true" t="shared" si="6" ref="F187:G189">F188</f>
        <v>170</v>
      </c>
      <c r="G187" s="64">
        <f t="shared" si="6"/>
        <v>9.6</v>
      </c>
    </row>
    <row r="188" spans="1:7" ht="37.5" customHeight="1">
      <c r="A188" s="45" t="s">
        <v>254</v>
      </c>
      <c r="B188" s="41"/>
      <c r="C188" s="42"/>
      <c r="D188" s="79" t="s">
        <v>160</v>
      </c>
      <c r="E188" s="43"/>
      <c r="F188" s="62">
        <f t="shared" si="6"/>
        <v>170</v>
      </c>
      <c r="G188" s="62">
        <f t="shared" si="6"/>
        <v>9.6</v>
      </c>
    </row>
    <row r="189" spans="1:7" ht="15" customHeight="1">
      <c r="A189" s="45" t="s">
        <v>331</v>
      </c>
      <c r="B189" s="37"/>
      <c r="C189" s="46"/>
      <c r="D189" s="39" t="s">
        <v>332</v>
      </c>
      <c r="E189" s="36"/>
      <c r="F189" s="40">
        <f t="shared" si="6"/>
        <v>170</v>
      </c>
      <c r="G189" s="40">
        <f t="shared" si="6"/>
        <v>9.6</v>
      </c>
    </row>
    <row r="190" spans="1:7" ht="18" customHeight="1">
      <c r="A190" s="45" t="s">
        <v>9</v>
      </c>
      <c r="B190" s="77"/>
      <c r="C190" s="38"/>
      <c r="D190" s="39" t="s">
        <v>360</v>
      </c>
      <c r="E190" s="36"/>
      <c r="F190" s="40">
        <f>SUM(F191:F191)</f>
        <v>170</v>
      </c>
      <c r="G190" s="40">
        <f>SUM(G191:G191)</f>
        <v>9.6</v>
      </c>
    </row>
    <row r="191" spans="1:7" ht="25.5" customHeight="1">
      <c r="A191" s="45" t="s">
        <v>151</v>
      </c>
      <c r="B191" s="77"/>
      <c r="C191" s="38"/>
      <c r="D191" s="39"/>
      <c r="E191" s="36">
        <v>240</v>
      </c>
      <c r="F191" s="40">
        <v>170</v>
      </c>
      <c r="G191" s="40">
        <v>9.6</v>
      </c>
    </row>
    <row r="192" spans="1:7" ht="25.5" customHeight="1">
      <c r="A192" s="185" t="s">
        <v>10</v>
      </c>
      <c r="B192" s="186" t="s">
        <v>42</v>
      </c>
      <c r="C192" s="187"/>
      <c r="D192" s="188"/>
      <c r="E192" s="188"/>
      <c r="F192" s="123">
        <f>F193+F218</f>
        <v>31061.7</v>
      </c>
      <c r="G192" s="123">
        <f>G193+G218</f>
        <v>18067.399999999998</v>
      </c>
    </row>
    <row r="193" spans="1:7" ht="27" customHeight="1">
      <c r="A193" s="73" t="s">
        <v>75</v>
      </c>
      <c r="B193" s="20" t="s">
        <v>42</v>
      </c>
      <c r="C193" s="20" t="s">
        <v>47</v>
      </c>
      <c r="D193" s="43"/>
      <c r="E193" s="43"/>
      <c r="F193" s="62">
        <f>F194+F206+F215</f>
        <v>27766.8</v>
      </c>
      <c r="G193" s="62">
        <f>G194+G206+G215</f>
        <v>16195.499999999998</v>
      </c>
    </row>
    <row r="194" spans="1:7" ht="26.25" customHeight="1">
      <c r="A194" s="45" t="s">
        <v>361</v>
      </c>
      <c r="B194" s="37"/>
      <c r="C194" s="38"/>
      <c r="D194" s="36" t="s">
        <v>172</v>
      </c>
      <c r="E194" s="39"/>
      <c r="F194" s="40">
        <f>F195+F198+F201</f>
        <v>2430.3</v>
      </c>
      <c r="G194" s="40">
        <f>G195+G198+G201</f>
        <v>576.3</v>
      </c>
    </row>
    <row r="195" spans="1:7" ht="24.75" customHeight="1">
      <c r="A195" s="45" t="s">
        <v>362</v>
      </c>
      <c r="B195" s="37"/>
      <c r="C195" s="38"/>
      <c r="D195" s="36" t="s">
        <v>363</v>
      </c>
      <c r="E195" s="39"/>
      <c r="F195" s="40">
        <f>F196</f>
        <v>223</v>
      </c>
      <c r="G195" s="40">
        <f>G196</f>
        <v>168.6</v>
      </c>
    </row>
    <row r="196" spans="1:7" ht="27.75" customHeight="1">
      <c r="A196" s="45" t="s">
        <v>56</v>
      </c>
      <c r="B196" s="37"/>
      <c r="C196" s="38"/>
      <c r="D196" s="39" t="s">
        <v>364</v>
      </c>
      <c r="E196" s="36"/>
      <c r="F196" s="40">
        <f>SUM(F197:F197)</f>
        <v>223</v>
      </c>
      <c r="G196" s="40">
        <f>SUM(G197:G197)</f>
        <v>168.6</v>
      </c>
    </row>
    <row r="197" spans="1:7" ht="21.75" customHeight="1">
      <c r="A197" s="45" t="s">
        <v>151</v>
      </c>
      <c r="B197" s="77"/>
      <c r="C197" s="38"/>
      <c r="D197" s="39"/>
      <c r="E197" s="36">
        <v>240</v>
      </c>
      <c r="F197" s="40">
        <v>223</v>
      </c>
      <c r="G197" s="40">
        <v>168.6</v>
      </c>
    </row>
    <row r="198" spans="1:7" ht="36" customHeight="1">
      <c r="A198" s="45" t="s">
        <v>365</v>
      </c>
      <c r="B198" s="37"/>
      <c r="C198" s="38"/>
      <c r="D198" s="36" t="s">
        <v>366</v>
      </c>
      <c r="E198" s="39"/>
      <c r="F198" s="40">
        <f>F199</f>
        <v>2</v>
      </c>
      <c r="G198" s="40">
        <f>G199</f>
        <v>0</v>
      </c>
    </row>
    <row r="199" spans="1:7" ht="23.25" customHeight="1">
      <c r="A199" s="45" t="s">
        <v>30</v>
      </c>
      <c r="B199" s="37"/>
      <c r="C199" s="38"/>
      <c r="D199" s="39" t="s">
        <v>367</v>
      </c>
      <c r="E199" s="36"/>
      <c r="F199" s="40">
        <f>F200</f>
        <v>2</v>
      </c>
      <c r="G199" s="40">
        <f>G200</f>
        <v>0</v>
      </c>
    </row>
    <row r="200" spans="1:7" ht="24" customHeight="1">
      <c r="A200" s="45" t="s">
        <v>151</v>
      </c>
      <c r="B200" s="37"/>
      <c r="C200" s="38"/>
      <c r="D200" s="36"/>
      <c r="E200" s="39" t="s">
        <v>142</v>
      </c>
      <c r="F200" s="40">
        <v>2</v>
      </c>
      <c r="G200" s="40">
        <v>0</v>
      </c>
    </row>
    <row r="201" spans="1:7" ht="34.5" customHeight="1">
      <c r="A201" s="45" t="s">
        <v>368</v>
      </c>
      <c r="B201" s="37"/>
      <c r="C201" s="38"/>
      <c r="D201" s="36" t="s">
        <v>369</v>
      </c>
      <c r="E201" s="39"/>
      <c r="F201" s="40">
        <f>F202+F204</f>
        <v>2205.3</v>
      </c>
      <c r="G201" s="40">
        <f>G202+G204</f>
        <v>407.7</v>
      </c>
    </row>
    <row r="202" spans="1:7" ht="24" customHeight="1">
      <c r="A202" s="45" t="s">
        <v>56</v>
      </c>
      <c r="B202" s="37"/>
      <c r="C202" s="38"/>
      <c r="D202" s="39" t="s">
        <v>370</v>
      </c>
      <c r="E202" s="36"/>
      <c r="F202" s="40">
        <f>F203</f>
        <v>1886.3</v>
      </c>
      <c r="G202" s="40">
        <f>G203</f>
        <v>181.5</v>
      </c>
    </row>
    <row r="203" spans="1:7" ht="24.75" customHeight="1">
      <c r="A203" s="45" t="s">
        <v>151</v>
      </c>
      <c r="B203" s="77"/>
      <c r="C203" s="38"/>
      <c r="D203" s="39"/>
      <c r="E203" s="36">
        <v>240</v>
      </c>
      <c r="F203" s="40">
        <v>1886.3</v>
      </c>
      <c r="G203" s="40">
        <v>181.5</v>
      </c>
    </row>
    <row r="204" spans="1:7" ht="15.75" customHeight="1">
      <c r="A204" s="45" t="s">
        <v>11</v>
      </c>
      <c r="B204" s="37"/>
      <c r="C204" s="38"/>
      <c r="D204" s="39" t="s">
        <v>371</v>
      </c>
      <c r="E204" s="36"/>
      <c r="F204" s="40">
        <f>F205</f>
        <v>319</v>
      </c>
      <c r="G204" s="40">
        <f>G205</f>
        <v>226.2</v>
      </c>
    </row>
    <row r="205" spans="1:7" ht="24.75" customHeight="1">
      <c r="A205" s="45" t="s">
        <v>151</v>
      </c>
      <c r="B205" s="77"/>
      <c r="C205" s="38"/>
      <c r="D205" s="39"/>
      <c r="E205" s="36">
        <v>240</v>
      </c>
      <c r="F205" s="40">
        <v>319</v>
      </c>
      <c r="G205" s="40">
        <v>226.2</v>
      </c>
    </row>
    <row r="206" spans="1:7" ht="37.5" customHeight="1">
      <c r="A206" s="45" t="s">
        <v>254</v>
      </c>
      <c r="B206" s="41"/>
      <c r="C206" s="42"/>
      <c r="D206" s="79" t="s">
        <v>160</v>
      </c>
      <c r="E206" s="43"/>
      <c r="F206" s="62">
        <f>F207+F210</f>
        <v>25335</v>
      </c>
      <c r="G206" s="62">
        <f>G207+G210</f>
        <v>15617.699999999999</v>
      </c>
    </row>
    <row r="207" spans="1:7" ht="39" customHeight="1">
      <c r="A207" s="45" t="s">
        <v>255</v>
      </c>
      <c r="B207" s="41"/>
      <c r="C207" s="42"/>
      <c r="D207" s="79" t="s">
        <v>214</v>
      </c>
      <c r="E207" s="43"/>
      <c r="F207" s="62">
        <f>F208</f>
        <v>328.3</v>
      </c>
      <c r="G207" s="62">
        <f>G208</f>
        <v>203.4</v>
      </c>
    </row>
    <row r="208" spans="1:7" ht="20.25" customHeight="1">
      <c r="A208" s="69" t="s">
        <v>11</v>
      </c>
      <c r="B208" s="41"/>
      <c r="C208" s="42"/>
      <c r="D208" s="79" t="s">
        <v>215</v>
      </c>
      <c r="E208" s="43"/>
      <c r="F208" s="62">
        <f>F209</f>
        <v>328.3</v>
      </c>
      <c r="G208" s="62">
        <f>G209</f>
        <v>203.4</v>
      </c>
    </row>
    <row r="209" spans="1:7" ht="24.75" customHeight="1">
      <c r="A209" s="45" t="s">
        <v>151</v>
      </c>
      <c r="B209" s="41"/>
      <c r="C209" s="42"/>
      <c r="D209" s="79"/>
      <c r="E209" s="79">
        <v>240</v>
      </c>
      <c r="F209" s="62">
        <v>328.3</v>
      </c>
      <c r="G209" s="62">
        <v>203.4</v>
      </c>
    </row>
    <row r="210" spans="1:7" ht="18" customHeight="1">
      <c r="A210" s="45" t="s">
        <v>331</v>
      </c>
      <c r="B210" s="37"/>
      <c r="C210" s="46"/>
      <c r="D210" s="39" t="s">
        <v>332</v>
      </c>
      <c r="E210" s="36"/>
      <c r="F210" s="40">
        <f>F211</f>
        <v>25006.7</v>
      </c>
      <c r="G210" s="40">
        <f>G211</f>
        <v>15414.3</v>
      </c>
    </row>
    <row r="211" spans="1:7" ht="19.5" customHeight="1">
      <c r="A211" s="45" t="s">
        <v>11</v>
      </c>
      <c r="B211" s="37"/>
      <c r="C211" s="38"/>
      <c r="D211" s="39" t="s">
        <v>354</v>
      </c>
      <c r="E211" s="36"/>
      <c r="F211" s="40">
        <f>SUM(F212:F214)</f>
        <v>25006.7</v>
      </c>
      <c r="G211" s="40">
        <f>SUM(G212:G214)</f>
        <v>15414.3</v>
      </c>
    </row>
    <row r="212" spans="1:7" ht="17.25" customHeight="1">
      <c r="A212" s="56" t="s">
        <v>146</v>
      </c>
      <c r="B212" s="37"/>
      <c r="C212" s="38"/>
      <c r="D212" s="36"/>
      <c r="E212" s="39" t="s">
        <v>147</v>
      </c>
      <c r="F212" s="40">
        <v>21607.8</v>
      </c>
      <c r="G212" s="40">
        <v>14028.9</v>
      </c>
    </row>
    <row r="213" spans="1:7" ht="24.75" customHeight="1">
      <c r="A213" s="45" t="s">
        <v>151</v>
      </c>
      <c r="B213" s="37"/>
      <c r="C213" s="38"/>
      <c r="D213" s="36"/>
      <c r="E213" s="39" t="s">
        <v>142</v>
      </c>
      <c r="F213" s="40">
        <v>3321.4</v>
      </c>
      <c r="G213" s="40">
        <v>1337.1</v>
      </c>
    </row>
    <row r="214" spans="1:7" ht="15.75" customHeight="1">
      <c r="A214" s="45" t="s">
        <v>152</v>
      </c>
      <c r="B214" s="37"/>
      <c r="C214" s="38"/>
      <c r="D214" s="36"/>
      <c r="E214" s="39" t="s">
        <v>145</v>
      </c>
      <c r="F214" s="40">
        <v>77.5</v>
      </c>
      <c r="G214" s="40">
        <v>48.3</v>
      </c>
    </row>
    <row r="215" spans="1:7" ht="15.75" customHeight="1">
      <c r="A215" s="45" t="s">
        <v>77</v>
      </c>
      <c r="B215" s="37"/>
      <c r="C215" s="38"/>
      <c r="D215" s="36" t="s">
        <v>121</v>
      </c>
      <c r="E215" s="39"/>
      <c r="F215" s="40">
        <f>F216</f>
        <v>1.5</v>
      </c>
      <c r="G215" s="40">
        <f>G216</f>
        <v>1.5</v>
      </c>
    </row>
    <row r="216" spans="1:7" ht="24" customHeight="1">
      <c r="A216" s="45" t="s">
        <v>56</v>
      </c>
      <c r="B216" s="37"/>
      <c r="C216" s="38"/>
      <c r="D216" s="36" t="s">
        <v>457</v>
      </c>
      <c r="E216" s="39"/>
      <c r="F216" s="40">
        <f>F217</f>
        <v>1.5</v>
      </c>
      <c r="G216" s="40">
        <f>G217</f>
        <v>1.5</v>
      </c>
    </row>
    <row r="217" spans="1:7" ht="27.75" customHeight="1">
      <c r="A217" s="45" t="s">
        <v>151</v>
      </c>
      <c r="B217" s="37"/>
      <c r="C217" s="38"/>
      <c r="D217" s="36"/>
      <c r="E217" s="39" t="s">
        <v>142</v>
      </c>
      <c r="F217" s="40">
        <v>1.5</v>
      </c>
      <c r="G217" s="40">
        <v>1.5</v>
      </c>
    </row>
    <row r="218" spans="1:7" ht="24.75" customHeight="1">
      <c r="A218" s="78" t="s">
        <v>81</v>
      </c>
      <c r="B218" s="20" t="s">
        <v>42</v>
      </c>
      <c r="C218" s="20" t="s">
        <v>45</v>
      </c>
      <c r="D218" s="95"/>
      <c r="E218" s="95"/>
      <c r="F218" s="64">
        <f>F219+F226</f>
        <v>3294.9</v>
      </c>
      <c r="G218" s="64">
        <f>G219+G226</f>
        <v>1871.9</v>
      </c>
    </row>
    <row r="219" spans="1:7" ht="27" customHeight="1">
      <c r="A219" s="45" t="s">
        <v>361</v>
      </c>
      <c r="B219" s="37"/>
      <c r="C219" s="38"/>
      <c r="D219" s="36" t="s">
        <v>172</v>
      </c>
      <c r="E219" s="43"/>
      <c r="F219" s="62">
        <f>F220+F223</f>
        <v>1094.9</v>
      </c>
      <c r="G219" s="62">
        <f>G220+G223</f>
        <v>320</v>
      </c>
    </row>
    <row r="220" spans="1:7" ht="17.25" customHeight="1">
      <c r="A220" s="45" t="s">
        <v>372</v>
      </c>
      <c r="B220" s="37"/>
      <c r="C220" s="38"/>
      <c r="D220" s="36" t="s">
        <v>373</v>
      </c>
      <c r="E220" s="79"/>
      <c r="F220" s="40">
        <f>F221</f>
        <v>969.9</v>
      </c>
      <c r="G220" s="40">
        <f>G221</f>
        <v>209.9</v>
      </c>
    </row>
    <row r="221" spans="1:7" ht="24.75" customHeight="1">
      <c r="A221" s="45" t="s">
        <v>374</v>
      </c>
      <c r="B221" s="37"/>
      <c r="C221" s="38"/>
      <c r="D221" s="39" t="s">
        <v>375</v>
      </c>
      <c r="E221" s="36"/>
      <c r="F221" s="40">
        <f>F222</f>
        <v>969.9</v>
      </c>
      <c r="G221" s="40">
        <f>G222</f>
        <v>209.9</v>
      </c>
    </row>
    <row r="222" spans="1:7" ht="24.75" customHeight="1">
      <c r="A222" s="45" t="s">
        <v>151</v>
      </c>
      <c r="B222" s="37"/>
      <c r="C222" s="38"/>
      <c r="D222" s="36"/>
      <c r="E222" s="39" t="s">
        <v>142</v>
      </c>
      <c r="F222" s="40">
        <v>969.9</v>
      </c>
      <c r="G222" s="40">
        <v>209.9</v>
      </c>
    </row>
    <row r="223" spans="1:7" ht="24.75" customHeight="1">
      <c r="A223" s="45" t="s">
        <v>376</v>
      </c>
      <c r="B223" s="37"/>
      <c r="C223" s="38"/>
      <c r="D223" s="36" t="s">
        <v>377</v>
      </c>
      <c r="E223" s="79"/>
      <c r="F223" s="40">
        <f>F224</f>
        <v>125</v>
      </c>
      <c r="G223" s="40">
        <f>G224</f>
        <v>110.1</v>
      </c>
    </row>
    <row r="224" spans="1:7" ht="24.75" customHeight="1">
      <c r="A224" s="45" t="s">
        <v>374</v>
      </c>
      <c r="B224" s="37"/>
      <c r="C224" s="38"/>
      <c r="D224" s="39" t="s">
        <v>378</v>
      </c>
      <c r="E224" s="36"/>
      <c r="F224" s="40">
        <f>F225</f>
        <v>125</v>
      </c>
      <c r="G224" s="40">
        <f>G225</f>
        <v>110.1</v>
      </c>
    </row>
    <row r="225" spans="1:7" ht="24.75" customHeight="1">
      <c r="A225" s="45" t="s">
        <v>151</v>
      </c>
      <c r="B225" s="37"/>
      <c r="C225" s="38"/>
      <c r="D225" s="36"/>
      <c r="E225" s="39" t="s">
        <v>142</v>
      </c>
      <c r="F225" s="40">
        <v>125</v>
      </c>
      <c r="G225" s="40">
        <v>110.1</v>
      </c>
    </row>
    <row r="226" spans="1:7" ht="39" customHeight="1">
      <c r="A226" s="45" t="s">
        <v>228</v>
      </c>
      <c r="B226" s="46"/>
      <c r="C226" s="46"/>
      <c r="D226" s="39" t="s">
        <v>161</v>
      </c>
      <c r="E226" s="39"/>
      <c r="F226" s="40">
        <f aca="true" t="shared" si="7" ref="F226:G228">F227</f>
        <v>2200</v>
      </c>
      <c r="G226" s="40">
        <f t="shared" si="7"/>
        <v>1551.9</v>
      </c>
    </row>
    <row r="227" spans="1:7" ht="17.25" customHeight="1">
      <c r="A227" s="45" t="s">
        <v>108</v>
      </c>
      <c r="B227" s="46"/>
      <c r="C227" s="47"/>
      <c r="D227" s="39" t="s">
        <v>237</v>
      </c>
      <c r="E227" s="39"/>
      <c r="F227" s="40">
        <f t="shared" si="7"/>
        <v>2200</v>
      </c>
      <c r="G227" s="40">
        <f t="shared" si="7"/>
        <v>1551.9</v>
      </c>
    </row>
    <row r="228" spans="1:7" ht="23.25" customHeight="1">
      <c r="A228" s="45" t="s">
        <v>30</v>
      </c>
      <c r="B228" s="46"/>
      <c r="C228" s="47"/>
      <c r="D228" s="39" t="s">
        <v>240</v>
      </c>
      <c r="E228" s="39"/>
      <c r="F228" s="40">
        <f t="shared" si="7"/>
        <v>2200</v>
      </c>
      <c r="G228" s="40">
        <f t="shared" si="7"/>
        <v>1551.9</v>
      </c>
    </row>
    <row r="229" spans="1:7" ht="26.25" customHeight="1">
      <c r="A229" s="33" t="s">
        <v>134</v>
      </c>
      <c r="B229" s="80"/>
      <c r="C229" s="81"/>
      <c r="D229" s="48"/>
      <c r="E229" s="48" t="s">
        <v>142</v>
      </c>
      <c r="F229" s="53">
        <v>2200</v>
      </c>
      <c r="G229" s="53">
        <v>1551.9</v>
      </c>
    </row>
    <row r="230" spans="1:7" ht="14.25" customHeight="1">
      <c r="A230" s="185" t="s">
        <v>12</v>
      </c>
      <c r="B230" s="186" t="s">
        <v>43</v>
      </c>
      <c r="C230" s="187"/>
      <c r="D230" s="188"/>
      <c r="E230" s="188"/>
      <c r="F230" s="123">
        <f>F231+F236+F243+F271</f>
        <v>219915.19999999998</v>
      </c>
      <c r="G230" s="123">
        <f>G231+G236+G243+G271</f>
        <v>140039.90000000002</v>
      </c>
    </row>
    <row r="231" spans="1:7" ht="17.25" customHeight="1">
      <c r="A231" s="82" t="s">
        <v>73</v>
      </c>
      <c r="B231" s="83" t="s">
        <v>43</v>
      </c>
      <c r="C231" s="83" t="s">
        <v>48</v>
      </c>
      <c r="D231" s="21"/>
      <c r="E231" s="21"/>
      <c r="F231" s="64">
        <f aca="true" t="shared" si="8" ref="F231:G234">F232</f>
        <v>220.7</v>
      </c>
      <c r="G231" s="64">
        <f t="shared" si="8"/>
        <v>0</v>
      </c>
    </row>
    <row r="232" spans="1:7" ht="36.75" customHeight="1">
      <c r="A232" s="45" t="s">
        <v>254</v>
      </c>
      <c r="B232" s="21"/>
      <c r="C232" s="83"/>
      <c r="D232" s="39" t="s">
        <v>160</v>
      </c>
      <c r="E232" s="84"/>
      <c r="F232" s="40">
        <f t="shared" si="8"/>
        <v>220.7</v>
      </c>
      <c r="G232" s="40">
        <f t="shared" si="8"/>
        <v>0</v>
      </c>
    </row>
    <row r="233" spans="1:7" ht="25.5" customHeight="1">
      <c r="A233" s="45" t="s">
        <v>393</v>
      </c>
      <c r="B233" s="70"/>
      <c r="C233" s="85"/>
      <c r="D233" s="39" t="s">
        <v>394</v>
      </c>
      <c r="E233" s="84"/>
      <c r="F233" s="40">
        <f t="shared" si="8"/>
        <v>220.7</v>
      </c>
      <c r="G233" s="40">
        <f t="shared" si="8"/>
        <v>0</v>
      </c>
    </row>
    <row r="234" spans="1:7" ht="17.25" customHeight="1">
      <c r="A234" s="23" t="s">
        <v>74</v>
      </c>
      <c r="B234" s="70"/>
      <c r="C234" s="85"/>
      <c r="D234" s="54" t="s">
        <v>422</v>
      </c>
      <c r="E234" s="54"/>
      <c r="F234" s="40">
        <f t="shared" si="8"/>
        <v>220.7</v>
      </c>
      <c r="G234" s="40">
        <f t="shared" si="8"/>
        <v>0</v>
      </c>
    </row>
    <row r="235" spans="1:7" ht="28.5" customHeight="1">
      <c r="A235" s="23" t="s">
        <v>134</v>
      </c>
      <c r="B235" s="70"/>
      <c r="C235" s="85"/>
      <c r="D235" s="54"/>
      <c r="E235" s="86">
        <v>240</v>
      </c>
      <c r="F235" s="87">
        <v>220.7</v>
      </c>
      <c r="G235" s="87">
        <v>0</v>
      </c>
    </row>
    <row r="236" spans="1:7" ht="14.25" customHeight="1">
      <c r="A236" s="73" t="s">
        <v>100</v>
      </c>
      <c r="B236" s="83" t="s">
        <v>43</v>
      </c>
      <c r="C236" s="83" t="s">
        <v>101</v>
      </c>
      <c r="D236" s="43"/>
      <c r="E236" s="43"/>
      <c r="F236" s="62">
        <f>F237+F240</f>
        <v>759.6</v>
      </c>
      <c r="G236" s="62">
        <f>G237+G240</f>
        <v>403.7</v>
      </c>
    </row>
    <row r="237" spans="1:7" ht="27" customHeight="1">
      <c r="A237" s="45" t="s">
        <v>380</v>
      </c>
      <c r="B237" s="88"/>
      <c r="C237" s="46"/>
      <c r="D237" s="39" t="s">
        <v>381</v>
      </c>
      <c r="E237" s="79"/>
      <c r="F237" s="40">
        <f>F238</f>
        <v>708.4</v>
      </c>
      <c r="G237" s="40">
        <f>G238</f>
        <v>352.5</v>
      </c>
    </row>
    <row r="238" spans="1:7" ht="15.75" customHeight="1">
      <c r="A238" s="45" t="s">
        <v>62</v>
      </c>
      <c r="B238" s="61"/>
      <c r="C238" s="38"/>
      <c r="D238" s="61" t="s">
        <v>382</v>
      </c>
      <c r="E238" s="36"/>
      <c r="F238" s="40">
        <f>F239</f>
        <v>708.4</v>
      </c>
      <c r="G238" s="40">
        <f>G239</f>
        <v>352.5</v>
      </c>
    </row>
    <row r="239" spans="1:7" ht="24.75" customHeight="1">
      <c r="A239" s="45" t="s">
        <v>151</v>
      </c>
      <c r="B239" s="63"/>
      <c r="C239" s="38"/>
      <c r="D239" s="36"/>
      <c r="E239" s="39" t="s">
        <v>142</v>
      </c>
      <c r="F239" s="40">
        <v>708.4</v>
      </c>
      <c r="G239" s="40">
        <v>352.5</v>
      </c>
    </row>
    <row r="240" spans="1:7" ht="15.75" customHeight="1">
      <c r="A240" s="45" t="s">
        <v>77</v>
      </c>
      <c r="B240" s="63"/>
      <c r="C240" s="38"/>
      <c r="D240" s="36" t="s">
        <v>121</v>
      </c>
      <c r="E240" s="39"/>
      <c r="F240" s="40">
        <f>F241</f>
        <v>51.2</v>
      </c>
      <c r="G240" s="40">
        <f>G241</f>
        <v>51.2</v>
      </c>
    </row>
    <row r="241" spans="1:7" ht="15.75" customHeight="1">
      <c r="A241" s="45" t="s">
        <v>62</v>
      </c>
      <c r="B241" s="63"/>
      <c r="C241" s="38"/>
      <c r="D241" s="36" t="s">
        <v>458</v>
      </c>
      <c r="E241" s="39"/>
      <c r="F241" s="40">
        <f>F242</f>
        <v>51.2</v>
      </c>
      <c r="G241" s="40">
        <f>G242</f>
        <v>51.2</v>
      </c>
    </row>
    <row r="242" spans="1:7" ht="23.25" customHeight="1">
      <c r="A242" s="45" t="s">
        <v>151</v>
      </c>
      <c r="B242" s="63"/>
      <c r="C242" s="38"/>
      <c r="D242" s="36"/>
      <c r="E242" s="39" t="s">
        <v>142</v>
      </c>
      <c r="F242" s="40">
        <v>51.2</v>
      </c>
      <c r="G242" s="40">
        <v>51.2</v>
      </c>
    </row>
    <row r="243" spans="1:7" ht="16.5" customHeight="1">
      <c r="A243" s="82" t="s">
        <v>63</v>
      </c>
      <c r="B243" s="19" t="s">
        <v>43</v>
      </c>
      <c r="C243" s="19" t="s">
        <v>47</v>
      </c>
      <c r="D243" s="89"/>
      <c r="E243" s="90"/>
      <c r="F243" s="64">
        <f>F244+F247+F251+F267</f>
        <v>213960.9</v>
      </c>
      <c r="G243" s="64">
        <f>G244+G247+G251+G267</f>
        <v>137283.5</v>
      </c>
    </row>
    <row r="244" spans="1:7" ht="27" customHeight="1">
      <c r="A244" s="45" t="s">
        <v>294</v>
      </c>
      <c r="B244" s="63"/>
      <c r="C244" s="80"/>
      <c r="D244" s="54" t="s">
        <v>157</v>
      </c>
      <c r="E244" s="86"/>
      <c r="F244" s="101">
        <f>F245</f>
        <v>15028.3</v>
      </c>
      <c r="G244" s="101">
        <f>G245</f>
        <v>8593.2</v>
      </c>
    </row>
    <row r="245" spans="1:7" ht="15.75" customHeight="1">
      <c r="A245" s="45" t="s">
        <v>57</v>
      </c>
      <c r="B245" s="63"/>
      <c r="C245" s="80"/>
      <c r="D245" s="54" t="s">
        <v>300</v>
      </c>
      <c r="E245" s="86"/>
      <c r="F245" s="101">
        <f>F246</f>
        <v>15028.3</v>
      </c>
      <c r="G245" s="101">
        <f>G246</f>
        <v>8593.2</v>
      </c>
    </row>
    <row r="246" spans="1:7" ht="24.75" customHeight="1">
      <c r="A246" s="45" t="s">
        <v>134</v>
      </c>
      <c r="B246" s="63"/>
      <c r="C246" s="80"/>
      <c r="D246" s="54"/>
      <c r="E246" s="86">
        <v>240</v>
      </c>
      <c r="F246" s="101">
        <v>15028.3</v>
      </c>
      <c r="G246" s="101">
        <v>8593.2</v>
      </c>
    </row>
    <row r="247" spans="1:7" ht="37.5" customHeight="1">
      <c r="A247" s="45" t="s">
        <v>228</v>
      </c>
      <c r="B247" s="46"/>
      <c r="C247" s="46"/>
      <c r="D247" s="48" t="s">
        <v>161</v>
      </c>
      <c r="E247" s="48"/>
      <c r="F247" s="40">
        <f aca="true" t="shared" si="9" ref="F247:G249">F248</f>
        <v>100</v>
      </c>
      <c r="G247" s="40">
        <f t="shared" si="9"/>
        <v>0</v>
      </c>
    </row>
    <row r="248" spans="1:7" ht="27" customHeight="1">
      <c r="A248" s="45" t="s">
        <v>229</v>
      </c>
      <c r="B248" s="46"/>
      <c r="C248" s="46"/>
      <c r="D248" s="48" t="s">
        <v>230</v>
      </c>
      <c r="E248" s="48"/>
      <c r="F248" s="40">
        <f t="shared" si="9"/>
        <v>100</v>
      </c>
      <c r="G248" s="40">
        <f t="shared" si="9"/>
        <v>0</v>
      </c>
    </row>
    <row r="249" spans="1:7" ht="14.25" customHeight="1">
      <c r="A249" s="45" t="s">
        <v>57</v>
      </c>
      <c r="B249" s="63"/>
      <c r="C249" s="80"/>
      <c r="D249" s="48" t="s">
        <v>241</v>
      </c>
      <c r="E249" s="48"/>
      <c r="F249" s="40">
        <f t="shared" si="9"/>
        <v>100</v>
      </c>
      <c r="G249" s="40">
        <f t="shared" si="9"/>
        <v>0</v>
      </c>
    </row>
    <row r="250" spans="1:7" ht="25.5" customHeight="1">
      <c r="A250" s="45" t="s">
        <v>134</v>
      </c>
      <c r="B250" s="63"/>
      <c r="C250" s="80"/>
      <c r="D250" s="48"/>
      <c r="E250" s="48" t="s">
        <v>142</v>
      </c>
      <c r="F250" s="40">
        <v>100</v>
      </c>
      <c r="G250" s="40">
        <v>0</v>
      </c>
    </row>
    <row r="251" spans="1:7" ht="26.25" customHeight="1">
      <c r="A251" s="45" t="s">
        <v>295</v>
      </c>
      <c r="B251" s="63"/>
      <c r="C251" s="80"/>
      <c r="D251" s="54" t="s">
        <v>301</v>
      </c>
      <c r="E251" s="86"/>
      <c r="F251" s="101">
        <f>F252+F257+F262</f>
        <v>177451.30000000002</v>
      </c>
      <c r="G251" s="101">
        <f>G252+G257+G262</f>
        <v>107938</v>
      </c>
    </row>
    <row r="252" spans="1:7" ht="30" customHeight="1">
      <c r="A252" s="45" t="s">
        <v>296</v>
      </c>
      <c r="B252" s="63"/>
      <c r="C252" s="80"/>
      <c r="D252" s="54" t="s">
        <v>302</v>
      </c>
      <c r="E252" s="92"/>
      <c r="F252" s="101">
        <f>F255+F253</f>
        <v>91582.8</v>
      </c>
      <c r="G252" s="101">
        <f>G255+G253</f>
        <v>75655.2</v>
      </c>
    </row>
    <row r="253" spans="1:7" ht="18" customHeight="1">
      <c r="A253" s="146" t="s">
        <v>412</v>
      </c>
      <c r="B253" s="63"/>
      <c r="C253" s="80"/>
      <c r="D253" s="54" t="s">
        <v>540</v>
      </c>
      <c r="E253" s="92"/>
      <c r="F253" s="101">
        <f>F254</f>
        <v>500</v>
      </c>
      <c r="G253" s="101">
        <f>G254</f>
        <v>460.7</v>
      </c>
    </row>
    <row r="254" spans="1:7" ht="24.75" customHeight="1">
      <c r="A254" s="58" t="s">
        <v>134</v>
      </c>
      <c r="B254" s="63"/>
      <c r="C254" s="80"/>
      <c r="D254" s="54"/>
      <c r="E254" s="92" t="s">
        <v>142</v>
      </c>
      <c r="F254" s="101">
        <v>500</v>
      </c>
      <c r="G254" s="101">
        <v>460.7</v>
      </c>
    </row>
    <row r="255" spans="1:7" ht="15.75" customHeight="1">
      <c r="A255" s="45" t="s">
        <v>57</v>
      </c>
      <c r="B255" s="63"/>
      <c r="C255" s="80"/>
      <c r="D255" s="54" t="s">
        <v>303</v>
      </c>
      <c r="E255" s="92"/>
      <c r="F255" s="101">
        <f>F256</f>
        <v>91082.8</v>
      </c>
      <c r="G255" s="101">
        <f>G256</f>
        <v>75194.5</v>
      </c>
    </row>
    <row r="256" spans="1:7" ht="25.5" customHeight="1">
      <c r="A256" s="45" t="s">
        <v>134</v>
      </c>
      <c r="B256" s="63"/>
      <c r="C256" s="80"/>
      <c r="D256" s="54"/>
      <c r="E256" s="86">
        <v>240</v>
      </c>
      <c r="F256" s="101">
        <v>91082.8</v>
      </c>
      <c r="G256" s="101">
        <v>75194.5</v>
      </c>
    </row>
    <row r="257" spans="1:7" ht="27" customHeight="1">
      <c r="A257" s="45" t="s">
        <v>297</v>
      </c>
      <c r="B257" s="63"/>
      <c r="C257" s="80"/>
      <c r="D257" s="54" t="s">
        <v>304</v>
      </c>
      <c r="E257" s="92"/>
      <c r="F257" s="101">
        <f>F258+F260</f>
        <v>59324.3</v>
      </c>
      <c r="G257" s="101">
        <f>G258+G260</f>
        <v>26281</v>
      </c>
    </row>
    <row r="258" spans="1:7" ht="17.25" customHeight="1">
      <c r="A258" s="45" t="s">
        <v>57</v>
      </c>
      <c r="B258" s="63"/>
      <c r="C258" s="80"/>
      <c r="D258" s="54" t="s">
        <v>305</v>
      </c>
      <c r="E258" s="92"/>
      <c r="F258" s="101">
        <f>F259</f>
        <v>43848.6</v>
      </c>
      <c r="G258" s="101">
        <f>G259</f>
        <v>26281</v>
      </c>
    </row>
    <row r="259" spans="1:7" ht="25.5" customHeight="1">
      <c r="A259" s="45" t="s">
        <v>134</v>
      </c>
      <c r="B259" s="63"/>
      <c r="C259" s="80"/>
      <c r="D259" s="54"/>
      <c r="E259" s="92" t="s">
        <v>142</v>
      </c>
      <c r="F259" s="101">
        <v>43848.6</v>
      </c>
      <c r="G259" s="101">
        <v>26281</v>
      </c>
    </row>
    <row r="260" spans="1:7" ht="25.5" customHeight="1">
      <c r="A260" s="58" t="s">
        <v>525</v>
      </c>
      <c r="B260" s="63"/>
      <c r="C260" s="80"/>
      <c r="D260" s="54" t="s">
        <v>527</v>
      </c>
      <c r="E260" s="92"/>
      <c r="F260" s="101">
        <f>F261</f>
        <v>15475.7</v>
      </c>
      <c r="G260" s="101">
        <f>G261</f>
        <v>0</v>
      </c>
    </row>
    <row r="261" spans="1:7" ht="25.5" customHeight="1">
      <c r="A261" s="58" t="s">
        <v>134</v>
      </c>
      <c r="B261" s="63"/>
      <c r="C261" s="80"/>
      <c r="D261" s="54"/>
      <c r="E261" s="92" t="s">
        <v>142</v>
      </c>
      <c r="F261" s="101">
        <v>15475.7</v>
      </c>
      <c r="G261" s="101">
        <v>0</v>
      </c>
    </row>
    <row r="262" spans="1:7" ht="35.25" customHeight="1">
      <c r="A262" s="45" t="s">
        <v>298</v>
      </c>
      <c r="B262" s="63"/>
      <c r="C262" s="80"/>
      <c r="D262" s="54" t="s">
        <v>306</v>
      </c>
      <c r="E262" s="93"/>
      <c r="F262" s="40">
        <f>F263+F265</f>
        <v>26544.2</v>
      </c>
      <c r="G262" s="40">
        <f>G263+G265</f>
        <v>6001.8</v>
      </c>
    </row>
    <row r="263" spans="1:7" ht="27" customHeight="1">
      <c r="A263" s="45" t="s">
        <v>299</v>
      </c>
      <c r="B263" s="63"/>
      <c r="C263" s="80"/>
      <c r="D263" s="54" t="s">
        <v>307</v>
      </c>
      <c r="E263" s="93"/>
      <c r="F263" s="40">
        <f>F264</f>
        <v>24064.7</v>
      </c>
      <c r="G263" s="40">
        <f>G264</f>
        <v>6001.8</v>
      </c>
    </row>
    <row r="264" spans="1:7" ht="27" customHeight="1">
      <c r="A264" s="45" t="s">
        <v>134</v>
      </c>
      <c r="B264" s="63"/>
      <c r="C264" s="80"/>
      <c r="D264" s="93"/>
      <c r="E264" s="86">
        <v>240</v>
      </c>
      <c r="F264" s="91">
        <v>24064.7</v>
      </c>
      <c r="G264" s="91">
        <v>6001.8</v>
      </c>
    </row>
    <row r="265" spans="1:7" ht="27" customHeight="1">
      <c r="A265" s="45" t="s">
        <v>526</v>
      </c>
      <c r="B265" s="63"/>
      <c r="C265" s="80"/>
      <c r="D265" s="54" t="s">
        <v>527</v>
      </c>
      <c r="E265" s="86"/>
      <c r="F265" s="91">
        <f>F266</f>
        <v>2479.5</v>
      </c>
      <c r="G265" s="91">
        <f>G266</f>
        <v>0</v>
      </c>
    </row>
    <row r="266" spans="1:7" ht="27" customHeight="1">
      <c r="A266" s="58" t="s">
        <v>134</v>
      </c>
      <c r="B266" s="63"/>
      <c r="C266" s="80"/>
      <c r="D266" s="93"/>
      <c r="E266" s="86">
        <v>240</v>
      </c>
      <c r="F266" s="91">
        <v>2479.5</v>
      </c>
      <c r="G266" s="91">
        <v>0</v>
      </c>
    </row>
    <row r="267" spans="1:7" ht="26.25" customHeight="1">
      <c r="A267" s="45" t="s">
        <v>77</v>
      </c>
      <c r="B267" s="63"/>
      <c r="C267" s="80"/>
      <c r="D267" s="54" t="s">
        <v>121</v>
      </c>
      <c r="E267" s="86"/>
      <c r="F267" s="91">
        <f>F268</f>
        <v>21381.3</v>
      </c>
      <c r="G267" s="91">
        <f>G268</f>
        <v>20752.3</v>
      </c>
    </row>
    <row r="268" spans="1:7" ht="26.25" customHeight="1">
      <c r="A268" s="58" t="s">
        <v>57</v>
      </c>
      <c r="B268" s="63"/>
      <c r="C268" s="80"/>
      <c r="D268" s="54" t="s">
        <v>467</v>
      </c>
      <c r="E268" s="86"/>
      <c r="F268" s="91">
        <f>F269+F270</f>
        <v>21381.3</v>
      </c>
      <c r="G268" s="91">
        <f>G269+G270</f>
        <v>20752.3</v>
      </c>
    </row>
    <row r="269" spans="1:7" ht="26.25" customHeight="1">
      <c r="A269" s="58" t="s">
        <v>134</v>
      </c>
      <c r="B269" s="63"/>
      <c r="C269" s="80"/>
      <c r="D269" s="93"/>
      <c r="E269" s="86">
        <v>240</v>
      </c>
      <c r="F269" s="91">
        <v>18958.3</v>
      </c>
      <c r="G269" s="91">
        <v>18958.3</v>
      </c>
    </row>
    <row r="270" spans="1:7" ht="26.25" customHeight="1">
      <c r="A270" s="34" t="s">
        <v>148</v>
      </c>
      <c r="B270" s="63"/>
      <c r="C270" s="80"/>
      <c r="D270" s="93"/>
      <c r="E270" s="86">
        <v>830</v>
      </c>
      <c r="F270" s="91">
        <v>2423</v>
      </c>
      <c r="G270" s="91">
        <v>1794</v>
      </c>
    </row>
    <row r="271" spans="1:7" ht="15.75" customHeight="1">
      <c r="A271" s="82" t="s">
        <v>13</v>
      </c>
      <c r="B271" s="20" t="s">
        <v>43</v>
      </c>
      <c r="C271" s="20" t="s">
        <v>46</v>
      </c>
      <c r="D271" s="95"/>
      <c r="E271" s="95"/>
      <c r="F271" s="64">
        <f>F272+F275+F281</f>
        <v>4974</v>
      </c>
      <c r="G271" s="64">
        <f>G272+G275+G281</f>
        <v>2352.7</v>
      </c>
    </row>
    <row r="272" spans="1:7" ht="27.75" customHeight="1">
      <c r="A272" s="45" t="s">
        <v>383</v>
      </c>
      <c r="B272" s="63"/>
      <c r="C272" s="42"/>
      <c r="D272" s="39" t="s">
        <v>384</v>
      </c>
      <c r="E272" s="79"/>
      <c r="F272" s="40">
        <f>F273</f>
        <v>1000</v>
      </c>
      <c r="G272" s="40">
        <f>G273</f>
        <v>1000</v>
      </c>
    </row>
    <row r="273" spans="1:7" ht="27.75" customHeight="1">
      <c r="A273" s="45" t="s">
        <v>385</v>
      </c>
      <c r="B273" s="37"/>
      <c r="C273" s="38"/>
      <c r="D273" s="39" t="s">
        <v>386</v>
      </c>
      <c r="E273" s="36"/>
      <c r="F273" s="40">
        <f>F274</f>
        <v>1000</v>
      </c>
      <c r="G273" s="40">
        <f>G274</f>
        <v>1000</v>
      </c>
    </row>
    <row r="274" spans="1:7" ht="25.5" customHeight="1">
      <c r="A274" s="45" t="s">
        <v>387</v>
      </c>
      <c r="B274" s="37"/>
      <c r="C274" s="38"/>
      <c r="D274" s="36"/>
      <c r="E274" s="39" t="s">
        <v>388</v>
      </c>
      <c r="F274" s="40">
        <v>1000</v>
      </c>
      <c r="G274" s="40">
        <v>1000</v>
      </c>
    </row>
    <row r="275" spans="1:7" ht="38.25" customHeight="1">
      <c r="A275" s="45" t="s">
        <v>254</v>
      </c>
      <c r="B275" s="37"/>
      <c r="C275" s="46"/>
      <c r="D275" s="39" t="s">
        <v>160</v>
      </c>
      <c r="E275" s="36"/>
      <c r="F275" s="40">
        <f>F276</f>
        <v>2824</v>
      </c>
      <c r="G275" s="40">
        <f>G276</f>
        <v>1193.6</v>
      </c>
    </row>
    <row r="276" spans="1:7" ht="25.5" customHeight="1">
      <c r="A276" s="45" t="s">
        <v>389</v>
      </c>
      <c r="B276" s="37"/>
      <c r="C276" s="46"/>
      <c r="D276" s="39" t="s">
        <v>390</v>
      </c>
      <c r="E276" s="36"/>
      <c r="F276" s="40">
        <f>F277+F279</f>
        <v>2824</v>
      </c>
      <c r="G276" s="40">
        <f>G277+G279</f>
        <v>1193.6</v>
      </c>
    </row>
    <row r="277" spans="1:7" ht="16.5" customHeight="1">
      <c r="A277" s="45" t="s">
        <v>19</v>
      </c>
      <c r="B277" s="37"/>
      <c r="C277" s="38"/>
      <c r="D277" s="39" t="s">
        <v>391</v>
      </c>
      <c r="E277" s="36"/>
      <c r="F277" s="40">
        <f>F278</f>
        <v>2304</v>
      </c>
      <c r="G277" s="40">
        <f>G278</f>
        <v>919.6</v>
      </c>
    </row>
    <row r="278" spans="1:7" ht="26.25" customHeight="1">
      <c r="A278" s="45" t="s">
        <v>151</v>
      </c>
      <c r="B278" s="37"/>
      <c r="C278" s="38"/>
      <c r="D278" s="36"/>
      <c r="E278" s="39" t="s">
        <v>142</v>
      </c>
      <c r="F278" s="40">
        <v>2304</v>
      </c>
      <c r="G278" s="40">
        <v>919.6</v>
      </c>
    </row>
    <row r="279" spans="1:7" ht="35.25" customHeight="1">
      <c r="A279" s="58" t="s">
        <v>308</v>
      </c>
      <c r="B279" s="37"/>
      <c r="C279" s="38"/>
      <c r="D279" s="36" t="s">
        <v>423</v>
      </c>
      <c r="E279" s="39"/>
      <c r="F279" s="40">
        <f>F280</f>
        <v>520</v>
      </c>
      <c r="G279" s="40">
        <f>G280</f>
        <v>274</v>
      </c>
    </row>
    <row r="280" spans="1:7" ht="28.5" customHeight="1">
      <c r="A280" s="45" t="s">
        <v>151</v>
      </c>
      <c r="B280" s="37"/>
      <c r="C280" s="38"/>
      <c r="D280" s="36"/>
      <c r="E280" s="39" t="s">
        <v>142</v>
      </c>
      <c r="F280" s="40">
        <v>520</v>
      </c>
      <c r="G280" s="40">
        <v>274</v>
      </c>
    </row>
    <row r="281" spans="1:7" ht="36.75" customHeight="1">
      <c r="A281" s="45" t="s">
        <v>228</v>
      </c>
      <c r="B281" s="46"/>
      <c r="C281" s="46"/>
      <c r="D281" s="48" t="s">
        <v>161</v>
      </c>
      <c r="E281" s="50"/>
      <c r="F281" s="40">
        <f aca="true" t="shared" si="10" ref="F281:G283">F282</f>
        <v>1150</v>
      </c>
      <c r="G281" s="40">
        <f t="shared" si="10"/>
        <v>159.1</v>
      </c>
    </row>
    <row r="282" spans="1:7" ht="24.75" customHeight="1">
      <c r="A282" s="45" t="s">
        <v>229</v>
      </c>
      <c r="B282" s="46"/>
      <c r="C282" s="46"/>
      <c r="D282" s="48" t="s">
        <v>230</v>
      </c>
      <c r="E282" s="50"/>
      <c r="F282" s="40">
        <f t="shared" si="10"/>
        <v>1150</v>
      </c>
      <c r="G282" s="40">
        <f t="shared" si="10"/>
        <v>159.1</v>
      </c>
    </row>
    <row r="283" spans="1:7" ht="20.25" customHeight="1">
      <c r="A283" s="45" t="s">
        <v>19</v>
      </c>
      <c r="B283" s="80"/>
      <c r="C283" s="81"/>
      <c r="D283" s="48" t="s">
        <v>242</v>
      </c>
      <c r="E283" s="48"/>
      <c r="F283" s="40">
        <f t="shared" si="10"/>
        <v>1150</v>
      </c>
      <c r="G283" s="40">
        <f t="shared" si="10"/>
        <v>159.1</v>
      </c>
    </row>
    <row r="284" spans="1:7" ht="26.25" customHeight="1">
      <c r="A284" s="33" t="s">
        <v>134</v>
      </c>
      <c r="B284" s="80"/>
      <c r="C284" s="81"/>
      <c r="D284" s="48"/>
      <c r="E284" s="48" t="s">
        <v>142</v>
      </c>
      <c r="F284" s="53">
        <v>1150</v>
      </c>
      <c r="G284" s="53">
        <v>159.1</v>
      </c>
    </row>
    <row r="285" spans="1:7" ht="15.75" customHeight="1">
      <c r="A285" s="185" t="s">
        <v>26</v>
      </c>
      <c r="B285" s="186" t="s">
        <v>49</v>
      </c>
      <c r="C285" s="187"/>
      <c r="D285" s="188"/>
      <c r="E285" s="188"/>
      <c r="F285" s="123">
        <f>F286+F310+F324+F364</f>
        <v>293797.6</v>
      </c>
      <c r="G285" s="123">
        <f>G286+G310+G324+G364</f>
        <v>187352.40000000002</v>
      </c>
    </row>
    <row r="286" spans="1:7" ht="15.75" customHeight="1">
      <c r="A286" s="82" t="s">
        <v>27</v>
      </c>
      <c r="B286" s="20" t="s">
        <v>49</v>
      </c>
      <c r="C286" s="20" t="s">
        <v>40</v>
      </c>
      <c r="D286" s="21"/>
      <c r="E286" s="21"/>
      <c r="F286" s="64">
        <f>F287+F297+F301</f>
        <v>61013.399999999994</v>
      </c>
      <c r="G286" s="64">
        <f>G287+G297+G301</f>
        <v>30299.000000000004</v>
      </c>
    </row>
    <row r="287" spans="1:7" ht="36" customHeight="1">
      <c r="A287" s="58" t="s">
        <v>228</v>
      </c>
      <c r="B287" s="46"/>
      <c r="C287" s="46"/>
      <c r="D287" s="48" t="s">
        <v>161</v>
      </c>
      <c r="E287" s="50"/>
      <c r="F287" s="53">
        <f>F288+F291</f>
        <v>39138.2</v>
      </c>
      <c r="G287" s="53">
        <f>G288+G291</f>
        <v>23222.300000000003</v>
      </c>
    </row>
    <row r="288" spans="1:7" ht="28.5" customHeight="1">
      <c r="A288" s="58" t="s">
        <v>229</v>
      </c>
      <c r="B288" s="46"/>
      <c r="C288" s="46"/>
      <c r="D288" s="48" t="s">
        <v>230</v>
      </c>
      <c r="E288" s="50"/>
      <c r="F288" s="53">
        <f>F289</f>
        <v>680</v>
      </c>
      <c r="G288" s="53">
        <f>G289</f>
        <v>0.4</v>
      </c>
    </row>
    <row r="289" spans="1:14" ht="15.75" customHeight="1">
      <c r="A289" s="51" t="s">
        <v>491</v>
      </c>
      <c r="B289" s="80"/>
      <c r="C289" s="81"/>
      <c r="D289" s="48" t="s">
        <v>490</v>
      </c>
      <c r="E289" s="48"/>
      <c r="F289" s="53">
        <f>F290</f>
        <v>680</v>
      </c>
      <c r="G289" s="53">
        <f>G290</f>
        <v>0.4</v>
      </c>
      <c r="I289" s="134"/>
      <c r="J289" s="135"/>
      <c r="K289" s="135"/>
      <c r="L289" s="136"/>
      <c r="M289" s="137"/>
      <c r="N289" s="138"/>
    </row>
    <row r="290" spans="1:14" ht="23.25" customHeight="1">
      <c r="A290" s="33" t="s">
        <v>134</v>
      </c>
      <c r="B290" s="80"/>
      <c r="C290" s="81"/>
      <c r="D290" s="48"/>
      <c r="E290" s="48" t="s">
        <v>142</v>
      </c>
      <c r="F290" s="53">
        <v>680</v>
      </c>
      <c r="G290" s="53">
        <v>0.4</v>
      </c>
      <c r="I290" s="134"/>
      <c r="J290" s="135"/>
      <c r="K290" s="135"/>
      <c r="L290" s="136"/>
      <c r="M290" s="137"/>
      <c r="N290" s="138"/>
    </row>
    <row r="291" spans="1:14" ht="17.25" customHeight="1">
      <c r="A291" s="33" t="s">
        <v>108</v>
      </c>
      <c r="B291" s="80"/>
      <c r="C291" s="81"/>
      <c r="D291" s="48" t="s">
        <v>237</v>
      </c>
      <c r="E291" s="48"/>
      <c r="F291" s="53">
        <f>F295+F292</f>
        <v>38458.2</v>
      </c>
      <c r="G291" s="53">
        <f>G295+G292</f>
        <v>23221.9</v>
      </c>
      <c r="I291" s="134"/>
      <c r="J291" s="139"/>
      <c r="K291" s="140"/>
      <c r="L291" s="136"/>
      <c r="M291" s="136"/>
      <c r="N291" s="138"/>
    </row>
    <row r="292" spans="1:14" ht="17.25" customHeight="1">
      <c r="A292" s="164" t="s">
        <v>96</v>
      </c>
      <c r="B292" s="80"/>
      <c r="C292" s="81"/>
      <c r="D292" s="48" t="s">
        <v>462</v>
      </c>
      <c r="E292" s="48"/>
      <c r="F292" s="53">
        <f>F293+F294</f>
        <v>291</v>
      </c>
      <c r="G292" s="53">
        <f>G293+G294</f>
        <v>197.7</v>
      </c>
      <c r="I292" s="134"/>
      <c r="J292" s="139"/>
      <c r="K292" s="140"/>
      <c r="L292" s="136"/>
      <c r="M292" s="136"/>
      <c r="N292" s="138"/>
    </row>
    <row r="293" spans="1:14" ht="26.25" customHeight="1">
      <c r="A293" s="33" t="s">
        <v>134</v>
      </c>
      <c r="B293" s="80"/>
      <c r="C293" s="81"/>
      <c r="D293" s="48"/>
      <c r="E293" s="48" t="s">
        <v>142</v>
      </c>
      <c r="F293" s="53">
        <v>275.6</v>
      </c>
      <c r="G293" s="53">
        <v>187.6</v>
      </c>
      <c r="I293" s="134"/>
      <c r="J293" s="139"/>
      <c r="K293" s="140"/>
      <c r="L293" s="136"/>
      <c r="M293" s="136"/>
      <c r="N293" s="138"/>
    </row>
    <row r="294" spans="1:14" ht="19.5" customHeight="1">
      <c r="A294" s="33" t="s">
        <v>135</v>
      </c>
      <c r="B294" s="80"/>
      <c r="C294" s="81"/>
      <c r="D294" s="48"/>
      <c r="E294" s="48" t="s">
        <v>145</v>
      </c>
      <c r="F294" s="53">
        <v>15.4</v>
      </c>
      <c r="G294" s="53">
        <v>10.1</v>
      </c>
      <c r="I294" s="134"/>
      <c r="J294" s="139"/>
      <c r="K294" s="140"/>
      <c r="L294" s="136"/>
      <c r="M294" s="136"/>
      <c r="N294" s="138"/>
    </row>
    <row r="295" spans="1:14" ht="24.75" customHeight="1">
      <c r="A295" s="33" t="s">
        <v>175</v>
      </c>
      <c r="B295" s="80"/>
      <c r="C295" s="81"/>
      <c r="D295" s="48" t="s">
        <v>243</v>
      </c>
      <c r="E295" s="48"/>
      <c r="F295" s="53">
        <f>F296</f>
        <v>38167.2</v>
      </c>
      <c r="G295" s="53">
        <f>G296</f>
        <v>23024.2</v>
      </c>
      <c r="I295" s="141"/>
      <c r="J295" s="139"/>
      <c r="K295" s="140"/>
      <c r="L295" s="136"/>
      <c r="M295" s="136"/>
      <c r="N295" s="142"/>
    </row>
    <row r="296" spans="1:14" ht="24.75" customHeight="1">
      <c r="A296" s="33" t="s">
        <v>135</v>
      </c>
      <c r="B296" s="80"/>
      <c r="C296" s="81"/>
      <c r="D296" s="48"/>
      <c r="E296" s="48" t="s">
        <v>145</v>
      </c>
      <c r="F296" s="53">
        <v>38167.2</v>
      </c>
      <c r="G296" s="53">
        <v>23024.2</v>
      </c>
      <c r="I296" s="141"/>
      <c r="J296" s="139"/>
      <c r="K296" s="140"/>
      <c r="L296" s="136"/>
      <c r="M296" s="136"/>
      <c r="N296" s="142"/>
    </row>
    <row r="297" spans="1:14" ht="24.75" customHeight="1">
      <c r="A297" s="163" t="s">
        <v>406</v>
      </c>
      <c r="B297" s="80"/>
      <c r="C297" s="81"/>
      <c r="D297" s="162" t="s">
        <v>247</v>
      </c>
      <c r="E297" s="153"/>
      <c r="F297" s="158">
        <f aca="true" t="shared" si="11" ref="F297:G299">F298</f>
        <v>5547</v>
      </c>
      <c r="G297" s="158">
        <f t="shared" si="11"/>
        <v>4476.7</v>
      </c>
      <c r="I297" s="141"/>
      <c r="J297" s="139"/>
      <c r="K297" s="140"/>
      <c r="L297" s="136"/>
      <c r="M297" s="136"/>
      <c r="N297" s="142"/>
    </row>
    <row r="298" spans="1:14" ht="24.75" customHeight="1">
      <c r="A298" s="189" t="s">
        <v>499</v>
      </c>
      <c r="B298" s="80"/>
      <c r="C298" s="81"/>
      <c r="D298" s="162" t="s">
        <v>501</v>
      </c>
      <c r="E298" s="153"/>
      <c r="F298" s="158">
        <f t="shared" si="11"/>
        <v>5547</v>
      </c>
      <c r="G298" s="158">
        <f t="shared" si="11"/>
        <v>4476.7</v>
      </c>
      <c r="I298" s="141"/>
      <c r="J298" s="139"/>
      <c r="K298" s="140"/>
      <c r="L298" s="136"/>
      <c r="M298" s="136"/>
      <c r="N298" s="142"/>
    </row>
    <row r="299" spans="1:14" ht="24.75" customHeight="1">
      <c r="A299" s="145" t="s">
        <v>500</v>
      </c>
      <c r="B299" s="80"/>
      <c r="C299" s="81"/>
      <c r="D299" s="162" t="s">
        <v>502</v>
      </c>
      <c r="E299" s="153"/>
      <c r="F299" s="158">
        <f t="shared" si="11"/>
        <v>5547</v>
      </c>
      <c r="G299" s="158">
        <f t="shared" si="11"/>
        <v>4476.7</v>
      </c>
      <c r="I299" s="141"/>
      <c r="J299" s="139"/>
      <c r="K299" s="140"/>
      <c r="L299" s="136"/>
      <c r="M299" s="136"/>
      <c r="N299" s="142"/>
    </row>
    <row r="300" spans="1:14" ht="24.75" customHeight="1">
      <c r="A300" s="145" t="s">
        <v>140</v>
      </c>
      <c r="B300" s="80"/>
      <c r="C300" s="81"/>
      <c r="D300" s="153"/>
      <c r="E300" s="153" t="s">
        <v>141</v>
      </c>
      <c r="F300" s="158">
        <v>5547</v>
      </c>
      <c r="G300" s="158">
        <v>4476.7</v>
      </c>
      <c r="I300" s="141"/>
      <c r="J300" s="139"/>
      <c r="K300" s="140"/>
      <c r="L300" s="136"/>
      <c r="M300" s="136"/>
      <c r="N300" s="142"/>
    </row>
    <row r="301" spans="1:7" ht="29.25" customHeight="1">
      <c r="A301" s="33" t="s">
        <v>468</v>
      </c>
      <c r="B301" s="80"/>
      <c r="C301" s="81"/>
      <c r="D301" s="54" t="s">
        <v>292</v>
      </c>
      <c r="E301" s="48"/>
      <c r="F301" s="53">
        <f>F302+F307</f>
        <v>16328.2</v>
      </c>
      <c r="G301" s="53">
        <f>G302+G307</f>
        <v>2600</v>
      </c>
    </row>
    <row r="302" spans="1:7" ht="19.5" customHeight="1">
      <c r="A302" s="33" t="s">
        <v>309</v>
      </c>
      <c r="B302" s="80"/>
      <c r="C302" s="81"/>
      <c r="D302" s="54" t="s">
        <v>310</v>
      </c>
      <c r="E302" s="86"/>
      <c r="F302" s="101">
        <f>F303+F305</f>
        <v>4130.7</v>
      </c>
      <c r="G302" s="101">
        <f>G303+G305</f>
        <v>2600</v>
      </c>
    </row>
    <row r="303" spans="1:7" ht="18" customHeight="1">
      <c r="A303" s="33" t="s">
        <v>96</v>
      </c>
      <c r="B303" s="80"/>
      <c r="C303" s="81"/>
      <c r="D303" s="54" t="s">
        <v>311</v>
      </c>
      <c r="E303" s="86"/>
      <c r="F303" s="101">
        <f>F304</f>
        <v>3622.7</v>
      </c>
      <c r="G303" s="101">
        <f>G304</f>
        <v>2254.9</v>
      </c>
    </row>
    <row r="304" spans="1:7" ht="24.75" customHeight="1">
      <c r="A304" s="33" t="s">
        <v>134</v>
      </c>
      <c r="B304" s="80"/>
      <c r="C304" s="81"/>
      <c r="D304" s="54"/>
      <c r="E304" s="86">
        <v>240</v>
      </c>
      <c r="F304" s="101">
        <v>3622.7</v>
      </c>
      <c r="G304" s="101">
        <v>2254.9</v>
      </c>
    </row>
    <row r="305" spans="1:7" ht="18" customHeight="1">
      <c r="A305" s="96" t="s">
        <v>412</v>
      </c>
      <c r="B305" s="94"/>
      <c r="C305" s="143"/>
      <c r="D305" s="54" t="s">
        <v>413</v>
      </c>
      <c r="E305" s="86"/>
      <c r="F305" s="101">
        <f>F306</f>
        <v>508</v>
      </c>
      <c r="G305" s="101">
        <f>G306</f>
        <v>345.1</v>
      </c>
    </row>
    <row r="306" spans="1:7" ht="24.75" customHeight="1">
      <c r="A306" s="96" t="s">
        <v>134</v>
      </c>
      <c r="B306" s="94"/>
      <c r="C306" s="143"/>
      <c r="D306" s="54"/>
      <c r="E306" s="86">
        <v>240</v>
      </c>
      <c r="F306" s="101">
        <v>508</v>
      </c>
      <c r="G306" s="101">
        <v>345.1</v>
      </c>
    </row>
    <row r="307" spans="1:7" ht="24.75" customHeight="1">
      <c r="A307" s="166" t="s">
        <v>494</v>
      </c>
      <c r="B307" s="80"/>
      <c r="C307" s="81"/>
      <c r="D307" s="54" t="s">
        <v>312</v>
      </c>
      <c r="E307" s="86"/>
      <c r="F307" s="101">
        <f>F308</f>
        <v>12197.5</v>
      </c>
      <c r="G307" s="101">
        <f>G308</f>
        <v>0</v>
      </c>
    </row>
    <row r="308" spans="1:7" ht="15.75" customHeight="1">
      <c r="A308" s="146" t="s">
        <v>414</v>
      </c>
      <c r="B308" s="80"/>
      <c r="C308" s="81"/>
      <c r="D308" s="54" t="s">
        <v>415</v>
      </c>
      <c r="E308" s="86"/>
      <c r="F308" s="101">
        <f>F309</f>
        <v>12197.5</v>
      </c>
      <c r="G308" s="101">
        <f>G309</f>
        <v>0</v>
      </c>
    </row>
    <row r="309" spans="1:7" ht="24.75" customHeight="1">
      <c r="A309" s="16" t="s">
        <v>89</v>
      </c>
      <c r="B309" s="80"/>
      <c r="C309" s="81"/>
      <c r="D309" s="54"/>
      <c r="E309" s="86">
        <v>630</v>
      </c>
      <c r="F309" s="101">
        <v>12197.5</v>
      </c>
      <c r="G309" s="101">
        <v>0</v>
      </c>
    </row>
    <row r="310" spans="1:7" ht="13.5" customHeight="1">
      <c r="A310" s="82" t="s">
        <v>58</v>
      </c>
      <c r="B310" s="19" t="s">
        <v>49</v>
      </c>
      <c r="C310" s="20" t="s">
        <v>41</v>
      </c>
      <c r="D310" s="21"/>
      <c r="E310" s="21"/>
      <c r="F310" s="64">
        <f>F313+F315+F321</f>
        <v>50022</v>
      </c>
      <c r="G310" s="64">
        <f>G313+G315+G321</f>
        <v>49447.6</v>
      </c>
    </row>
    <row r="311" spans="1:7" ht="36.75" customHeight="1">
      <c r="A311" s="58" t="s">
        <v>228</v>
      </c>
      <c r="B311" s="46"/>
      <c r="C311" s="46"/>
      <c r="D311" s="48" t="s">
        <v>161</v>
      </c>
      <c r="E311" s="50"/>
      <c r="F311" s="53">
        <f aca="true" t="shared" si="12" ref="F311:G313">F312</f>
        <v>2309</v>
      </c>
      <c r="G311" s="53">
        <f t="shared" si="12"/>
        <v>1734.6</v>
      </c>
    </row>
    <row r="312" spans="1:9" ht="15.75" customHeight="1">
      <c r="A312" s="58" t="s">
        <v>108</v>
      </c>
      <c r="B312" s="46"/>
      <c r="C312" s="46"/>
      <c r="D312" s="48" t="s">
        <v>237</v>
      </c>
      <c r="E312" s="50"/>
      <c r="F312" s="53">
        <f t="shared" si="12"/>
        <v>2309</v>
      </c>
      <c r="G312" s="53">
        <f t="shared" si="12"/>
        <v>1734.6</v>
      </c>
      <c r="I312" s="9"/>
    </row>
    <row r="313" spans="1:9" ht="19.5" customHeight="1">
      <c r="A313" s="51" t="s">
        <v>59</v>
      </c>
      <c r="B313" s="80"/>
      <c r="C313" s="81"/>
      <c r="D313" s="48" t="s">
        <v>244</v>
      </c>
      <c r="E313" s="48"/>
      <c r="F313" s="40">
        <f t="shared" si="12"/>
        <v>2309</v>
      </c>
      <c r="G313" s="40">
        <f t="shared" si="12"/>
        <v>1734.6</v>
      </c>
      <c r="I313" s="9"/>
    </row>
    <row r="314" spans="1:9" ht="24.75" customHeight="1">
      <c r="A314" s="33" t="s">
        <v>134</v>
      </c>
      <c r="B314" s="80"/>
      <c r="C314" s="81"/>
      <c r="D314" s="48"/>
      <c r="E314" s="48" t="s">
        <v>142</v>
      </c>
      <c r="F314" s="53">
        <v>2309</v>
      </c>
      <c r="G314" s="53">
        <v>1734.6</v>
      </c>
      <c r="I314" s="9"/>
    </row>
    <row r="315" spans="1:9" ht="24.75" customHeight="1">
      <c r="A315" s="33" t="s">
        <v>468</v>
      </c>
      <c r="B315" s="80"/>
      <c r="C315" s="80"/>
      <c r="D315" s="54" t="s">
        <v>292</v>
      </c>
      <c r="E315" s="48"/>
      <c r="F315" s="53">
        <f>F316</f>
        <v>7013</v>
      </c>
      <c r="G315" s="53">
        <f>G316</f>
        <v>7013</v>
      </c>
      <c r="I315" s="9"/>
    </row>
    <row r="316" spans="1:9" ht="24.75" customHeight="1">
      <c r="A316" s="58" t="s">
        <v>291</v>
      </c>
      <c r="B316" s="94"/>
      <c r="C316" s="143"/>
      <c r="D316" s="54" t="s">
        <v>293</v>
      </c>
      <c r="E316" s="86"/>
      <c r="F316" s="101">
        <f>F317+F319</f>
        <v>7013</v>
      </c>
      <c r="G316" s="101">
        <f>G317+G319</f>
        <v>7013</v>
      </c>
      <c r="I316" s="9"/>
    </row>
    <row r="317" spans="1:9" ht="23.25" customHeight="1">
      <c r="A317" s="144" t="s">
        <v>410</v>
      </c>
      <c r="B317" s="94"/>
      <c r="C317" s="143"/>
      <c r="D317" s="54" t="s">
        <v>411</v>
      </c>
      <c r="E317" s="86"/>
      <c r="F317" s="101">
        <f>F318</f>
        <v>1051.9</v>
      </c>
      <c r="G317" s="101">
        <f>G318</f>
        <v>1051.9</v>
      </c>
      <c r="I317" s="9"/>
    </row>
    <row r="318" spans="1:9" ht="18" customHeight="1">
      <c r="A318" s="145" t="s">
        <v>140</v>
      </c>
      <c r="B318" s="94"/>
      <c r="C318" s="143"/>
      <c r="D318" s="54"/>
      <c r="E318" s="86">
        <v>410</v>
      </c>
      <c r="F318" s="101">
        <v>1051.9</v>
      </c>
      <c r="G318" s="101">
        <v>1051.9</v>
      </c>
      <c r="I318" s="9"/>
    </row>
    <row r="319" spans="1:9" ht="29.25" customHeight="1">
      <c r="A319" s="165" t="s">
        <v>464</v>
      </c>
      <c r="B319" s="94"/>
      <c r="C319" s="143"/>
      <c r="D319" s="54" t="s">
        <v>463</v>
      </c>
      <c r="E319" s="86"/>
      <c r="F319" s="101">
        <f>F320</f>
        <v>5961.1</v>
      </c>
      <c r="G319" s="101">
        <f>G320</f>
        <v>5961.1</v>
      </c>
      <c r="I319" s="9"/>
    </row>
    <row r="320" spans="1:9" ht="18" customHeight="1">
      <c r="A320" s="145" t="s">
        <v>140</v>
      </c>
      <c r="B320" s="94"/>
      <c r="C320" s="143"/>
      <c r="D320" s="54"/>
      <c r="E320" s="86">
        <v>410</v>
      </c>
      <c r="F320" s="101">
        <v>5961.1</v>
      </c>
      <c r="G320" s="101">
        <v>5961.1</v>
      </c>
      <c r="I320" s="9"/>
    </row>
    <row r="321" spans="1:9" ht="15.75" customHeight="1">
      <c r="A321" s="58" t="s">
        <v>77</v>
      </c>
      <c r="B321" s="94"/>
      <c r="C321" s="143"/>
      <c r="D321" s="39" t="s">
        <v>121</v>
      </c>
      <c r="E321" s="86"/>
      <c r="F321" s="101">
        <f>F322</f>
        <v>40700</v>
      </c>
      <c r="G321" s="101">
        <f>G322</f>
        <v>40700</v>
      </c>
      <c r="I321" s="9"/>
    </row>
    <row r="322" spans="1:9" ht="21" customHeight="1">
      <c r="A322" s="145" t="s">
        <v>449</v>
      </c>
      <c r="B322" s="94"/>
      <c r="C322" s="143"/>
      <c r="D322" s="39" t="s">
        <v>450</v>
      </c>
      <c r="E322" s="86"/>
      <c r="F322" s="101">
        <f>F323</f>
        <v>40700</v>
      </c>
      <c r="G322" s="101">
        <f>G323</f>
        <v>40700</v>
      </c>
      <c r="I322" s="9"/>
    </row>
    <row r="323" spans="1:9" ht="24.75" customHeight="1">
      <c r="A323" s="45" t="s">
        <v>387</v>
      </c>
      <c r="B323" s="94"/>
      <c r="C323" s="143"/>
      <c r="D323" s="36"/>
      <c r="E323" s="39" t="s">
        <v>388</v>
      </c>
      <c r="F323" s="101">
        <v>40700</v>
      </c>
      <c r="G323" s="101">
        <v>40700</v>
      </c>
      <c r="I323" s="9"/>
    </row>
    <row r="324" spans="1:9" ht="17.25" customHeight="1">
      <c r="A324" s="82" t="s">
        <v>14</v>
      </c>
      <c r="B324" s="97" t="s">
        <v>49</v>
      </c>
      <c r="C324" s="97" t="s">
        <v>42</v>
      </c>
      <c r="D324" s="90"/>
      <c r="E324" s="98"/>
      <c r="F324" s="64">
        <f>F325+F332+F336+F353</f>
        <v>117326.9</v>
      </c>
      <c r="G324" s="64">
        <f>G325+G332+G336+G353</f>
        <v>64524.100000000006</v>
      </c>
      <c r="I324" s="9"/>
    </row>
    <row r="325" spans="1:9" ht="37.5" customHeight="1">
      <c r="A325" s="45" t="s">
        <v>254</v>
      </c>
      <c r="B325" s="97"/>
      <c r="C325" s="97"/>
      <c r="D325" s="39" t="s">
        <v>160</v>
      </c>
      <c r="E325" s="98"/>
      <c r="F325" s="64">
        <f>F326+F329</f>
        <v>13909.6</v>
      </c>
      <c r="G325" s="64">
        <f>G326+G329</f>
        <v>3085.6000000000004</v>
      </c>
      <c r="I325" s="9"/>
    </row>
    <row r="326" spans="1:9" ht="30" customHeight="1">
      <c r="A326" s="45" t="s">
        <v>389</v>
      </c>
      <c r="B326" s="97"/>
      <c r="C326" s="97"/>
      <c r="D326" s="39" t="s">
        <v>390</v>
      </c>
      <c r="E326" s="98"/>
      <c r="F326" s="64">
        <f>F327</f>
        <v>13009.6</v>
      </c>
      <c r="G326" s="64">
        <f>G327</f>
        <v>2519.8</v>
      </c>
      <c r="I326" s="9"/>
    </row>
    <row r="327" spans="1:9" ht="24" customHeight="1">
      <c r="A327" s="96" t="s">
        <v>315</v>
      </c>
      <c r="B327" s="97"/>
      <c r="C327" s="97"/>
      <c r="D327" s="90" t="s">
        <v>424</v>
      </c>
      <c r="E327" s="98"/>
      <c r="F327" s="64">
        <f>F328</f>
        <v>13009.6</v>
      </c>
      <c r="G327" s="64">
        <f>G328</f>
        <v>2519.8</v>
      </c>
      <c r="I327" s="9"/>
    </row>
    <row r="328" spans="1:9" ht="29.25" customHeight="1">
      <c r="A328" s="45" t="s">
        <v>151</v>
      </c>
      <c r="B328" s="97"/>
      <c r="C328" s="97"/>
      <c r="D328" s="90"/>
      <c r="E328" s="151" t="s">
        <v>142</v>
      </c>
      <c r="F328" s="64">
        <v>13009.6</v>
      </c>
      <c r="G328" s="64">
        <v>2519.8</v>
      </c>
      <c r="I328" s="9"/>
    </row>
    <row r="329" spans="1:9" ht="36" customHeight="1">
      <c r="A329" s="45" t="s">
        <v>350</v>
      </c>
      <c r="B329" s="97"/>
      <c r="C329" s="97"/>
      <c r="D329" s="79" t="s">
        <v>351</v>
      </c>
      <c r="E329" s="86"/>
      <c r="F329" s="100">
        <f>F330</f>
        <v>900</v>
      </c>
      <c r="G329" s="100">
        <f>G330</f>
        <v>565.8</v>
      </c>
      <c r="I329" s="9"/>
    </row>
    <row r="330" spans="1:9" ht="20.25" customHeight="1">
      <c r="A330" s="96" t="s">
        <v>32</v>
      </c>
      <c r="B330" s="97"/>
      <c r="C330" s="97"/>
      <c r="D330" s="79" t="s">
        <v>430</v>
      </c>
      <c r="E330" s="86"/>
      <c r="F330" s="100">
        <f>F331</f>
        <v>900</v>
      </c>
      <c r="G330" s="100">
        <f>G331</f>
        <v>565.8</v>
      </c>
      <c r="I330" s="9"/>
    </row>
    <row r="331" spans="1:9" ht="29.25" customHeight="1">
      <c r="A331" s="96" t="s">
        <v>134</v>
      </c>
      <c r="B331" s="97"/>
      <c r="C331" s="97"/>
      <c r="D331" s="39"/>
      <c r="E331" s="86">
        <v>240</v>
      </c>
      <c r="F331" s="100">
        <v>900</v>
      </c>
      <c r="G331" s="100">
        <v>565.8</v>
      </c>
      <c r="I331" s="9"/>
    </row>
    <row r="332" spans="1:9" ht="27.75" customHeight="1">
      <c r="A332" s="33" t="s">
        <v>228</v>
      </c>
      <c r="B332" s="46"/>
      <c r="C332" s="46"/>
      <c r="D332" s="48" t="s">
        <v>161</v>
      </c>
      <c r="E332" s="99"/>
      <c r="F332" s="40">
        <f aca="true" t="shared" si="13" ref="F332:G334">F333</f>
        <v>466.6</v>
      </c>
      <c r="G332" s="40">
        <f t="shared" si="13"/>
        <v>166.3</v>
      </c>
      <c r="I332" s="9"/>
    </row>
    <row r="333" spans="1:9" ht="15.75" customHeight="1">
      <c r="A333" s="33" t="s">
        <v>108</v>
      </c>
      <c r="B333" s="46"/>
      <c r="C333" s="46"/>
      <c r="D333" s="48" t="s">
        <v>237</v>
      </c>
      <c r="E333" s="99"/>
      <c r="F333" s="40">
        <f t="shared" si="13"/>
        <v>466.6</v>
      </c>
      <c r="G333" s="40">
        <f t="shared" si="13"/>
        <v>166.3</v>
      </c>
      <c r="I333" s="9"/>
    </row>
    <row r="334" spans="1:9" ht="21" customHeight="1">
      <c r="A334" s="33" t="s">
        <v>32</v>
      </c>
      <c r="B334" s="80"/>
      <c r="C334" s="80"/>
      <c r="D334" s="48" t="s">
        <v>245</v>
      </c>
      <c r="E334" s="48"/>
      <c r="F334" s="40">
        <f t="shared" si="13"/>
        <v>466.6</v>
      </c>
      <c r="G334" s="40">
        <f t="shared" si="13"/>
        <v>166.3</v>
      </c>
      <c r="I334" s="9"/>
    </row>
    <row r="335" spans="1:9" ht="27" customHeight="1">
      <c r="A335" s="33" t="s">
        <v>134</v>
      </c>
      <c r="B335" s="80"/>
      <c r="C335" s="80"/>
      <c r="D335" s="48"/>
      <c r="E335" s="48" t="s">
        <v>142</v>
      </c>
      <c r="F335" s="53">
        <v>466.6</v>
      </c>
      <c r="G335" s="53">
        <v>166.3</v>
      </c>
      <c r="I335" s="9"/>
    </row>
    <row r="336" spans="1:9" ht="30" customHeight="1">
      <c r="A336" s="33" t="s">
        <v>468</v>
      </c>
      <c r="B336" s="80"/>
      <c r="C336" s="80"/>
      <c r="D336" s="54" t="s">
        <v>292</v>
      </c>
      <c r="E336" s="48"/>
      <c r="F336" s="53">
        <f>F337+F348</f>
        <v>65808.2</v>
      </c>
      <c r="G336" s="53">
        <f>G337+G348</f>
        <v>31746.300000000003</v>
      </c>
      <c r="I336" s="9"/>
    </row>
    <row r="337" spans="1:9" ht="26.25" customHeight="1">
      <c r="A337" s="33" t="s">
        <v>291</v>
      </c>
      <c r="B337" s="80"/>
      <c r="C337" s="80"/>
      <c r="D337" s="54" t="s">
        <v>293</v>
      </c>
      <c r="E337" s="86"/>
      <c r="F337" s="100">
        <f>F338+F340+F342+F344+F346</f>
        <v>60207.8</v>
      </c>
      <c r="G337" s="100">
        <f>G338+G340+G342+G344+G346</f>
        <v>26145.9</v>
      </c>
      <c r="I337" s="9"/>
    </row>
    <row r="338" spans="1:9" ht="11.25" customHeight="1">
      <c r="A338" s="33" t="s">
        <v>313</v>
      </c>
      <c r="B338" s="80"/>
      <c r="C338" s="80"/>
      <c r="D338" s="54" t="s">
        <v>316</v>
      </c>
      <c r="E338" s="86"/>
      <c r="F338" s="101">
        <f>F339</f>
        <v>35726</v>
      </c>
      <c r="G338" s="101">
        <f>G339</f>
        <v>14528.4</v>
      </c>
      <c r="I338" s="9"/>
    </row>
    <row r="339" spans="1:9" ht="29.25" customHeight="1">
      <c r="A339" s="33" t="s">
        <v>134</v>
      </c>
      <c r="B339" s="80"/>
      <c r="C339" s="80"/>
      <c r="D339" s="54"/>
      <c r="E339" s="86">
        <v>240</v>
      </c>
      <c r="F339" s="101">
        <v>35726</v>
      </c>
      <c r="G339" s="101">
        <v>14528.4</v>
      </c>
      <c r="I339" s="9"/>
    </row>
    <row r="340" spans="1:9" ht="15" customHeight="1">
      <c r="A340" s="33" t="s">
        <v>314</v>
      </c>
      <c r="B340" s="80"/>
      <c r="C340" s="80"/>
      <c r="D340" s="54" t="s">
        <v>317</v>
      </c>
      <c r="E340" s="86"/>
      <c r="F340" s="101">
        <f>F341</f>
        <v>11923.6</v>
      </c>
      <c r="G340" s="101">
        <f>G341</f>
        <v>5892.1</v>
      </c>
      <c r="I340" s="9"/>
    </row>
    <row r="341" spans="1:9" ht="27" customHeight="1">
      <c r="A341" s="33" t="s">
        <v>134</v>
      </c>
      <c r="B341" s="80"/>
      <c r="C341" s="80"/>
      <c r="D341" s="54"/>
      <c r="E341" s="86">
        <v>240</v>
      </c>
      <c r="F341" s="101">
        <v>11923.6</v>
      </c>
      <c r="G341" s="101">
        <v>5892.1</v>
      </c>
      <c r="I341" s="9"/>
    </row>
    <row r="342" spans="1:9" ht="21" customHeight="1">
      <c r="A342" s="33" t="s">
        <v>32</v>
      </c>
      <c r="B342" s="80"/>
      <c r="C342" s="80"/>
      <c r="D342" s="54" t="s">
        <v>318</v>
      </c>
      <c r="E342" s="86"/>
      <c r="F342" s="101">
        <f>F343</f>
        <v>9908.7</v>
      </c>
      <c r="G342" s="101">
        <f>G343</f>
        <v>5528</v>
      </c>
      <c r="I342" s="9"/>
    </row>
    <row r="343" spans="1:9" ht="27.75" customHeight="1">
      <c r="A343" s="33" t="s">
        <v>134</v>
      </c>
      <c r="B343" s="80"/>
      <c r="C343" s="80"/>
      <c r="D343" s="54"/>
      <c r="E343" s="86">
        <v>240</v>
      </c>
      <c r="F343" s="101">
        <v>9908.7</v>
      </c>
      <c r="G343" s="101">
        <v>5528</v>
      </c>
      <c r="I343" s="9"/>
    </row>
    <row r="344" spans="1:9" ht="27.75" customHeight="1">
      <c r="A344" s="96" t="s">
        <v>446</v>
      </c>
      <c r="B344" s="80"/>
      <c r="C344" s="80"/>
      <c r="D344" s="54" t="s">
        <v>447</v>
      </c>
      <c r="E344" s="86"/>
      <c r="F344" s="101">
        <f>F345</f>
        <v>443</v>
      </c>
      <c r="G344" s="101">
        <f>G345</f>
        <v>197.4</v>
      </c>
      <c r="I344" s="9"/>
    </row>
    <row r="345" spans="1:9" ht="27.75" customHeight="1">
      <c r="A345" s="96" t="s">
        <v>134</v>
      </c>
      <c r="B345" s="80"/>
      <c r="C345" s="80"/>
      <c r="D345" s="54"/>
      <c r="E345" s="86">
        <v>240</v>
      </c>
      <c r="F345" s="101">
        <v>443</v>
      </c>
      <c r="G345" s="101">
        <v>197.4</v>
      </c>
      <c r="I345" s="9"/>
    </row>
    <row r="346" spans="1:9" ht="27.75" customHeight="1">
      <c r="A346" s="96" t="s">
        <v>528</v>
      </c>
      <c r="B346" s="80"/>
      <c r="C346" s="80"/>
      <c r="D346" s="54" t="s">
        <v>529</v>
      </c>
      <c r="E346" s="86"/>
      <c r="F346" s="101">
        <f>F347</f>
        <v>2206.5</v>
      </c>
      <c r="G346" s="101">
        <f>G347</f>
        <v>0</v>
      </c>
      <c r="I346" s="9"/>
    </row>
    <row r="347" spans="1:9" ht="27.75" customHeight="1">
      <c r="A347" s="96" t="s">
        <v>134</v>
      </c>
      <c r="B347" s="80"/>
      <c r="C347" s="80"/>
      <c r="D347" s="54"/>
      <c r="E347" s="86">
        <v>240</v>
      </c>
      <c r="F347" s="101">
        <v>2206.5</v>
      </c>
      <c r="G347" s="101">
        <v>0</v>
      </c>
      <c r="I347" s="9"/>
    </row>
    <row r="348" spans="1:9" ht="30" customHeight="1">
      <c r="A348" s="96" t="s">
        <v>493</v>
      </c>
      <c r="B348" s="80"/>
      <c r="C348" s="80"/>
      <c r="D348" s="54" t="s">
        <v>440</v>
      </c>
      <c r="E348" s="86"/>
      <c r="F348" s="101">
        <f>F349+F351</f>
        <v>5600.4</v>
      </c>
      <c r="G348" s="101">
        <f>G349+G351</f>
        <v>5600.4</v>
      </c>
      <c r="I348" s="9"/>
    </row>
    <row r="349" spans="1:9" ht="27.75" customHeight="1">
      <c r="A349" s="154" t="s">
        <v>439</v>
      </c>
      <c r="B349" s="80"/>
      <c r="C349" s="80"/>
      <c r="D349" s="151" t="s">
        <v>441</v>
      </c>
      <c r="E349" s="148"/>
      <c r="F349" s="155">
        <f>F350</f>
        <v>100.4</v>
      </c>
      <c r="G349" s="155">
        <f>G350</f>
        <v>100.4</v>
      </c>
      <c r="I349" s="9"/>
    </row>
    <row r="350" spans="1:9" ht="27.75" customHeight="1">
      <c r="A350" s="96" t="s">
        <v>134</v>
      </c>
      <c r="B350" s="80"/>
      <c r="C350" s="80"/>
      <c r="D350" s="151"/>
      <c r="E350" s="148">
        <v>240</v>
      </c>
      <c r="F350" s="155">
        <v>100.4</v>
      </c>
      <c r="G350" s="155">
        <v>100.4</v>
      </c>
      <c r="I350" s="9"/>
    </row>
    <row r="351" spans="1:9" ht="24" customHeight="1">
      <c r="A351" s="189" t="s">
        <v>487</v>
      </c>
      <c r="B351" s="149"/>
      <c r="C351" s="150"/>
      <c r="D351" s="151" t="s">
        <v>488</v>
      </c>
      <c r="E351" s="148"/>
      <c r="F351" s="155">
        <f>F352</f>
        <v>5500</v>
      </c>
      <c r="G351" s="155">
        <f>G352</f>
        <v>5500</v>
      </c>
      <c r="I351" s="9"/>
    </row>
    <row r="352" spans="1:9" ht="27.75" customHeight="1">
      <c r="A352" s="96" t="s">
        <v>134</v>
      </c>
      <c r="B352" s="149"/>
      <c r="C352" s="149"/>
      <c r="D352" s="153"/>
      <c r="E352" s="86">
        <v>240</v>
      </c>
      <c r="F352" s="155">
        <v>5500</v>
      </c>
      <c r="G352" s="155">
        <v>5500</v>
      </c>
      <c r="I352" s="9"/>
    </row>
    <row r="353" spans="1:9" ht="18.75" customHeight="1">
      <c r="A353" s="33" t="s">
        <v>77</v>
      </c>
      <c r="B353" s="80"/>
      <c r="C353" s="80"/>
      <c r="D353" s="153" t="s">
        <v>121</v>
      </c>
      <c r="E353" s="86"/>
      <c r="F353" s="101">
        <f>F354+F356+F358+F360+F362</f>
        <v>37142.5</v>
      </c>
      <c r="G353" s="101">
        <f>G354+G356+G358+G360+G362</f>
        <v>29525.9</v>
      </c>
      <c r="I353" s="9"/>
    </row>
    <row r="354" spans="1:9" ht="18.75" customHeight="1">
      <c r="A354" s="154" t="s">
        <v>32</v>
      </c>
      <c r="B354" s="80"/>
      <c r="C354" s="80"/>
      <c r="D354" s="151" t="s">
        <v>434</v>
      </c>
      <c r="E354" s="156"/>
      <c r="F354" s="155">
        <f>F355</f>
        <v>14807</v>
      </c>
      <c r="G354" s="155">
        <f>G355</f>
        <v>9190.4</v>
      </c>
      <c r="I354" s="9"/>
    </row>
    <row r="355" spans="1:9" ht="24" customHeight="1">
      <c r="A355" s="23" t="s">
        <v>134</v>
      </c>
      <c r="B355" s="97"/>
      <c r="C355" s="97"/>
      <c r="D355" s="178"/>
      <c r="E355" s="179" t="s">
        <v>142</v>
      </c>
      <c r="F355" s="180">
        <v>14807</v>
      </c>
      <c r="G355" s="180">
        <v>9190.4</v>
      </c>
      <c r="I355" s="9"/>
    </row>
    <row r="356" spans="1:9" ht="26.25" customHeight="1">
      <c r="A356" s="157" t="s">
        <v>435</v>
      </c>
      <c r="B356" s="80"/>
      <c r="C356" s="80"/>
      <c r="D356" s="153" t="s">
        <v>436</v>
      </c>
      <c r="E356" s="153"/>
      <c r="F356" s="155">
        <f>F357</f>
        <v>2000</v>
      </c>
      <c r="G356" s="155">
        <f>G357</f>
        <v>0</v>
      </c>
      <c r="I356" s="9"/>
    </row>
    <row r="357" spans="1:9" ht="27" customHeight="1">
      <c r="A357" s="35" t="s">
        <v>134</v>
      </c>
      <c r="B357" s="80"/>
      <c r="C357" s="80"/>
      <c r="D357" s="151"/>
      <c r="E357" s="153" t="s">
        <v>142</v>
      </c>
      <c r="F357" s="155">
        <v>2000</v>
      </c>
      <c r="G357" s="155">
        <v>0</v>
      </c>
      <c r="I357" s="9"/>
    </row>
    <row r="358" spans="1:9" ht="18.75" customHeight="1">
      <c r="A358" s="96" t="s">
        <v>314</v>
      </c>
      <c r="B358" s="80"/>
      <c r="C358" s="80"/>
      <c r="D358" s="153" t="s">
        <v>536</v>
      </c>
      <c r="E358" s="86"/>
      <c r="F358" s="101">
        <f>F359</f>
        <v>188.1</v>
      </c>
      <c r="G358" s="101">
        <f>G359</f>
        <v>188.1</v>
      </c>
      <c r="I358" s="9"/>
    </row>
    <row r="359" spans="1:9" ht="21" customHeight="1">
      <c r="A359" s="34" t="s">
        <v>148</v>
      </c>
      <c r="B359" s="80"/>
      <c r="C359" s="80"/>
      <c r="D359" s="153"/>
      <c r="E359" s="86">
        <v>830</v>
      </c>
      <c r="F359" s="101">
        <v>188.1</v>
      </c>
      <c r="G359" s="101">
        <v>188.1</v>
      </c>
      <c r="I359" s="9"/>
    </row>
    <row r="360" spans="1:9" ht="22.5" customHeight="1">
      <c r="A360" s="96" t="s">
        <v>431</v>
      </c>
      <c r="B360" s="80"/>
      <c r="C360" s="80"/>
      <c r="D360" s="54" t="s">
        <v>0</v>
      </c>
      <c r="E360" s="86"/>
      <c r="F360" s="101">
        <f>F361</f>
        <v>911.5</v>
      </c>
      <c r="G360" s="101">
        <f>G361</f>
        <v>911.5</v>
      </c>
      <c r="I360" s="9"/>
    </row>
    <row r="361" spans="1:9" ht="27.75" customHeight="1">
      <c r="A361" s="96" t="s">
        <v>134</v>
      </c>
      <c r="B361" s="80"/>
      <c r="C361" s="80"/>
      <c r="D361" s="54"/>
      <c r="E361" s="86">
        <v>240</v>
      </c>
      <c r="F361" s="101">
        <v>911.5</v>
      </c>
      <c r="G361" s="101">
        <v>911.5</v>
      </c>
      <c r="I361" s="9"/>
    </row>
    <row r="362" spans="1:9" ht="27.75" customHeight="1">
      <c r="A362" s="58" t="s">
        <v>299</v>
      </c>
      <c r="B362" s="80"/>
      <c r="C362" s="80"/>
      <c r="D362" s="153" t="s">
        <v>451</v>
      </c>
      <c r="E362" s="86"/>
      <c r="F362" s="101">
        <f>F363</f>
        <v>19235.9</v>
      </c>
      <c r="G362" s="101">
        <f>G363</f>
        <v>19235.9</v>
      </c>
      <c r="I362" s="9"/>
    </row>
    <row r="363" spans="1:9" ht="27.75" customHeight="1">
      <c r="A363" s="96" t="s">
        <v>134</v>
      </c>
      <c r="B363" s="80"/>
      <c r="C363" s="80"/>
      <c r="D363" s="153"/>
      <c r="E363" s="86">
        <v>240</v>
      </c>
      <c r="F363" s="101">
        <v>19235.9</v>
      </c>
      <c r="G363" s="101">
        <v>19235.9</v>
      </c>
      <c r="I363" s="9"/>
    </row>
    <row r="364" spans="1:9" ht="18" customHeight="1">
      <c r="A364" s="109" t="s">
        <v>25</v>
      </c>
      <c r="B364" s="20" t="s">
        <v>49</v>
      </c>
      <c r="C364" s="20" t="s">
        <v>49</v>
      </c>
      <c r="D364" s="21"/>
      <c r="E364" s="48"/>
      <c r="F364" s="102">
        <f>F365+F376</f>
        <v>65435.3</v>
      </c>
      <c r="G364" s="102">
        <f>G365+G376</f>
        <v>43081.7</v>
      </c>
      <c r="I364" s="9"/>
    </row>
    <row r="365" spans="1:9" ht="33" customHeight="1">
      <c r="A365" s="34" t="s">
        <v>212</v>
      </c>
      <c r="B365" s="20"/>
      <c r="C365" s="20"/>
      <c r="D365" s="54" t="s">
        <v>160</v>
      </c>
      <c r="E365" s="86"/>
      <c r="F365" s="103">
        <f>F366+F373</f>
        <v>4330.200000000001</v>
      </c>
      <c r="G365" s="103">
        <f>G366+G373</f>
        <v>1536.6000000000001</v>
      </c>
      <c r="I365" s="9"/>
    </row>
    <row r="366" spans="1:9" ht="36.75" customHeight="1">
      <c r="A366" s="34" t="s">
        <v>213</v>
      </c>
      <c r="B366" s="20"/>
      <c r="C366" s="20"/>
      <c r="D366" s="104" t="s">
        <v>214</v>
      </c>
      <c r="E366" s="54"/>
      <c r="F366" s="101">
        <f>F367+F369+F371</f>
        <v>4110.200000000001</v>
      </c>
      <c r="G366" s="101">
        <f>G367+G369+G371</f>
        <v>1531.6000000000001</v>
      </c>
      <c r="I366" s="9"/>
    </row>
    <row r="367" spans="1:9" ht="18" customHeight="1">
      <c r="A367" s="105" t="s">
        <v>6</v>
      </c>
      <c r="B367" s="20"/>
      <c r="C367" s="20"/>
      <c r="D367" s="104" t="s">
        <v>217</v>
      </c>
      <c r="E367" s="54"/>
      <c r="F367" s="103">
        <f>F368</f>
        <v>371</v>
      </c>
      <c r="G367" s="103">
        <f>G368</f>
        <v>217.9</v>
      </c>
      <c r="I367" s="9"/>
    </row>
    <row r="368" spans="1:9" ht="31.5" customHeight="1">
      <c r="A368" s="55" t="s">
        <v>134</v>
      </c>
      <c r="B368" s="80"/>
      <c r="C368" s="80"/>
      <c r="D368" s="54"/>
      <c r="E368" s="86">
        <v>240</v>
      </c>
      <c r="F368" s="101">
        <v>371</v>
      </c>
      <c r="G368" s="101">
        <v>217.9</v>
      </c>
      <c r="I368" s="9"/>
    </row>
    <row r="369" spans="1:9" ht="24.75" customHeight="1">
      <c r="A369" s="56" t="s">
        <v>11</v>
      </c>
      <c r="B369" s="80"/>
      <c r="C369" s="80"/>
      <c r="D369" s="104" t="s">
        <v>215</v>
      </c>
      <c r="E369" s="86"/>
      <c r="F369" s="103">
        <f>F370</f>
        <v>2679.3</v>
      </c>
      <c r="G369" s="103">
        <f>G370</f>
        <v>955.7</v>
      </c>
      <c r="I369" s="9"/>
    </row>
    <row r="370" spans="1:9" ht="31.5" customHeight="1">
      <c r="A370" s="55" t="s">
        <v>134</v>
      </c>
      <c r="B370" s="80"/>
      <c r="C370" s="80"/>
      <c r="D370" s="104"/>
      <c r="E370" s="86">
        <v>240</v>
      </c>
      <c r="F370" s="100">
        <v>2679.3</v>
      </c>
      <c r="G370" s="100">
        <v>955.7</v>
      </c>
      <c r="I370" s="9"/>
    </row>
    <row r="371" spans="1:9" ht="23.25" customHeight="1">
      <c r="A371" s="96" t="s">
        <v>97</v>
      </c>
      <c r="B371" s="54"/>
      <c r="C371" s="106"/>
      <c r="D371" s="104" t="s">
        <v>405</v>
      </c>
      <c r="E371" s="86"/>
      <c r="F371" s="100">
        <f>F372</f>
        <v>1059.9</v>
      </c>
      <c r="G371" s="100">
        <f>G372</f>
        <v>358</v>
      </c>
      <c r="I371" s="9"/>
    </row>
    <row r="372" spans="1:9" ht="21.75" customHeight="1">
      <c r="A372" s="55" t="s">
        <v>134</v>
      </c>
      <c r="B372" s="54"/>
      <c r="C372" s="106"/>
      <c r="D372" s="104"/>
      <c r="E372" s="86">
        <v>240</v>
      </c>
      <c r="F372" s="100">
        <v>1059.9</v>
      </c>
      <c r="G372" s="100">
        <v>358</v>
      </c>
      <c r="I372" s="9"/>
    </row>
    <row r="373" spans="1:9" ht="31.5" customHeight="1">
      <c r="A373" s="105" t="s">
        <v>218</v>
      </c>
      <c r="B373" s="80"/>
      <c r="C373" s="80"/>
      <c r="D373" s="54" t="s">
        <v>219</v>
      </c>
      <c r="E373" s="86"/>
      <c r="F373" s="103">
        <f>F374</f>
        <v>220</v>
      </c>
      <c r="G373" s="103">
        <f>G374</f>
        <v>5</v>
      </c>
      <c r="I373" s="9"/>
    </row>
    <row r="374" spans="1:9" ht="24.75" customHeight="1">
      <c r="A374" s="105" t="s">
        <v>6</v>
      </c>
      <c r="B374" s="80"/>
      <c r="C374" s="80"/>
      <c r="D374" s="54" t="s">
        <v>220</v>
      </c>
      <c r="E374" s="86"/>
      <c r="F374" s="103">
        <f>F375</f>
        <v>220</v>
      </c>
      <c r="G374" s="103">
        <f>G375</f>
        <v>5</v>
      </c>
      <c r="I374" s="9"/>
    </row>
    <row r="375" spans="1:9" ht="31.5" customHeight="1">
      <c r="A375" s="55" t="s">
        <v>134</v>
      </c>
      <c r="B375" s="80"/>
      <c r="C375" s="80"/>
      <c r="D375" s="54"/>
      <c r="E375" s="86">
        <v>240</v>
      </c>
      <c r="F375" s="100">
        <v>220</v>
      </c>
      <c r="G375" s="100">
        <v>5</v>
      </c>
      <c r="I375" s="9"/>
    </row>
    <row r="376" spans="1:9" ht="30" customHeight="1">
      <c r="A376" s="33" t="s">
        <v>468</v>
      </c>
      <c r="B376" s="80"/>
      <c r="C376" s="80"/>
      <c r="D376" s="54" t="s">
        <v>292</v>
      </c>
      <c r="E376" s="86"/>
      <c r="F376" s="101">
        <f>F377</f>
        <v>61105.1</v>
      </c>
      <c r="G376" s="101">
        <f>G377</f>
        <v>41545.1</v>
      </c>
      <c r="I376" s="9"/>
    </row>
    <row r="377" spans="1:9" ht="18" customHeight="1">
      <c r="A377" s="96" t="s">
        <v>319</v>
      </c>
      <c r="B377" s="80"/>
      <c r="C377" s="80"/>
      <c r="D377" s="54" t="s">
        <v>320</v>
      </c>
      <c r="E377" s="86"/>
      <c r="F377" s="101">
        <f>F378+F383+F388</f>
        <v>61105.1</v>
      </c>
      <c r="G377" s="101">
        <f>G378+G383+G388</f>
        <v>41545.1</v>
      </c>
      <c r="I377" s="9"/>
    </row>
    <row r="378" spans="1:9" ht="19.5" customHeight="1">
      <c r="A378" s="107" t="s">
        <v>6</v>
      </c>
      <c r="B378" s="80"/>
      <c r="C378" s="80"/>
      <c r="D378" s="54" t="s">
        <v>321</v>
      </c>
      <c r="E378" s="54"/>
      <c r="F378" s="101">
        <f>F379+F380+F381+F382</f>
        <v>13076.5</v>
      </c>
      <c r="G378" s="101">
        <f>G379+G380+G381+G382</f>
        <v>9979.900000000001</v>
      </c>
      <c r="I378" s="9"/>
    </row>
    <row r="379" spans="1:9" ht="18.75" customHeight="1">
      <c r="A379" s="55" t="s">
        <v>133</v>
      </c>
      <c r="B379" s="20"/>
      <c r="C379" s="20"/>
      <c r="D379" s="54"/>
      <c r="E379" s="86">
        <v>120</v>
      </c>
      <c r="F379" s="101">
        <v>12068.9</v>
      </c>
      <c r="G379" s="101">
        <v>9095.7</v>
      </c>
      <c r="I379" s="9"/>
    </row>
    <row r="380" spans="1:9" ht="24.75" customHeight="1">
      <c r="A380" s="55" t="s">
        <v>134</v>
      </c>
      <c r="B380" s="19"/>
      <c r="C380" s="19"/>
      <c r="D380" s="54"/>
      <c r="E380" s="86">
        <v>240</v>
      </c>
      <c r="F380" s="101">
        <v>307.6</v>
      </c>
      <c r="G380" s="101">
        <v>184.2</v>
      </c>
      <c r="I380" s="9"/>
    </row>
    <row r="381" spans="1:9" ht="18.75" customHeight="1">
      <c r="A381" s="34" t="s">
        <v>148</v>
      </c>
      <c r="B381" s="19"/>
      <c r="C381" s="19"/>
      <c r="D381" s="54"/>
      <c r="E381" s="86">
        <v>830</v>
      </c>
      <c r="F381" s="101">
        <v>25</v>
      </c>
      <c r="G381" s="101">
        <v>25</v>
      </c>
      <c r="I381" s="9"/>
    </row>
    <row r="382" spans="1:9" ht="21.75" customHeight="1">
      <c r="A382" s="34" t="s">
        <v>135</v>
      </c>
      <c r="B382" s="19"/>
      <c r="C382" s="19"/>
      <c r="D382" s="54"/>
      <c r="E382" s="86">
        <v>850</v>
      </c>
      <c r="F382" s="101">
        <v>675</v>
      </c>
      <c r="G382" s="101">
        <v>675</v>
      </c>
      <c r="I382" s="9"/>
    </row>
    <row r="383" spans="1:9" ht="15" customHeight="1">
      <c r="A383" s="56" t="s">
        <v>11</v>
      </c>
      <c r="B383" s="19"/>
      <c r="C383" s="66"/>
      <c r="D383" s="54" t="s">
        <v>322</v>
      </c>
      <c r="E383" s="54"/>
      <c r="F383" s="100">
        <f>SUM(F384:F387)</f>
        <v>39252.5</v>
      </c>
      <c r="G383" s="100">
        <f>SUM(G384:G387)</f>
        <v>26616.100000000002</v>
      </c>
      <c r="I383" s="9"/>
    </row>
    <row r="384" spans="1:9" ht="24" customHeight="1">
      <c r="A384" s="56" t="s">
        <v>146</v>
      </c>
      <c r="B384" s="19"/>
      <c r="C384" s="66"/>
      <c r="D384" s="108"/>
      <c r="E384" s="54" t="s">
        <v>147</v>
      </c>
      <c r="F384" s="100">
        <v>32463.5</v>
      </c>
      <c r="G384" s="100">
        <v>23994.9</v>
      </c>
      <c r="I384" s="9"/>
    </row>
    <row r="385" spans="1:9" ht="30.75" customHeight="1">
      <c r="A385" s="55" t="s">
        <v>134</v>
      </c>
      <c r="B385" s="19"/>
      <c r="C385" s="66"/>
      <c r="D385" s="54"/>
      <c r="E385" s="86">
        <v>240</v>
      </c>
      <c r="F385" s="100">
        <v>5856.3</v>
      </c>
      <c r="G385" s="100">
        <v>1966.7</v>
      </c>
      <c r="I385" s="9"/>
    </row>
    <row r="386" spans="1:9" ht="15" customHeight="1">
      <c r="A386" s="34" t="s">
        <v>148</v>
      </c>
      <c r="B386" s="19"/>
      <c r="C386" s="19"/>
      <c r="D386" s="54"/>
      <c r="E386" s="54" t="s">
        <v>149</v>
      </c>
      <c r="F386" s="100">
        <v>203</v>
      </c>
      <c r="G386" s="100">
        <v>30</v>
      </c>
      <c r="I386" s="9"/>
    </row>
    <row r="387" spans="1:9" ht="12" customHeight="1">
      <c r="A387" s="34" t="s">
        <v>135</v>
      </c>
      <c r="B387" s="19"/>
      <c r="C387" s="19"/>
      <c r="D387" s="54"/>
      <c r="E387" s="86">
        <v>850</v>
      </c>
      <c r="F387" s="100">
        <v>729.7</v>
      </c>
      <c r="G387" s="100">
        <v>624.5</v>
      </c>
      <c r="I387" s="9"/>
    </row>
    <row r="388" spans="1:9" ht="23.25" customHeight="1">
      <c r="A388" s="96" t="s">
        <v>97</v>
      </c>
      <c r="B388" s="19"/>
      <c r="C388" s="19"/>
      <c r="D388" s="54" t="s">
        <v>323</v>
      </c>
      <c r="E388" s="54"/>
      <c r="F388" s="100">
        <f>F390+F389</f>
        <v>8776.1</v>
      </c>
      <c r="G388" s="100">
        <f>G390+G389</f>
        <v>4949.1</v>
      </c>
      <c r="I388" s="9"/>
    </row>
    <row r="389" spans="1:9" ht="24" customHeight="1">
      <c r="A389" s="56" t="s">
        <v>146</v>
      </c>
      <c r="B389" s="19"/>
      <c r="C389" s="66"/>
      <c r="D389" s="54"/>
      <c r="E389" s="54" t="s">
        <v>147</v>
      </c>
      <c r="F389" s="100">
        <v>7783.9</v>
      </c>
      <c r="G389" s="100">
        <v>4693</v>
      </c>
      <c r="I389" s="9"/>
    </row>
    <row r="390" spans="1:9" ht="25.5" customHeight="1">
      <c r="A390" s="55" t="s">
        <v>134</v>
      </c>
      <c r="B390" s="19"/>
      <c r="C390" s="19"/>
      <c r="D390" s="54"/>
      <c r="E390" s="86">
        <v>240</v>
      </c>
      <c r="F390" s="100">
        <v>992.2</v>
      </c>
      <c r="G390" s="100">
        <v>256.1</v>
      </c>
      <c r="I390" s="9"/>
    </row>
    <row r="391" spans="1:9" ht="16.5" customHeight="1">
      <c r="A391" s="185" t="s">
        <v>20</v>
      </c>
      <c r="B391" s="186" t="s">
        <v>50</v>
      </c>
      <c r="C391" s="187"/>
      <c r="D391" s="188"/>
      <c r="E391" s="188"/>
      <c r="F391" s="123">
        <f>F392+F405</f>
        <v>11991.6</v>
      </c>
      <c r="G391" s="123">
        <f>G392+G405</f>
        <v>10118.8</v>
      </c>
      <c r="I391" s="9"/>
    </row>
    <row r="392" spans="1:9" ht="17.25" customHeight="1">
      <c r="A392" s="109" t="s">
        <v>33</v>
      </c>
      <c r="B392" s="20" t="s">
        <v>50</v>
      </c>
      <c r="C392" s="20" t="s">
        <v>42</v>
      </c>
      <c r="D392" s="110"/>
      <c r="E392" s="110"/>
      <c r="F392" s="100">
        <f>F393+F397+F401</f>
        <v>991.6</v>
      </c>
      <c r="G392" s="100">
        <f>G393+G397+G401</f>
        <v>618.8</v>
      </c>
      <c r="I392" s="9"/>
    </row>
    <row r="393" spans="1:9" ht="27" customHeight="1">
      <c r="A393" s="45" t="s">
        <v>361</v>
      </c>
      <c r="B393" s="37"/>
      <c r="C393" s="38"/>
      <c r="D393" s="36" t="s">
        <v>172</v>
      </c>
      <c r="E393" s="43"/>
      <c r="F393" s="62">
        <f aca="true" t="shared" si="14" ref="F393:G395">F394</f>
        <v>2</v>
      </c>
      <c r="G393" s="62">
        <f t="shared" si="14"/>
        <v>0</v>
      </c>
      <c r="I393" s="9"/>
    </row>
    <row r="394" spans="1:9" ht="37.5" customHeight="1">
      <c r="A394" s="45" t="s">
        <v>365</v>
      </c>
      <c r="B394" s="37"/>
      <c r="C394" s="38"/>
      <c r="D394" s="39" t="s">
        <v>366</v>
      </c>
      <c r="E394" s="39"/>
      <c r="F394" s="40">
        <f t="shared" si="14"/>
        <v>2</v>
      </c>
      <c r="G394" s="40">
        <f t="shared" si="14"/>
        <v>0</v>
      </c>
      <c r="I394" s="9"/>
    </row>
    <row r="395" spans="1:9" ht="17.25" customHeight="1">
      <c r="A395" s="45" t="s">
        <v>21</v>
      </c>
      <c r="B395" s="37"/>
      <c r="C395" s="38"/>
      <c r="D395" s="39" t="s">
        <v>392</v>
      </c>
      <c r="E395" s="36"/>
      <c r="F395" s="40">
        <f t="shared" si="14"/>
        <v>2</v>
      </c>
      <c r="G395" s="40">
        <f t="shared" si="14"/>
        <v>0</v>
      </c>
      <c r="I395" s="9"/>
    </row>
    <row r="396" spans="1:9" ht="27.75" customHeight="1">
      <c r="A396" s="45" t="s">
        <v>151</v>
      </c>
      <c r="B396" s="41"/>
      <c r="C396" s="42"/>
      <c r="D396" s="43"/>
      <c r="E396" s="79">
        <v>240</v>
      </c>
      <c r="F396" s="62">
        <v>2</v>
      </c>
      <c r="G396" s="62">
        <v>0</v>
      </c>
      <c r="I396" s="9"/>
    </row>
    <row r="397" spans="1:9" ht="37.5" customHeight="1">
      <c r="A397" s="45" t="s">
        <v>254</v>
      </c>
      <c r="B397" s="37"/>
      <c r="C397" s="46"/>
      <c r="D397" s="39" t="s">
        <v>160</v>
      </c>
      <c r="E397" s="36"/>
      <c r="F397" s="40">
        <f aca="true" t="shared" si="15" ref="F397:G399">F398</f>
        <v>350</v>
      </c>
      <c r="G397" s="40">
        <f t="shared" si="15"/>
        <v>162.1</v>
      </c>
      <c r="I397" s="9"/>
    </row>
    <row r="398" spans="1:9" ht="27" customHeight="1">
      <c r="A398" s="45" t="s">
        <v>393</v>
      </c>
      <c r="B398" s="37"/>
      <c r="C398" s="46"/>
      <c r="D398" s="39" t="s">
        <v>394</v>
      </c>
      <c r="E398" s="36"/>
      <c r="F398" s="40">
        <f t="shared" si="15"/>
        <v>350</v>
      </c>
      <c r="G398" s="40">
        <f t="shared" si="15"/>
        <v>162.1</v>
      </c>
      <c r="I398" s="9"/>
    </row>
    <row r="399" spans="1:9" ht="17.25" customHeight="1">
      <c r="A399" s="45" t="s">
        <v>21</v>
      </c>
      <c r="B399" s="74"/>
      <c r="C399" s="111"/>
      <c r="D399" s="39" t="s">
        <v>395</v>
      </c>
      <c r="E399" s="36"/>
      <c r="F399" s="62">
        <f t="shared" si="15"/>
        <v>350</v>
      </c>
      <c r="G399" s="62">
        <f t="shared" si="15"/>
        <v>162.1</v>
      </c>
      <c r="I399" s="9"/>
    </row>
    <row r="400" spans="1:9" ht="26.25" customHeight="1">
      <c r="A400" s="45" t="s">
        <v>151</v>
      </c>
      <c r="B400" s="37"/>
      <c r="C400" s="46"/>
      <c r="D400" s="36"/>
      <c r="E400" s="39" t="s">
        <v>142</v>
      </c>
      <c r="F400" s="40">
        <v>350</v>
      </c>
      <c r="G400" s="40">
        <v>162.1</v>
      </c>
      <c r="I400" s="9"/>
    </row>
    <row r="401" spans="1:9" ht="27.75" customHeight="1">
      <c r="A401" s="33" t="s">
        <v>468</v>
      </c>
      <c r="B401" s="19"/>
      <c r="C401" s="19"/>
      <c r="D401" s="54" t="s">
        <v>292</v>
      </c>
      <c r="E401" s="110"/>
      <c r="F401" s="100">
        <f aca="true" t="shared" si="16" ref="F401:G403">F402</f>
        <v>639.6</v>
      </c>
      <c r="G401" s="100">
        <f t="shared" si="16"/>
        <v>456.7</v>
      </c>
      <c r="I401" s="9"/>
    </row>
    <row r="402" spans="1:9" ht="30" customHeight="1">
      <c r="A402" s="96" t="s">
        <v>291</v>
      </c>
      <c r="B402" s="19"/>
      <c r="C402" s="19"/>
      <c r="D402" s="54" t="s">
        <v>293</v>
      </c>
      <c r="E402" s="110"/>
      <c r="F402" s="100">
        <f t="shared" si="16"/>
        <v>639.6</v>
      </c>
      <c r="G402" s="100">
        <f t="shared" si="16"/>
        <v>456.7</v>
      </c>
      <c r="I402" s="9"/>
    </row>
    <row r="403" spans="1:9" ht="23.25" customHeight="1">
      <c r="A403" s="55" t="s">
        <v>21</v>
      </c>
      <c r="B403" s="19"/>
      <c r="C403" s="66"/>
      <c r="D403" s="54" t="s">
        <v>324</v>
      </c>
      <c r="E403" s="54"/>
      <c r="F403" s="100">
        <f t="shared" si="16"/>
        <v>639.6</v>
      </c>
      <c r="G403" s="100">
        <f t="shared" si="16"/>
        <v>456.7</v>
      </c>
      <c r="I403" s="9"/>
    </row>
    <row r="404" spans="1:9" ht="30" customHeight="1">
      <c r="A404" s="55" t="s">
        <v>134</v>
      </c>
      <c r="B404" s="185"/>
      <c r="C404" s="185"/>
      <c r="D404" s="54"/>
      <c r="E404" s="86">
        <v>240</v>
      </c>
      <c r="F404" s="100">
        <v>639.6</v>
      </c>
      <c r="G404" s="100">
        <v>456.7</v>
      </c>
      <c r="I404" s="9"/>
    </row>
    <row r="405" spans="1:9" ht="21" customHeight="1">
      <c r="A405" s="109" t="s">
        <v>537</v>
      </c>
      <c r="B405" s="39"/>
      <c r="C405" s="182" t="s">
        <v>538</v>
      </c>
      <c r="D405" s="104"/>
      <c r="E405" s="104"/>
      <c r="F405" s="118">
        <f>F407</f>
        <v>11000</v>
      </c>
      <c r="G405" s="118">
        <f>G407</f>
        <v>9500</v>
      </c>
      <c r="I405" s="9"/>
    </row>
    <row r="406" spans="1:9" ht="16.5" customHeight="1">
      <c r="A406" s="33" t="s">
        <v>77</v>
      </c>
      <c r="B406" s="39"/>
      <c r="C406" s="182"/>
      <c r="D406" s="104" t="s">
        <v>121</v>
      </c>
      <c r="E406" s="104"/>
      <c r="F406" s="118">
        <f>F407</f>
        <v>11000</v>
      </c>
      <c r="G406" s="118">
        <f>G407</f>
        <v>9500</v>
      </c>
      <c r="I406" s="9"/>
    </row>
    <row r="407" spans="1:9" ht="13.5" customHeight="1">
      <c r="A407" s="55" t="s">
        <v>21</v>
      </c>
      <c r="B407" s="39"/>
      <c r="C407" s="182"/>
      <c r="D407" s="104" t="s">
        <v>2</v>
      </c>
      <c r="E407" s="104"/>
      <c r="F407" s="118">
        <f>F408</f>
        <v>11000</v>
      </c>
      <c r="G407" s="118">
        <f>G408</f>
        <v>9500</v>
      </c>
      <c r="I407" s="9"/>
    </row>
    <row r="408" spans="1:9" ht="30" customHeight="1">
      <c r="A408" s="45" t="s">
        <v>387</v>
      </c>
      <c r="B408" s="37"/>
      <c r="C408" s="38"/>
      <c r="D408" s="36"/>
      <c r="E408" s="39" t="s">
        <v>388</v>
      </c>
      <c r="F408" s="101">
        <v>11000</v>
      </c>
      <c r="G408" s="101">
        <v>9500</v>
      </c>
      <c r="I408" s="9"/>
    </row>
    <row r="409" spans="1:9" ht="20.25" customHeight="1">
      <c r="A409" s="185" t="s">
        <v>102</v>
      </c>
      <c r="B409" s="185" t="s">
        <v>48</v>
      </c>
      <c r="C409" s="185"/>
      <c r="D409" s="185"/>
      <c r="E409" s="185"/>
      <c r="F409" s="123">
        <f>F410+F441+F523+F544+F512</f>
        <v>2267834.1999999997</v>
      </c>
      <c r="G409" s="123">
        <f>G410+G441+G523+G544+G512</f>
        <v>1597895.9000000001</v>
      </c>
      <c r="I409" s="9"/>
    </row>
    <row r="410" spans="1:9" ht="15.75" customHeight="1">
      <c r="A410" s="191" t="s">
        <v>15</v>
      </c>
      <c r="B410" s="171"/>
      <c r="C410" s="192" t="s">
        <v>510</v>
      </c>
      <c r="D410" s="190"/>
      <c r="E410" s="190"/>
      <c r="F410" s="170">
        <f>F411+F438</f>
        <v>772083.8999999999</v>
      </c>
      <c r="G410" s="170">
        <f>G411+G438</f>
        <v>542464.2999999999</v>
      </c>
      <c r="I410" s="9"/>
    </row>
    <row r="411" spans="1:9" ht="33.75" customHeight="1">
      <c r="A411" s="154" t="s">
        <v>176</v>
      </c>
      <c r="B411" s="46"/>
      <c r="C411" s="38"/>
      <c r="D411" s="172" t="s">
        <v>111</v>
      </c>
      <c r="E411" s="151"/>
      <c r="F411" s="147">
        <f>F412</f>
        <v>772077.2999999999</v>
      </c>
      <c r="G411" s="147">
        <f>G412</f>
        <v>542457.7</v>
      </c>
      <c r="I411" s="9"/>
    </row>
    <row r="412" spans="1:9" ht="15.75" customHeight="1">
      <c r="A412" s="173" t="s">
        <v>122</v>
      </c>
      <c r="B412" s="46"/>
      <c r="C412" s="38"/>
      <c r="D412" s="61" t="s">
        <v>166</v>
      </c>
      <c r="E412" s="151"/>
      <c r="F412" s="147">
        <f>F413+F415+F418+F425+F428+F436+F420+F423+F432+F434+F430</f>
        <v>772077.2999999999</v>
      </c>
      <c r="G412" s="147">
        <f>G413+G415+G418+G425+G428+G436+G420+G423+G432+G434+G430</f>
        <v>542457.7</v>
      </c>
      <c r="I412" s="9"/>
    </row>
    <row r="413" spans="1:9" ht="15.75" customHeight="1">
      <c r="A413" s="33" t="s">
        <v>123</v>
      </c>
      <c r="B413" s="46"/>
      <c r="C413" s="38"/>
      <c r="D413" s="36" t="s">
        <v>177</v>
      </c>
      <c r="E413" s="151"/>
      <c r="F413" s="147">
        <f>F414</f>
        <v>82</v>
      </c>
      <c r="G413" s="147">
        <f>G414</f>
        <v>61.5</v>
      </c>
      <c r="I413" s="9"/>
    </row>
    <row r="414" spans="1:9" ht="36.75" customHeight="1">
      <c r="A414" s="33" t="s">
        <v>89</v>
      </c>
      <c r="B414" s="46"/>
      <c r="C414" s="38"/>
      <c r="D414" s="36"/>
      <c r="E414" s="151" t="s">
        <v>67</v>
      </c>
      <c r="F414" s="147">
        <v>82</v>
      </c>
      <c r="G414" s="147">
        <v>61.5</v>
      </c>
      <c r="I414" s="9"/>
    </row>
    <row r="415" spans="1:9" ht="15.75" customHeight="1">
      <c r="A415" s="33" t="s">
        <v>11</v>
      </c>
      <c r="B415" s="46"/>
      <c r="C415" s="38"/>
      <c r="D415" s="36" t="s">
        <v>162</v>
      </c>
      <c r="E415" s="151"/>
      <c r="F415" s="147">
        <f>F416+F417</f>
        <v>104609.1</v>
      </c>
      <c r="G415" s="147">
        <f>G416+G417</f>
        <v>80201.2</v>
      </c>
      <c r="I415" s="9"/>
    </row>
    <row r="416" spans="1:9" ht="15.75" customHeight="1">
      <c r="A416" s="33" t="s">
        <v>136</v>
      </c>
      <c r="B416" s="36"/>
      <c r="C416" s="36"/>
      <c r="D416" s="36"/>
      <c r="E416" s="148">
        <v>610</v>
      </c>
      <c r="F416" s="147">
        <v>101699.5</v>
      </c>
      <c r="G416" s="147">
        <v>77806.7</v>
      </c>
      <c r="I416" s="9"/>
    </row>
    <row r="417" spans="1:9" ht="15.75" customHeight="1">
      <c r="A417" s="33" t="s">
        <v>137</v>
      </c>
      <c r="B417" s="36"/>
      <c r="C417" s="36"/>
      <c r="D417" s="36"/>
      <c r="E417" s="148">
        <v>620</v>
      </c>
      <c r="F417" s="147">
        <v>2909.6</v>
      </c>
      <c r="G417" s="147">
        <v>2394.5</v>
      </c>
      <c r="I417" s="9"/>
    </row>
    <row r="418" spans="1:9" ht="41.25" customHeight="1">
      <c r="A418" s="174" t="s">
        <v>178</v>
      </c>
      <c r="B418" s="36"/>
      <c r="C418" s="36"/>
      <c r="D418" s="36" t="s">
        <v>179</v>
      </c>
      <c r="E418" s="148"/>
      <c r="F418" s="147">
        <f>F419</f>
        <v>111.1</v>
      </c>
      <c r="G418" s="147">
        <f>G419</f>
        <v>55.5</v>
      </c>
      <c r="I418" s="9"/>
    </row>
    <row r="419" spans="1:9" ht="15.75" customHeight="1">
      <c r="A419" s="33" t="s">
        <v>136</v>
      </c>
      <c r="B419" s="36"/>
      <c r="C419" s="36"/>
      <c r="D419" s="36"/>
      <c r="E419" s="148">
        <v>610</v>
      </c>
      <c r="F419" s="147">
        <v>111.1</v>
      </c>
      <c r="G419" s="147">
        <v>55.5</v>
      </c>
      <c r="I419" s="9"/>
    </row>
    <row r="420" spans="1:9" ht="15.75" customHeight="1">
      <c r="A420" s="33" t="s">
        <v>420</v>
      </c>
      <c r="B420" s="36"/>
      <c r="C420" s="36"/>
      <c r="D420" s="36" t="s">
        <v>421</v>
      </c>
      <c r="E420" s="148"/>
      <c r="F420" s="147">
        <f>F421+F422</f>
        <v>85334.2</v>
      </c>
      <c r="G420" s="147">
        <f>G421+G422</f>
        <v>68634.1</v>
      </c>
      <c r="I420" s="9"/>
    </row>
    <row r="421" spans="1:9" ht="15.75" customHeight="1">
      <c r="A421" s="33" t="s">
        <v>136</v>
      </c>
      <c r="B421" s="36"/>
      <c r="C421" s="36"/>
      <c r="D421" s="36"/>
      <c r="E421" s="148">
        <v>610</v>
      </c>
      <c r="F421" s="147">
        <v>82151.9</v>
      </c>
      <c r="G421" s="147">
        <v>66051.8</v>
      </c>
      <c r="I421" s="9"/>
    </row>
    <row r="422" spans="1:9" ht="15.75" customHeight="1">
      <c r="A422" s="33" t="s">
        <v>137</v>
      </c>
      <c r="B422" s="36"/>
      <c r="C422" s="36"/>
      <c r="D422" s="36"/>
      <c r="E422" s="148">
        <v>620</v>
      </c>
      <c r="F422" s="147">
        <v>3182.3</v>
      </c>
      <c r="G422" s="147">
        <v>2582.3</v>
      </c>
      <c r="I422" s="9"/>
    </row>
    <row r="423" spans="1:9" ht="15.75" customHeight="1">
      <c r="A423" s="33" t="s">
        <v>438</v>
      </c>
      <c r="B423" s="36"/>
      <c r="C423" s="36"/>
      <c r="D423" s="36" t="s">
        <v>437</v>
      </c>
      <c r="E423" s="148"/>
      <c r="F423" s="147">
        <f>F424</f>
        <v>16000</v>
      </c>
      <c r="G423" s="147">
        <f>G424</f>
        <v>0</v>
      </c>
      <c r="I423" s="9"/>
    </row>
    <row r="424" spans="1:9" ht="33" customHeight="1">
      <c r="A424" s="33" t="s">
        <v>134</v>
      </c>
      <c r="B424" s="36"/>
      <c r="C424" s="36"/>
      <c r="D424" s="36"/>
      <c r="E424" s="148">
        <v>240</v>
      </c>
      <c r="F424" s="147">
        <v>16000</v>
      </c>
      <c r="G424" s="147">
        <v>0</v>
      </c>
      <c r="I424" s="9"/>
    </row>
    <row r="425" spans="1:9" ht="71.25" customHeight="1">
      <c r="A425" s="33" t="s">
        <v>180</v>
      </c>
      <c r="B425" s="46"/>
      <c r="C425" s="38"/>
      <c r="D425" s="36" t="s">
        <v>181</v>
      </c>
      <c r="E425" s="151"/>
      <c r="F425" s="147">
        <f>F426+F427</f>
        <v>442466</v>
      </c>
      <c r="G425" s="147">
        <f>G426+G427</f>
        <v>377302.8</v>
      </c>
      <c r="I425" s="9"/>
    </row>
    <row r="426" spans="1:9" ht="15.75" customHeight="1">
      <c r="A426" s="33" t="s">
        <v>136</v>
      </c>
      <c r="B426" s="46"/>
      <c r="C426" s="38"/>
      <c r="D426" s="36"/>
      <c r="E426" s="151" t="s">
        <v>138</v>
      </c>
      <c r="F426" s="147">
        <v>426329.5</v>
      </c>
      <c r="G426" s="147">
        <v>363974</v>
      </c>
      <c r="I426" s="9"/>
    </row>
    <row r="427" spans="1:9" ht="15.75" customHeight="1">
      <c r="A427" s="33" t="s">
        <v>137</v>
      </c>
      <c r="B427" s="46"/>
      <c r="C427" s="38"/>
      <c r="D427" s="36"/>
      <c r="E427" s="151" t="s">
        <v>139</v>
      </c>
      <c r="F427" s="147">
        <v>16136.5</v>
      </c>
      <c r="G427" s="147">
        <v>13328.8</v>
      </c>
      <c r="I427" s="9"/>
    </row>
    <row r="428" spans="1:9" ht="75" customHeight="1">
      <c r="A428" s="33" t="s">
        <v>182</v>
      </c>
      <c r="B428" s="46"/>
      <c r="C428" s="38"/>
      <c r="D428" s="36" t="s">
        <v>183</v>
      </c>
      <c r="E428" s="151"/>
      <c r="F428" s="147">
        <f>F429</f>
        <v>1427</v>
      </c>
      <c r="G428" s="147">
        <f>G429</f>
        <v>929.6</v>
      </c>
      <c r="I428" s="9"/>
    </row>
    <row r="429" spans="1:9" ht="33.75" customHeight="1">
      <c r="A429" s="33" t="s">
        <v>89</v>
      </c>
      <c r="B429" s="46"/>
      <c r="C429" s="38"/>
      <c r="D429" s="36"/>
      <c r="E429" s="151" t="s">
        <v>67</v>
      </c>
      <c r="F429" s="147">
        <v>1427</v>
      </c>
      <c r="G429" s="147">
        <v>929.6</v>
      </c>
      <c r="I429" s="9"/>
    </row>
    <row r="430" spans="1:9" ht="33.75" customHeight="1">
      <c r="A430" s="33" t="s">
        <v>511</v>
      </c>
      <c r="B430" s="46"/>
      <c r="C430" s="38"/>
      <c r="D430" s="36" t="s">
        <v>512</v>
      </c>
      <c r="E430" s="151"/>
      <c r="F430" s="147">
        <f>F431</f>
        <v>1000</v>
      </c>
      <c r="G430" s="147">
        <f>G431</f>
        <v>0</v>
      </c>
      <c r="I430" s="9"/>
    </row>
    <row r="431" spans="1:9" ht="33.75" customHeight="1">
      <c r="A431" s="33" t="s">
        <v>136</v>
      </c>
      <c r="B431" s="46"/>
      <c r="C431" s="38"/>
      <c r="D431" s="36"/>
      <c r="E431" s="151" t="s">
        <v>138</v>
      </c>
      <c r="F431" s="147">
        <v>1000</v>
      </c>
      <c r="G431" s="147">
        <v>0</v>
      </c>
      <c r="I431" s="9"/>
    </row>
    <row r="432" spans="1:9" ht="33.75" customHeight="1">
      <c r="A432" s="189" t="s">
        <v>452</v>
      </c>
      <c r="B432" s="46"/>
      <c r="C432" s="38"/>
      <c r="D432" s="36" t="s">
        <v>453</v>
      </c>
      <c r="E432" s="151"/>
      <c r="F432" s="147">
        <f>F433</f>
        <v>1563</v>
      </c>
      <c r="G432" s="147">
        <f>G433</f>
        <v>437.1</v>
      </c>
      <c r="I432" s="9"/>
    </row>
    <row r="433" spans="1:9" ht="33.75" customHeight="1">
      <c r="A433" s="33" t="s">
        <v>89</v>
      </c>
      <c r="B433" s="46"/>
      <c r="C433" s="38"/>
      <c r="D433" s="36"/>
      <c r="E433" s="151" t="s">
        <v>67</v>
      </c>
      <c r="F433" s="147">
        <v>1563</v>
      </c>
      <c r="G433" s="147">
        <v>437.1</v>
      </c>
      <c r="I433" s="9"/>
    </row>
    <row r="434" spans="1:9" ht="33.75" customHeight="1">
      <c r="A434" s="189" t="s">
        <v>454</v>
      </c>
      <c r="B434" s="46"/>
      <c r="C434" s="38"/>
      <c r="D434" s="36" t="s">
        <v>455</v>
      </c>
      <c r="E434" s="151"/>
      <c r="F434" s="147">
        <f>F435</f>
        <v>89728</v>
      </c>
      <c r="G434" s="147">
        <f>G435</f>
        <v>6104.8</v>
      </c>
      <c r="I434" s="9"/>
    </row>
    <row r="435" spans="1:9" ht="33.75" customHeight="1">
      <c r="A435" s="145" t="s">
        <v>140</v>
      </c>
      <c r="B435" s="46"/>
      <c r="C435" s="38"/>
      <c r="D435" s="36"/>
      <c r="E435" s="151" t="s">
        <v>141</v>
      </c>
      <c r="F435" s="147">
        <v>89728</v>
      </c>
      <c r="G435" s="147">
        <v>6104.8</v>
      </c>
      <c r="I435" s="9"/>
    </row>
    <row r="436" spans="1:9" ht="35.25" customHeight="1">
      <c r="A436" s="193" t="s">
        <v>174</v>
      </c>
      <c r="B436" s="149"/>
      <c r="C436" s="150"/>
      <c r="D436" s="36" t="s">
        <v>184</v>
      </c>
      <c r="E436" s="151"/>
      <c r="F436" s="147">
        <f>F437</f>
        <v>29756.9</v>
      </c>
      <c r="G436" s="147">
        <f>G437</f>
        <v>8731.1</v>
      </c>
      <c r="I436" s="9"/>
    </row>
    <row r="437" spans="1:9" ht="15.75" customHeight="1">
      <c r="A437" s="145" t="s">
        <v>140</v>
      </c>
      <c r="B437" s="149"/>
      <c r="C437" s="150"/>
      <c r="D437" s="36"/>
      <c r="E437" s="151" t="s">
        <v>141</v>
      </c>
      <c r="F437" s="147">
        <v>29756.9</v>
      </c>
      <c r="G437" s="147">
        <v>8731.1</v>
      </c>
      <c r="I437" s="9"/>
    </row>
    <row r="438" spans="1:9" ht="24.75" customHeight="1">
      <c r="A438" s="58" t="s">
        <v>77</v>
      </c>
      <c r="B438" s="149"/>
      <c r="C438" s="150"/>
      <c r="D438" s="36" t="s">
        <v>121</v>
      </c>
      <c r="E438" s="151"/>
      <c r="F438" s="147">
        <f>F439</f>
        <v>6.6</v>
      </c>
      <c r="G438" s="147">
        <f>G439</f>
        <v>6.6</v>
      </c>
      <c r="I438" s="9"/>
    </row>
    <row r="439" spans="1:9" ht="28.5" customHeight="1">
      <c r="A439" s="145" t="s">
        <v>495</v>
      </c>
      <c r="B439" s="149"/>
      <c r="C439" s="150"/>
      <c r="D439" s="36" t="s">
        <v>496</v>
      </c>
      <c r="E439" s="151"/>
      <c r="F439" s="147">
        <f>F440</f>
        <v>6.6</v>
      </c>
      <c r="G439" s="147">
        <f>G440</f>
        <v>6.6</v>
      </c>
      <c r="I439" s="9"/>
    </row>
    <row r="440" spans="1:9" ht="15.75" customHeight="1">
      <c r="A440" s="145" t="s">
        <v>140</v>
      </c>
      <c r="B440" s="149"/>
      <c r="C440" s="150"/>
      <c r="D440" s="36"/>
      <c r="E440" s="151" t="s">
        <v>141</v>
      </c>
      <c r="F440" s="147">
        <v>6.6</v>
      </c>
      <c r="G440" s="147">
        <v>6.6</v>
      </c>
      <c r="I440" s="9"/>
    </row>
    <row r="441" spans="1:9" ht="15" customHeight="1">
      <c r="A441" s="17" t="s">
        <v>16</v>
      </c>
      <c r="B441" s="20" t="s">
        <v>48</v>
      </c>
      <c r="C441" s="20" t="s">
        <v>41</v>
      </c>
      <c r="D441" s="95"/>
      <c r="E441" s="95"/>
      <c r="F441" s="64">
        <f>F442+F449+F456+F508</f>
        <v>1385917.6999999997</v>
      </c>
      <c r="G441" s="64">
        <f>G442+G449+G456+G508</f>
        <v>972031.3</v>
      </c>
      <c r="I441" s="9"/>
    </row>
    <row r="442" spans="1:9" ht="36.75" customHeight="1">
      <c r="A442" s="133" t="s">
        <v>171</v>
      </c>
      <c r="B442" s="128"/>
      <c r="C442" s="129"/>
      <c r="D442" s="116" t="s">
        <v>276</v>
      </c>
      <c r="E442" s="21"/>
      <c r="F442" s="125">
        <f>F443</f>
        <v>66616.7</v>
      </c>
      <c r="G442" s="125">
        <f>G443</f>
        <v>49311.6</v>
      </c>
      <c r="I442" s="9"/>
    </row>
    <row r="443" spans="1:9" ht="28.5" customHeight="1">
      <c r="A443" s="23" t="s">
        <v>287</v>
      </c>
      <c r="B443" s="19"/>
      <c r="C443" s="20"/>
      <c r="D443" s="116" t="s">
        <v>288</v>
      </c>
      <c r="E443" s="116"/>
      <c r="F443" s="125">
        <f>F444+F447</f>
        <v>66616.7</v>
      </c>
      <c r="G443" s="125">
        <f>G444+G447</f>
        <v>49311.6</v>
      </c>
      <c r="I443" s="9"/>
    </row>
    <row r="444" spans="1:9" ht="15" customHeight="1">
      <c r="A444" s="23" t="s">
        <v>11</v>
      </c>
      <c r="B444" s="19"/>
      <c r="C444" s="20"/>
      <c r="D444" s="116" t="s">
        <v>289</v>
      </c>
      <c r="E444" s="116"/>
      <c r="F444" s="125">
        <f>F445+F446</f>
        <v>66589.7</v>
      </c>
      <c r="G444" s="125">
        <f>G445+G446</f>
        <v>49311.6</v>
      </c>
      <c r="I444" s="9"/>
    </row>
    <row r="445" spans="1:9" ht="15" customHeight="1">
      <c r="A445" s="23" t="s">
        <v>136</v>
      </c>
      <c r="B445" s="67"/>
      <c r="C445" s="67"/>
      <c r="D445" s="67"/>
      <c r="E445" s="67">
        <v>610</v>
      </c>
      <c r="F445" s="125">
        <v>43017.4</v>
      </c>
      <c r="G445" s="125">
        <v>31389.3</v>
      </c>
      <c r="I445" s="9"/>
    </row>
    <row r="446" spans="1:9" ht="15" customHeight="1">
      <c r="A446" s="23" t="s">
        <v>137</v>
      </c>
      <c r="B446" s="67"/>
      <c r="C446" s="67"/>
      <c r="D446" s="67"/>
      <c r="E446" s="67">
        <v>620</v>
      </c>
      <c r="F446" s="125">
        <v>23572.3</v>
      </c>
      <c r="G446" s="125">
        <v>17922.3</v>
      </c>
      <c r="I446" s="9"/>
    </row>
    <row r="447" spans="1:9" ht="15" customHeight="1">
      <c r="A447" s="146" t="s">
        <v>412</v>
      </c>
      <c r="B447" s="63"/>
      <c r="C447" s="80"/>
      <c r="D447" s="116" t="s">
        <v>539</v>
      </c>
      <c r="E447" s="67"/>
      <c r="F447" s="125">
        <f>F448</f>
        <v>27</v>
      </c>
      <c r="G447" s="125">
        <f>G448</f>
        <v>0</v>
      </c>
      <c r="I447" s="9"/>
    </row>
    <row r="448" spans="1:9" ht="15" customHeight="1">
      <c r="A448" s="23" t="s">
        <v>136</v>
      </c>
      <c r="B448" s="67"/>
      <c r="C448" s="67"/>
      <c r="D448" s="67"/>
      <c r="E448" s="67">
        <v>610</v>
      </c>
      <c r="F448" s="125">
        <v>27</v>
      </c>
      <c r="G448" s="125">
        <v>0</v>
      </c>
      <c r="I448" s="9"/>
    </row>
    <row r="449" spans="1:9" ht="27.75" customHeight="1">
      <c r="A449" s="69" t="s">
        <v>251</v>
      </c>
      <c r="B449" s="130"/>
      <c r="C449" s="66"/>
      <c r="D449" s="21" t="s">
        <v>109</v>
      </c>
      <c r="E449" s="21"/>
      <c r="F449" s="125">
        <f>F450+F453</f>
        <v>159166.2</v>
      </c>
      <c r="G449" s="125">
        <f>G450+G453</f>
        <v>111268.6</v>
      </c>
      <c r="I449" s="9"/>
    </row>
    <row r="450" spans="1:9" ht="27" customHeight="1">
      <c r="A450" s="69" t="s">
        <v>252</v>
      </c>
      <c r="B450" s="130"/>
      <c r="C450" s="66"/>
      <c r="D450" s="21" t="s">
        <v>164</v>
      </c>
      <c r="E450" s="21"/>
      <c r="F450" s="125">
        <f>F451</f>
        <v>147766.2</v>
      </c>
      <c r="G450" s="125">
        <f>G451</f>
        <v>111268.6</v>
      </c>
      <c r="I450" s="9"/>
    </row>
    <row r="451" spans="1:9" ht="17.25" customHeight="1">
      <c r="A451" s="69" t="s">
        <v>11</v>
      </c>
      <c r="B451" s="19"/>
      <c r="C451" s="66"/>
      <c r="D451" s="21" t="s">
        <v>165</v>
      </c>
      <c r="E451" s="21"/>
      <c r="F451" s="125">
        <f>F452</f>
        <v>147766.2</v>
      </c>
      <c r="G451" s="125">
        <f>G452</f>
        <v>111268.6</v>
      </c>
      <c r="I451" s="9"/>
    </row>
    <row r="452" spans="1:9" ht="15.75" customHeight="1">
      <c r="A452" s="16" t="s">
        <v>153</v>
      </c>
      <c r="B452" s="71"/>
      <c r="C452" s="19"/>
      <c r="D452" s="21"/>
      <c r="E452" s="21" t="s">
        <v>138</v>
      </c>
      <c r="F452" s="125">
        <v>147766.2</v>
      </c>
      <c r="G452" s="125">
        <v>111268.6</v>
      </c>
      <c r="I452" s="9"/>
    </row>
    <row r="453" spans="1:9" ht="22.5" customHeight="1">
      <c r="A453" s="154" t="s">
        <v>442</v>
      </c>
      <c r="B453" s="151"/>
      <c r="C453" s="19"/>
      <c r="D453" s="151" t="s">
        <v>444</v>
      </c>
      <c r="E453" s="21"/>
      <c r="F453" s="125">
        <f>F454</f>
        <v>11400</v>
      </c>
      <c r="G453" s="125">
        <f>G454</f>
        <v>0</v>
      </c>
      <c r="I453" s="9"/>
    </row>
    <row r="454" spans="1:9" ht="18.75" customHeight="1">
      <c r="A454" s="146" t="s">
        <v>544</v>
      </c>
      <c r="B454" s="151"/>
      <c r="C454" s="19"/>
      <c r="D454" s="151" t="s">
        <v>543</v>
      </c>
      <c r="E454" s="21"/>
      <c r="F454" s="125">
        <f>F455</f>
        <v>11400</v>
      </c>
      <c r="G454" s="125">
        <f>G455</f>
        <v>0</v>
      </c>
      <c r="I454" s="9"/>
    </row>
    <row r="455" spans="1:9" ht="27.75" customHeight="1">
      <c r="A455" s="33" t="s">
        <v>134</v>
      </c>
      <c r="B455" s="71"/>
      <c r="C455" s="19"/>
      <c r="D455" s="21"/>
      <c r="E455" s="21" t="s">
        <v>142</v>
      </c>
      <c r="F455" s="125">
        <v>11400</v>
      </c>
      <c r="G455" s="125">
        <v>0</v>
      </c>
      <c r="I455" s="9"/>
    </row>
    <row r="456" spans="1:9" ht="33.75" customHeight="1">
      <c r="A456" s="154" t="s">
        <v>176</v>
      </c>
      <c r="B456" s="175"/>
      <c r="C456" s="175"/>
      <c r="D456" s="172" t="s">
        <v>111</v>
      </c>
      <c r="E456" s="148"/>
      <c r="F456" s="147">
        <f>F457+F502</f>
        <v>1159834.7999999998</v>
      </c>
      <c r="G456" s="147">
        <f>G457+G502</f>
        <v>811451.1000000001</v>
      </c>
      <c r="I456" s="9"/>
    </row>
    <row r="457" spans="1:9" ht="15" customHeight="1">
      <c r="A457" s="176" t="s">
        <v>124</v>
      </c>
      <c r="B457" s="149"/>
      <c r="C457" s="151"/>
      <c r="D457" s="172" t="s">
        <v>112</v>
      </c>
      <c r="E457" s="151"/>
      <c r="F457" s="147">
        <f>F458+F461+F463+F465+F478+F481+F483+F487+F489+F491+F500+F467+F470+F472+F498+F496+F494+F476+F474</f>
        <v>1111929.9999999998</v>
      </c>
      <c r="G457" s="147">
        <f>G458+G461+G463+G465+G478+G481+G483+G487+G489+G491+G500+G467+G470+G472+G498+G496+G494+G476+G474</f>
        <v>777547.2000000001</v>
      </c>
      <c r="I457" s="9"/>
    </row>
    <row r="458" spans="1:9" ht="15" customHeight="1">
      <c r="A458" s="33" t="s">
        <v>11</v>
      </c>
      <c r="B458" s="36"/>
      <c r="C458" s="36"/>
      <c r="D458" s="36" t="s">
        <v>185</v>
      </c>
      <c r="E458" s="148"/>
      <c r="F458" s="147">
        <f>F459+F460</f>
        <v>165533.5</v>
      </c>
      <c r="G458" s="147">
        <f>G459+G460</f>
        <v>120042.7</v>
      </c>
      <c r="I458" s="9"/>
    </row>
    <row r="459" spans="1:9" ht="15" customHeight="1">
      <c r="A459" s="33" t="s">
        <v>136</v>
      </c>
      <c r="B459" s="148"/>
      <c r="C459" s="148"/>
      <c r="D459" s="36"/>
      <c r="E459" s="148">
        <v>610</v>
      </c>
      <c r="F459" s="147">
        <v>161708.8</v>
      </c>
      <c r="G459" s="147">
        <v>117099.8</v>
      </c>
      <c r="I459" s="9"/>
    </row>
    <row r="460" spans="1:9" ht="15" customHeight="1">
      <c r="A460" s="33" t="s">
        <v>137</v>
      </c>
      <c r="B460" s="148"/>
      <c r="C460" s="148"/>
      <c r="D460" s="36"/>
      <c r="E460" s="148">
        <v>620</v>
      </c>
      <c r="F460" s="147">
        <v>3824.7</v>
      </c>
      <c r="G460" s="147">
        <v>2942.9</v>
      </c>
      <c r="I460" s="9"/>
    </row>
    <row r="461" spans="1:9" ht="33.75" customHeight="1">
      <c r="A461" s="33" t="s">
        <v>481</v>
      </c>
      <c r="B461" s="148"/>
      <c r="C461" s="148"/>
      <c r="D461" s="36" t="s">
        <v>482</v>
      </c>
      <c r="E461" s="148"/>
      <c r="F461" s="147">
        <f>F462</f>
        <v>133.7</v>
      </c>
      <c r="G461" s="147">
        <f>G462</f>
        <v>0</v>
      </c>
      <c r="I461" s="9"/>
    </row>
    <row r="462" spans="1:9" ht="15" customHeight="1">
      <c r="A462" s="33" t="s">
        <v>136</v>
      </c>
      <c r="B462" s="148"/>
      <c r="C462" s="148"/>
      <c r="D462" s="36"/>
      <c r="E462" s="148">
        <v>610</v>
      </c>
      <c r="F462" s="147">
        <v>133.7</v>
      </c>
      <c r="G462" s="147">
        <v>0</v>
      </c>
      <c r="I462" s="9"/>
    </row>
    <row r="463" spans="1:9" ht="23.25" customHeight="1">
      <c r="A463" s="33" t="s">
        <v>186</v>
      </c>
      <c r="B463" s="148"/>
      <c r="C463" s="148"/>
      <c r="D463" s="36" t="s">
        <v>187</v>
      </c>
      <c r="E463" s="148"/>
      <c r="F463" s="147">
        <f>F464</f>
        <v>1576.5</v>
      </c>
      <c r="G463" s="147">
        <f>G464</f>
        <v>1059.4</v>
      </c>
      <c r="I463" s="9"/>
    </row>
    <row r="464" spans="1:9" ht="19.5" customHeight="1">
      <c r="A464" s="33" t="s">
        <v>136</v>
      </c>
      <c r="B464" s="148"/>
      <c r="C464" s="148"/>
      <c r="D464" s="36"/>
      <c r="E464" s="148">
        <v>610</v>
      </c>
      <c r="F464" s="147">
        <v>1576.5</v>
      </c>
      <c r="G464" s="147">
        <v>1059.4</v>
      </c>
      <c r="I464" s="9"/>
    </row>
    <row r="465" spans="1:9" ht="46.5" customHeight="1">
      <c r="A465" s="33" t="s">
        <v>534</v>
      </c>
      <c r="B465" s="148"/>
      <c r="C465" s="148"/>
      <c r="D465" s="36" t="s">
        <v>533</v>
      </c>
      <c r="E465" s="148"/>
      <c r="F465" s="147">
        <f>F466</f>
        <v>133.5</v>
      </c>
      <c r="G465" s="147">
        <f>G466</f>
        <v>0</v>
      </c>
      <c r="I465" s="9"/>
    </row>
    <row r="466" spans="1:9" ht="15" customHeight="1">
      <c r="A466" s="33" t="s">
        <v>136</v>
      </c>
      <c r="B466" s="148"/>
      <c r="C466" s="148"/>
      <c r="D466" s="36"/>
      <c r="E466" s="148">
        <v>610</v>
      </c>
      <c r="F466" s="147">
        <v>133.5</v>
      </c>
      <c r="G466" s="147">
        <v>0</v>
      </c>
      <c r="I466" s="9"/>
    </row>
    <row r="467" spans="1:9" ht="15" customHeight="1">
      <c r="A467" s="33" t="s">
        <v>416</v>
      </c>
      <c r="B467" s="148"/>
      <c r="C467" s="148"/>
      <c r="D467" s="39" t="s">
        <v>417</v>
      </c>
      <c r="E467" s="148"/>
      <c r="F467" s="147">
        <f>F468+F469</f>
        <v>335</v>
      </c>
      <c r="G467" s="147">
        <f>G468+G469</f>
        <v>335</v>
      </c>
      <c r="I467" s="9"/>
    </row>
    <row r="468" spans="1:9" ht="15" customHeight="1">
      <c r="A468" s="33" t="s">
        <v>136</v>
      </c>
      <c r="B468" s="148"/>
      <c r="C468" s="148"/>
      <c r="D468" s="39"/>
      <c r="E468" s="148">
        <v>610</v>
      </c>
      <c r="F468" s="147">
        <v>322.5</v>
      </c>
      <c r="G468" s="147">
        <v>322.5</v>
      </c>
      <c r="I468" s="9"/>
    </row>
    <row r="469" spans="1:9" ht="15" customHeight="1">
      <c r="A469" s="33" t="s">
        <v>137</v>
      </c>
      <c r="B469" s="148"/>
      <c r="C469" s="148"/>
      <c r="D469" s="36"/>
      <c r="E469" s="148">
        <v>620</v>
      </c>
      <c r="F469" s="147">
        <v>12.5</v>
      </c>
      <c r="G469" s="147">
        <v>12.5</v>
      </c>
      <c r="I469" s="9"/>
    </row>
    <row r="470" spans="1:9" ht="15" customHeight="1">
      <c r="A470" s="146" t="s">
        <v>418</v>
      </c>
      <c r="B470" s="148"/>
      <c r="C470" s="148"/>
      <c r="D470" s="36" t="s">
        <v>419</v>
      </c>
      <c r="E470" s="148"/>
      <c r="F470" s="147">
        <f>F471</f>
        <v>600</v>
      </c>
      <c r="G470" s="147">
        <f>G471</f>
        <v>0</v>
      </c>
      <c r="I470" s="9"/>
    </row>
    <row r="471" spans="1:9" ht="15" customHeight="1">
      <c r="A471" s="33" t="s">
        <v>136</v>
      </c>
      <c r="B471" s="148"/>
      <c r="C471" s="148"/>
      <c r="D471" s="36"/>
      <c r="E471" s="148">
        <v>610</v>
      </c>
      <c r="F471" s="147">
        <v>600</v>
      </c>
      <c r="G471" s="147">
        <v>0</v>
      </c>
      <c r="I471" s="9"/>
    </row>
    <row r="472" spans="1:9" ht="33.75" customHeight="1">
      <c r="A472" s="33" t="s">
        <v>497</v>
      </c>
      <c r="B472" s="148"/>
      <c r="C472" s="148"/>
      <c r="D472" s="36" t="s">
        <v>498</v>
      </c>
      <c r="E472" s="148"/>
      <c r="F472" s="147">
        <f>F473</f>
        <v>200</v>
      </c>
      <c r="G472" s="147">
        <f>G473</f>
        <v>0</v>
      </c>
      <c r="I472" s="9"/>
    </row>
    <row r="473" spans="1:9" ht="15" customHeight="1">
      <c r="A473" s="33" t="s">
        <v>136</v>
      </c>
      <c r="B473" s="148"/>
      <c r="C473" s="148"/>
      <c r="D473" s="36"/>
      <c r="E473" s="148">
        <v>610</v>
      </c>
      <c r="F473" s="147">
        <v>200</v>
      </c>
      <c r="G473" s="147">
        <v>0</v>
      </c>
      <c r="I473" s="9"/>
    </row>
    <row r="474" spans="1:9" ht="52.5" customHeight="1">
      <c r="A474" s="33" t="s">
        <v>513</v>
      </c>
      <c r="B474" s="148"/>
      <c r="C474" s="148"/>
      <c r="D474" s="36" t="s">
        <v>514</v>
      </c>
      <c r="E474" s="148"/>
      <c r="F474" s="147">
        <f>F475</f>
        <v>3120.4</v>
      </c>
      <c r="G474" s="147">
        <f>G475</f>
        <v>0</v>
      </c>
      <c r="I474" s="9"/>
    </row>
    <row r="475" spans="1:9" ht="15" customHeight="1">
      <c r="A475" s="33" t="s">
        <v>136</v>
      </c>
      <c r="B475" s="148"/>
      <c r="C475" s="148"/>
      <c r="D475" s="36"/>
      <c r="E475" s="148">
        <v>610</v>
      </c>
      <c r="F475" s="147">
        <v>3120.4</v>
      </c>
      <c r="G475" s="147">
        <v>0</v>
      </c>
      <c r="I475" s="9"/>
    </row>
    <row r="476" spans="1:9" ht="15" customHeight="1">
      <c r="A476" s="33" t="s">
        <v>515</v>
      </c>
      <c r="B476" s="148"/>
      <c r="C476" s="148"/>
      <c r="D476" s="36" t="s">
        <v>516</v>
      </c>
      <c r="E476" s="148"/>
      <c r="F476" s="147">
        <f>F477</f>
        <v>1888.1</v>
      </c>
      <c r="G476" s="147">
        <f>G477</f>
        <v>0</v>
      </c>
      <c r="I476" s="9"/>
    </row>
    <row r="477" spans="1:9" ht="15" customHeight="1">
      <c r="A477" s="33" t="s">
        <v>136</v>
      </c>
      <c r="B477" s="148"/>
      <c r="C477" s="148"/>
      <c r="D477" s="36"/>
      <c r="E477" s="148">
        <v>610</v>
      </c>
      <c r="F477" s="147">
        <v>1888.1</v>
      </c>
      <c r="G477" s="147">
        <v>0</v>
      </c>
      <c r="I477" s="9"/>
    </row>
    <row r="478" spans="1:9" ht="92.25" customHeight="1">
      <c r="A478" s="177" t="s">
        <v>188</v>
      </c>
      <c r="B478" s="46"/>
      <c r="C478" s="38"/>
      <c r="D478" s="36" t="s">
        <v>189</v>
      </c>
      <c r="E478" s="148"/>
      <c r="F478" s="147">
        <f>F479+F480</f>
        <v>870247</v>
      </c>
      <c r="G478" s="147">
        <f>G479+G480</f>
        <v>617656</v>
      </c>
      <c r="I478" s="9"/>
    </row>
    <row r="479" spans="1:9" ht="15" customHeight="1">
      <c r="A479" s="33" t="s">
        <v>136</v>
      </c>
      <c r="B479" s="46"/>
      <c r="C479" s="38"/>
      <c r="D479" s="36"/>
      <c r="E479" s="151" t="s">
        <v>138</v>
      </c>
      <c r="F479" s="147">
        <v>821929</v>
      </c>
      <c r="G479" s="147">
        <v>581778</v>
      </c>
      <c r="I479" s="9"/>
    </row>
    <row r="480" spans="1:9" ht="20.25" customHeight="1">
      <c r="A480" s="33" t="s">
        <v>137</v>
      </c>
      <c r="B480" s="46"/>
      <c r="C480" s="38"/>
      <c r="D480" s="36"/>
      <c r="E480" s="151" t="s">
        <v>139</v>
      </c>
      <c r="F480" s="147">
        <v>48318</v>
      </c>
      <c r="G480" s="147">
        <v>35878</v>
      </c>
      <c r="I480" s="9"/>
    </row>
    <row r="481" spans="1:9" ht="93" customHeight="1">
      <c r="A481" s="33" t="s">
        <v>190</v>
      </c>
      <c r="B481" s="46"/>
      <c r="C481" s="38"/>
      <c r="D481" s="36" t="s">
        <v>191</v>
      </c>
      <c r="E481" s="151"/>
      <c r="F481" s="147">
        <f>F482</f>
        <v>12280</v>
      </c>
      <c r="G481" s="147">
        <f>G482</f>
        <v>8378.3</v>
      </c>
      <c r="I481" s="9"/>
    </row>
    <row r="482" spans="1:9" ht="33" customHeight="1">
      <c r="A482" s="33" t="s">
        <v>89</v>
      </c>
      <c r="B482" s="46"/>
      <c r="C482" s="38"/>
      <c r="D482" s="36"/>
      <c r="E482" s="151" t="s">
        <v>67</v>
      </c>
      <c r="F482" s="147">
        <v>12280</v>
      </c>
      <c r="G482" s="147">
        <v>8378.3</v>
      </c>
      <c r="I482" s="9"/>
    </row>
    <row r="483" spans="1:9" ht="57.75" customHeight="1">
      <c r="A483" s="33" t="s">
        <v>192</v>
      </c>
      <c r="B483" s="46"/>
      <c r="C483" s="38"/>
      <c r="D483" s="36" t="s">
        <v>193</v>
      </c>
      <c r="E483" s="151"/>
      <c r="F483" s="147">
        <f>F484+F485+F486</f>
        <v>34346</v>
      </c>
      <c r="G483" s="147">
        <f>G484+G485+G486</f>
        <v>21831.8</v>
      </c>
      <c r="I483" s="9"/>
    </row>
    <row r="484" spans="1:9" ht="20.25" customHeight="1">
      <c r="A484" s="33" t="s">
        <v>136</v>
      </c>
      <c r="B484" s="46"/>
      <c r="C484" s="38"/>
      <c r="D484" s="36"/>
      <c r="E484" s="151" t="s">
        <v>138</v>
      </c>
      <c r="F484" s="147">
        <v>31862.2</v>
      </c>
      <c r="G484" s="147">
        <v>20595.6</v>
      </c>
      <c r="I484" s="9"/>
    </row>
    <row r="485" spans="1:9" ht="15" customHeight="1">
      <c r="A485" s="33" t="s">
        <v>137</v>
      </c>
      <c r="B485" s="46"/>
      <c r="C485" s="38"/>
      <c r="D485" s="36"/>
      <c r="E485" s="151" t="s">
        <v>139</v>
      </c>
      <c r="F485" s="147">
        <v>1543.8</v>
      </c>
      <c r="G485" s="147">
        <v>671.8</v>
      </c>
      <c r="I485" s="9"/>
    </row>
    <row r="486" spans="1:9" ht="34.5" customHeight="1">
      <c r="A486" s="33" t="s">
        <v>89</v>
      </c>
      <c r="B486" s="46"/>
      <c r="C486" s="38"/>
      <c r="D486" s="36"/>
      <c r="E486" s="151" t="s">
        <v>67</v>
      </c>
      <c r="F486" s="147">
        <v>940</v>
      </c>
      <c r="G486" s="147">
        <v>564.4</v>
      </c>
      <c r="I486" s="9"/>
    </row>
    <row r="487" spans="1:9" ht="42" customHeight="1">
      <c r="A487" s="33" t="s">
        <v>194</v>
      </c>
      <c r="B487" s="46"/>
      <c r="C487" s="38"/>
      <c r="D487" s="36" t="s">
        <v>195</v>
      </c>
      <c r="E487" s="151"/>
      <c r="F487" s="147">
        <f>F488</f>
        <v>96</v>
      </c>
      <c r="G487" s="147">
        <f>G488</f>
        <v>50.9</v>
      </c>
      <c r="I487" s="9"/>
    </row>
    <row r="488" spans="1:9" ht="15" customHeight="1">
      <c r="A488" s="33" t="s">
        <v>136</v>
      </c>
      <c r="B488" s="46"/>
      <c r="C488" s="38"/>
      <c r="D488" s="36"/>
      <c r="E488" s="151" t="s">
        <v>138</v>
      </c>
      <c r="F488" s="147">
        <v>96</v>
      </c>
      <c r="G488" s="147">
        <v>50.9</v>
      </c>
      <c r="I488" s="9"/>
    </row>
    <row r="489" spans="1:9" ht="46.5" customHeight="1">
      <c r="A489" s="33" t="s">
        <v>196</v>
      </c>
      <c r="B489" s="46"/>
      <c r="C489" s="38"/>
      <c r="D489" s="36" t="s">
        <v>197</v>
      </c>
      <c r="E489" s="151"/>
      <c r="F489" s="147">
        <f>F490</f>
        <v>5038</v>
      </c>
      <c r="G489" s="147">
        <f>G490</f>
        <v>1645.6</v>
      </c>
      <c r="I489" s="9"/>
    </row>
    <row r="490" spans="1:9" ht="10.5" customHeight="1">
      <c r="A490" s="33" t="s">
        <v>136</v>
      </c>
      <c r="B490" s="46"/>
      <c r="C490" s="38"/>
      <c r="D490" s="36"/>
      <c r="E490" s="151" t="s">
        <v>138</v>
      </c>
      <c r="F490" s="147">
        <v>5038</v>
      </c>
      <c r="G490" s="147">
        <v>1645.6</v>
      </c>
      <c r="I490" s="9"/>
    </row>
    <row r="491" spans="1:9" ht="33" customHeight="1">
      <c r="A491" s="33" t="s">
        <v>91</v>
      </c>
      <c r="B491" s="46"/>
      <c r="C491" s="38"/>
      <c r="D491" s="36" t="s">
        <v>198</v>
      </c>
      <c r="E491" s="151"/>
      <c r="F491" s="147">
        <f>F492+F493</f>
        <v>8730</v>
      </c>
      <c r="G491" s="147">
        <f>G492+G493</f>
        <v>6547.5</v>
      </c>
      <c r="I491" s="9"/>
    </row>
    <row r="492" spans="1:9" ht="15" customHeight="1">
      <c r="A492" s="33" t="s">
        <v>136</v>
      </c>
      <c r="B492" s="149"/>
      <c r="C492" s="150"/>
      <c r="D492" s="36"/>
      <c r="E492" s="151" t="s">
        <v>138</v>
      </c>
      <c r="F492" s="147">
        <v>8152</v>
      </c>
      <c r="G492" s="147">
        <v>6114</v>
      </c>
      <c r="I492" s="9"/>
    </row>
    <row r="493" spans="1:9" ht="15" customHeight="1">
      <c r="A493" s="33" t="s">
        <v>137</v>
      </c>
      <c r="B493" s="149"/>
      <c r="C493" s="150"/>
      <c r="D493" s="36"/>
      <c r="E493" s="151" t="s">
        <v>139</v>
      </c>
      <c r="F493" s="147">
        <v>578</v>
      </c>
      <c r="G493" s="147">
        <v>433.5</v>
      </c>
      <c r="I493" s="9"/>
    </row>
    <row r="494" spans="1:9" ht="51" customHeight="1">
      <c r="A494" s="33" t="s">
        <v>517</v>
      </c>
      <c r="B494" s="149"/>
      <c r="C494" s="150"/>
      <c r="D494" s="36" t="s">
        <v>518</v>
      </c>
      <c r="E494" s="151"/>
      <c r="F494" s="147">
        <f>F495</f>
        <v>2000</v>
      </c>
      <c r="G494" s="147">
        <f>G495</f>
        <v>0</v>
      </c>
      <c r="I494" s="9"/>
    </row>
    <row r="495" spans="1:9" ht="15" customHeight="1">
      <c r="A495" s="33" t="s">
        <v>136</v>
      </c>
      <c r="B495" s="149"/>
      <c r="C495" s="150"/>
      <c r="D495" s="36"/>
      <c r="E495" s="151" t="s">
        <v>138</v>
      </c>
      <c r="F495" s="147">
        <v>2000</v>
      </c>
      <c r="G495" s="147">
        <v>0</v>
      </c>
      <c r="I495" s="9"/>
    </row>
    <row r="496" spans="1:9" ht="57.75" customHeight="1">
      <c r="A496" s="33" t="s">
        <v>519</v>
      </c>
      <c r="B496" s="149"/>
      <c r="C496" s="150"/>
      <c r="D496" s="36" t="s">
        <v>520</v>
      </c>
      <c r="E496" s="151"/>
      <c r="F496" s="147">
        <f>F497</f>
        <v>1337.4</v>
      </c>
      <c r="G496" s="147">
        <f>G497</f>
        <v>0</v>
      </c>
      <c r="I496" s="9"/>
    </row>
    <row r="497" spans="1:9" ht="15" customHeight="1">
      <c r="A497" s="33" t="s">
        <v>136</v>
      </c>
      <c r="B497" s="149"/>
      <c r="C497" s="150"/>
      <c r="D497" s="36"/>
      <c r="E497" s="151" t="s">
        <v>138</v>
      </c>
      <c r="F497" s="147">
        <v>1337.4</v>
      </c>
      <c r="G497" s="147">
        <v>0</v>
      </c>
      <c r="I497" s="9"/>
    </row>
    <row r="498" spans="1:9" ht="15" customHeight="1">
      <c r="A498" s="33" t="s">
        <v>521</v>
      </c>
      <c r="B498" s="149"/>
      <c r="C498" s="150"/>
      <c r="D498" s="36" t="s">
        <v>522</v>
      </c>
      <c r="E498" s="151"/>
      <c r="F498" s="147">
        <f>F499</f>
        <v>1334.9</v>
      </c>
      <c r="G498" s="147">
        <f>G499</f>
        <v>0</v>
      </c>
      <c r="I498" s="9"/>
    </row>
    <row r="499" spans="1:9" ht="15" customHeight="1">
      <c r="A499" s="33" t="s">
        <v>136</v>
      </c>
      <c r="B499" s="149"/>
      <c r="C499" s="150"/>
      <c r="D499" s="36"/>
      <c r="E499" s="151" t="s">
        <v>138</v>
      </c>
      <c r="F499" s="147">
        <v>1334.9</v>
      </c>
      <c r="G499" s="147">
        <v>0</v>
      </c>
      <c r="I499" s="9"/>
    </row>
    <row r="500" spans="1:9" ht="25.5" customHeight="1">
      <c r="A500" s="33" t="s">
        <v>483</v>
      </c>
      <c r="B500" s="149"/>
      <c r="C500" s="150"/>
      <c r="D500" s="36" t="s">
        <v>484</v>
      </c>
      <c r="E500" s="151"/>
      <c r="F500" s="147">
        <f>F501</f>
        <v>3000</v>
      </c>
      <c r="G500" s="147">
        <f>G501</f>
        <v>0</v>
      </c>
      <c r="I500" s="9"/>
    </row>
    <row r="501" spans="1:9" ht="42.75" customHeight="1">
      <c r="A501" s="33" t="s">
        <v>523</v>
      </c>
      <c r="B501" s="149"/>
      <c r="C501" s="150"/>
      <c r="D501" s="36"/>
      <c r="E501" s="151" t="s">
        <v>138</v>
      </c>
      <c r="F501" s="147">
        <v>3000</v>
      </c>
      <c r="G501" s="147">
        <v>0</v>
      </c>
      <c r="I501" s="9"/>
    </row>
    <row r="502" spans="1:9" ht="27.75" customHeight="1">
      <c r="A502" s="176" t="s">
        <v>125</v>
      </c>
      <c r="B502" s="149"/>
      <c r="C502" s="150"/>
      <c r="D502" s="61" t="s">
        <v>113</v>
      </c>
      <c r="E502" s="151"/>
      <c r="F502" s="147">
        <f>F503+F506</f>
        <v>47904.8</v>
      </c>
      <c r="G502" s="147">
        <f>G503+G506</f>
        <v>33903.9</v>
      </c>
      <c r="I502" s="9"/>
    </row>
    <row r="503" spans="1:9" ht="15" customHeight="1">
      <c r="A503" s="33" t="s">
        <v>11</v>
      </c>
      <c r="B503" s="36"/>
      <c r="C503" s="36"/>
      <c r="D503" s="36" t="s">
        <v>199</v>
      </c>
      <c r="E503" s="148"/>
      <c r="F503" s="147">
        <f>F504+F505</f>
        <v>47704.8</v>
      </c>
      <c r="G503" s="147">
        <f>G504+G505</f>
        <v>33903.9</v>
      </c>
      <c r="I503" s="9"/>
    </row>
    <row r="504" spans="1:9" ht="15" customHeight="1">
      <c r="A504" s="33" t="s">
        <v>136</v>
      </c>
      <c r="B504" s="148"/>
      <c r="C504" s="148"/>
      <c r="D504" s="36"/>
      <c r="E504" s="148">
        <v>610</v>
      </c>
      <c r="F504" s="147">
        <v>35297.1</v>
      </c>
      <c r="G504" s="147">
        <v>24300.8</v>
      </c>
      <c r="I504" s="9"/>
    </row>
    <row r="505" spans="1:9" ht="15.75" customHeight="1">
      <c r="A505" s="33" t="s">
        <v>137</v>
      </c>
      <c r="B505" s="148"/>
      <c r="C505" s="148"/>
      <c r="D505" s="36"/>
      <c r="E505" s="148">
        <v>620</v>
      </c>
      <c r="F505" s="147">
        <v>12407.7</v>
      </c>
      <c r="G505" s="147">
        <v>9603.1</v>
      </c>
      <c r="I505" s="9"/>
    </row>
    <row r="506" spans="1:9" ht="15.75" customHeight="1">
      <c r="A506" s="33" t="s">
        <v>90</v>
      </c>
      <c r="B506" s="46"/>
      <c r="C506" s="38"/>
      <c r="D506" s="36" t="s">
        <v>200</v>
      </c>
      <c r="E506" s="148"/>
      <c r="F506" s="147">
        <f>F507</f>
        <v>200</v>
      </c>
      <c r="G506" s="147">
        <f>G507</f>
        <v>0</v>
      </c>
      <c r="I506" s="9"/>
    </row>
    <row r="507" spans="1:9" ht="30" customHeight="1">
      <c r="A507" s="33" t="s">
        <v>134</v>
      </c>
      <c r="B507" s="149"/>
      <c r="C507" s="150"/>
      <c r="D507" s="36"/>
      <c r="E507" s="148">
        <v>240</v>
      </c>
      <c r="F507" s="147">
        <v>200</v>
      </c>
      <c r="G507" s="147">
        <v>0</v>
      </c>
      <c r="I507" s="9"/>
    </row>
    <row r="508" spans="1:9" ht="40.5" customHeight="1">
      <c r="A508" s="34" t="s">
        <v>212</v>
      </c>
      <c r="B508" s="149"/>
      <c r="C508" s="150"/>
      <c r="D508" s="36" t="s">
        <v>160</v>
      </c>
      <c r="E508" s="148"/>
      <c r="F508" s="147">
        <f aca="true" t="shared" si="17" ref="F508:G510">F509</f>
        <v>300</v>
      </c>
      <c r="G508" s="147">
        <f t="shared" si="17"/>
        <v>0</v>
      </c>
      <c r="I508" s="9"/>
    </row>
    <row r="509" spans="1:9" ht="40.5" customHeight="1">
      <c r="A509" s="34" t="s">
        <v>213</v>
      </c>
      <c r="B509" s="149"/>
      <c r="C509" s="150"/>
      <c r="D509" s="36" t="s">
        <v>214</v>
      </c>
      <c r="E509" s="148"/>
      <c r="F509" s="147">
        <f t="shared" si="17"/>
        <v>300</v>
      </c>
      <c r="G509" s="147">
        <f t="shared" si="17"/>
        <v>0</v>
      </c>
      <c r="I509" s="9"/>
    </row>
    <row r="510" spans="1:9" ht="30" customHeight="1">
      <c r="A510" s="33" t="s">
        <v>523</v>
      </c>
      <c r="B510" s="149"/>
      <c r="C510" s="150"/>
      <c r="D510" s="36" t="s">
        <v>524</v>
      </c>
      <c r="E510" s="148"/>
      <c r="F510" s="147">
        <f t="shared" si="17"/>
        <v>300</v>
      </c>
      <c r="G510" s="147">
        <f t="shared" si="17"/>
        <v>0</v>
      </c>
      <c r="I510" s="9"/>
    </row>
    <row r="511" spans="1:9" ht="30" customHeight="1">
      <c r="A511" s="33" t="s">
        <v>136</v>
      </c>
      <c r="B511" s="149"/>
      <c r="C511" s="150"/>
      <c r="D511" s="36"/>
      <c r="E511" s="148">
        <v>610</v>
      </c>
      <c r="F511" s="147">
        <v>300</v>
      </c>
      <c r="G511" s="147">
        <v>0</v>
      </c>
      <c r="I511" s="9"/>
    </row>
    <row r="512" spans="1:9" ht="22.5" customHeight="1">
      <c r="A512" s="17" t="s">
        <v>28</v>
      </c>
      <c r="B512" s="20" t="s">
        <v>48</v>
      </c>
      <c r="C512" s="20" t="s">
        <v>49</v>
      </c>
      <c r="D512" s="21"/>
      <c r="E512" s="21"/>
      <c r="F512" s="64">
        <f>F513</f>
        <v>350</v>
      </c>
      <c r="G512" s="64">
        <f>G513</f>
        <v>172.70000000000002</v>
      </c>
      <c r="I512" s="9"/>
    </row>
    <row r="513" spans="1:9" ht="25.5" customHeight="1">
      <c r="A513" s="69" t="s">
        <v>176</v>
      </c>
      <c r="B513" s="19"/>
      <c r="C513" s="66"/>
      <c r="D513" s="126" t="s">
        <v>111</v>
      </c>
      <c r="E513" s="67"/>
      <c r="F513" s="64">
        <f>F514+F517+F520</f>
        <v>350</v>
      </c>
      <c r="G513" s="64">
        <f>G514+G517+G520</f>
        <v>172.70000000000002</v>
      </c>
      <c r="I513" s="9"/>
    </row>
    <row r="514" spans="1:9" ht="18" customHeight="1">
      <c r="A514" s="127" t="s">
        <v>122</v>
      </c>
      <c r="B514" s="19"/>
      <c r="C514" s="66"/>
      <c r="D514" s="59" t="s">
        <v>166</v>
      </c>
      <c r="E514" s="67"/>
      <c r="F514" s="64">
        <f>F515</f>
        <v>105</v>
      </c>
      <c r="G514" s="64">
        <f>G515</f>
        <v>63.7</v>
      </c>
      <c r="H514" s="169"/>
      <c r="I514" s="9"/>
    </row>
    <row r="515" spans="1:9" ht="16.5" customHeight="1">
      <c r="A515" s="16" t="s">
        <v>92</v>
      </c>
      <c r="B515" s="19"/>
      <c r="C515" s="21"/>
      <c r="D515" s="67" t="s">
        <v>201</v>
      </c>
      <c r="E515" s="67"/>
      <c r="F515" s="64">
        <f>F516</f>
        <v>105</v>
      </c>
      <c r="G515" s="64">
        <f>G516</f>
        <v>63.7</v>
      </c>
      <c r="I515" s="9"/>
    </row>
    <row r="516" spans="1:9" ht="28.5" customHeight="1">
      <c r="A516" s="16" t="s">
        <v>134</v>
      </c>
      <c r="B516" s="66"/>
      <c r="C516" s="66"/>
      <c r="D516" s="67"/>
      <c r="E516" s="21" t="s">
        <v>142</v>
      </c>
      <c r="F516" s="64">
        <v>105</v>
      </c>
      <c r="G516" s="64">
        <v>63.7</v>
      </c>
      <c r="I516" s="9"/>
    </row>
    <row r="517" spans="1:9" ht="12" customHeight="1">
      <c r="A517" s="127" t="s">
        <v>124</v>
      </c>
      <c r="B517" s="19"/>
      <c r="C517" s="21"/>
      <c r="D517" s="126" t="s">
        <v>112</v>
      </c>
      <c r="E517" s="21"/>
      <c r="F517" s="64">
        <f>F518</f>
        <v>235</v>
      </c>
      <c r="G517" s="64">
        <f>G518</f>
        <v>104.7</v>
      </c>
      <c r="I517" s="9"/>
    </row>
    <row r="518" spans="1:9" ht="12.75" customHeight="1">
      <c r="A518" s="16" t="s">
        <v>92</v>
      </c>
      <c r="B518" s="66"/>
      <c r="C518" s="66"/>
      <c r="D518" s="67" t="s">
        <v>202</v>
      </c>
      <c r="E518" s="21"/>
      <c r="F518" s="64">
        <f>F519</f>
        <v>235</v>
      </c>
      <c r="G518" s="64">
        <f>G519</f>
        <v>104.7</v>
      </c>
      <c r="I518" s="9"/>
    </row>
    <row r="519" spans="1:8" ht="26.25" customHeight="1">
      <c r="A519" s="16" t="s">
        <v>134</v>
      </c>
      <c r="B519" s="66"/>
      <c r="C519" s="66"/>
      <c r="D519" s="67"/>
      <c r="E519" s="21" t="s">
        <v>142</v>
      </c>
      <c r="F519" s="64">
        <v>235</v>
      </c>
      <c r="G519" s="64">
        <v>104.7</v>
      </c>
      <c r="H519" s="9"/>
    </row>
    <row r="520" spans="1:9" ht="24.75" customHeight="1">
      <c r="A520" s="127" t="s">
        <v>125</v>
      </c>
      <c r="B520" s="19"/>
      <c r="C520" s="66"/>
      <c r="D520" s="59" t="s">
        <v>113</v>
      </c>
      <c r="E520" s="67"/>
      <c r="F520" s="64">
        <f>F522</f>
        <v>10</v>
      </c>
      <c r="G520" s="64">
        <f>G522</f>
        <v>4.3</v>
      </c>
      <c r="I520" s="9"/>
    </row>
    <row r="521" spans="1:9" ht="15" customHeight="1">
      <c r="A521" s="16" t="s">
        <v>92</v>
      </c>
      <c r="B521" s="19"/>
      <c r="C521" s="66"/>
      <c r="D521" s="67" t="s">
        <v>203</v>
      </c>
      <c r="E521" s="67"/>
      <c r="F521" s="64">
        <f>F522</f>
        <v>10</v>
      </c>
      <c r="G521" s="64">
        <f>G522</f>
        <v>4.3</v>
      </c>
      <c r="I521" s="9"/>
    </row>
    <row r="522" spans="1:9" ht="25.5" customHeight="1">
      <c r="A522" s="16" t="s">
        <v>134</v>
      </c>
      <c r="B522" s="66"/>
      <c r="C522" s="66"/>
      <c r="D522" s="67"/>
      <c r="E522" s="21" t="s">
        <v>142</v>
      </c>
      <c r="F522" s="64">
        <v>10</v>
      </c>
      <c r="G522" s="64">
        <v>4.3</v>
      </c>
      <c r="I522" s="9"/>
    </row>
    <row r="523" spans="1:9" ht="13.5" customHeight="1">
      <c r="A523" s="17" t="s">
        <v>17</v>
      </c>
      <c r="B523" s="20" t="s">
        <v>48</v>
      </c>
      <c r="C523" s="20" t="s">
        <v>48</v>
      </c>
      <c r="D523" s="21"/>
      <c r="E523" s="21"/>
      <c r="F523" s="64">
        <f>F534+F524</f>
        <v>25161.1</v>
      </c>
      <c r="G523" s="64">
        <f>G534+G524</f>
        <v>22044</v>
      </c>
      <c r="I523" s="9"/>
    </row>
    <row r="524" spans="1:9" ht="22.5" customHeight="1">
      <c r="A524" s="133" t="s">
        <v>262</v>
      </c>
      <c r="B524" s="128"/>
      <c r="C524" s="129"/>
      <c r="D524" s="116" t="s">
        <v>107</v>
      </c>
      <c r="E524" s="21"/>
      <c r="F524" s="125">
        <f>F525+F528+F531</f>
        <v>17010.1</v>
      </c>
      <c r="G524" s="125">
        <f>G525+G528+G531</f>
        <v>13953.099999999999</v>
      </c>
      <c r="I524" s="9"/>
    </row>
    <row r="525" spans="1:9" ht="13.5" customHeight="1">
      <c r="A525" s="23" t="s">
        <v>263</v>
      </c>
      <c r="B525" s="19"/>
      <c r="C525" s="19"/>
      <c r="D525" s="116" t="s">
        <v>259</v>
      </c>
      <c r="E525" s="21"/>
      <c r="F525" s="125">
        <f>F526</f>
        <v>1686.2</v>
      </c>
      <c r="G525" s="125">
        <f>G526</f>
        <v>1472.1</v>
      </c>
      <c r="I525" s="9"/>
    </row>
    <row r="526" spans="1:9" ht="13.5" customHeight="1">
      <c r="A526" s="23" t="s">
        <v>264</v>
      </c>
      <c r="B526" s="19"/>
      <c r="C526" s="19"/>
      <c r="D526" s="116" t="s">
        <v>265</v>
      </c>
      <c r="E526" s="21"/>
      <c r="F526" s="125">
        <f>F527</f>
        <v>1686.2</v>
      </c>
      <c r="G526" s="125">
        <f>G527</f>
        <v>1472.1</v>
      </c>
      <c r="I526" s="9"/>
    </row>
    <row r="527" spans="1:9" ht="13.5" customHeight="1">
      <c r="A527" s="23" t="s">
        <v>136</v>
      </c>
      <c r="B527" s="67"/>
      <c r="C527" s="67"/>
      <c r="D527" s="67"/>
      <c r="E527" s="67">
        <v>610</v>
      </c>
      <c r="F527" s="125">
        <v>1686.2</v>
      </c>
      <c r="G527" s="125">
        <v>1472.1</v>
      </c>
      <c r="I527" s="9"/>
    </row>
    <row r="528" spans="1:9" ht="29.25" customHeight="1">
      <c r="A528" s="23" t="s">
        <v>266</v>
      </c>
      <c r="B528" s="19"/>
      <c r="C528" s="19"/>
      <c r="D528" s="116" t="s">
        <v>260</v>
      </c>
      <c r="E528" s="21"/>
      <c r="F528" s="125">
        <f>F529</f>
        <v>2570.1</v>
      </c>
      <c r="G528" s="125">
        <f>G529</f>
        <v>2570.1</v>
      </c>
      <c r="I528" s="9"/>
    </row>
    <row r="529" spans="1:9" ht="27" customHeight="1">
      <c r="A529" s="23" t="s">
        <v>267</v>
      </c>
      <c r="B529" s="131"/>
      <c r="C529" s="131"/>
      <c r="D529" s="116" t="s">
        <v>268</v>
      </c>
      <c r="E529" s="21"/>
      <c r="F529" s="125">
        <f>F530</f>
        <v>2570.1</v>
      </c>
      <c r="G529" s="125">
        <f>G530</f>
        <v>2570.1</v>
      </c>
      <c r="I529" s="9"/>
    </row>
    <row r="530" spans="1:9" ht="13.5" customHeight="1">
      <c r="A530" s="23" t="s">
        <v>136</v>
      </c>
      <c r="B530" s="67"/>
      <c r="C530" s="67"/>
      <c r="D530" s="67"/>
      <c r="E530" s="67">
        <v>610</v>
      </c>
      <c r="F530" s="125">
        <v>2570.1</v>
      </c>
      <c r="G530" s="125">
        <v>2570.1</v>
      </c>
      <c r="I530" s="9"/>
    </row>
    <row r="531" spans="1:9" ht="28.5" customHeight="1">
      <c r="A531" s="23" t="s">
        <v>269</v>
      </c>
      <c r="B531" s="128"/>
      <c r="C531" s="129"/>
      <c r="D531" s="116" t="s">
        <v>270</v>
      </c>
      <c r="E531" s="21"/>
      <c r="F531" s="125">
        <f>F532</f>
        <v>12753.8</v>
      </c>
      <c r="G531" s="125">
        <f>G532</f>
        <v>9910.9</v>
      </c>
      <c r="I531" s="9"/>
    </row>
    <row r="532" spans="1:9" ht="18.75" customHeight="1">
      <c r="A532" s="23" t="s">
        <v>11</v>
      </c>
      <c r="B532" s="19"/>
      <c r="C532" s="19"/>
      <c r="D532" s="116" t="s">
        <v>271</v>
      </c>
      <c r="E532" s="116"/>
      <c r="F532" s="125">
        <f>F533</f>
        <v>12753.8</v>
      </c>
      <c r="G532" s="125">
        <f>G533</f>
        <v>9910.9</v>
      </c>
      <c r="I532" s="9"/>
    </row>
    <row r="533" spans="1:9" ht="19.5" customHeight="1">
      <c r="A533" s="23" t="s">
        <v>136</v>
      </c>
      <c r="B533" s="67"/>
      <c r="C533" s="67"/>
      <c r="D533" s="67"/>
      <c r="E533" s="67">
        <v>610</v>
      </c>
      <c r="F533" s="125">
        <v>12753.8</v>
      </c>
      <c r="G533" s="125">
        <v>9910.9</v>
      </c>
      <c r="I533" s="9"/>
    </row>
    <row r="534" spans="1:9" ht="27.75" customHeight="1">
      <c r="A534" s="69" t="s">
        <v>176</v>
      </c>
      <c r="B534" s="19"/>
      <c r="C534" s="66"/>
      <c r="D534" s="126" t="s">
        <v>111</v>
      </c>
      <c r="E534" s="67"/>
      <c r="F534" s="64">
        <f>F535</f>
        <v>8151</v>
      </c>
      <c r="G534" s="64">
        <f>G535</f>
        <v>8090.9</v>
      </c>
      <c r="I534" s="9"/>
    </row>
    <row r="535" spans="1:9" ht="28.5" customHeight="1">
      <c r="A535" s="127" t="s">
        <v>125</v>
      </c>
      <c r="B535" s="19"/>
      <c r="C535" s="66"/>
      <c r="D535" s="59" t="s">
        <v>113</v>
      </c>
      <c r="E535" s="67"/>
      <c r="F535" s="64">
        <f>F536+F540</f>
        <v>8151</v>
      </c>
      <c r="G535" s="64">
        <f>G536+G540</f>
        <v>8090.9</v>
      </c>
      <c r="I535" s="9"/>
    </row>
    <row r="536" spans="1:9" ht="16.5" customHeight="1">
      <c r="A536" s="16" t="s">
        <v>126</v>
      </c>
      <c r="B536" s="66"/>
      <c r="C536" s="66"/>
      <c r="D536" s="21" t="s">
        <v>204</v>
      </c>
      <c r="E536" s="67"/>
      <c r="F536" s="64">
        <f>F537+F538+F539</f>
        <v>1000</v>
      </c>
      <c r="G536" s="64">
        <f>G537+G538+G539</f>
        <v>939.8999999999999</v>
      </c>
      <c r="I536" s="9"/>
    </row>
    <row r="537" spans="1:9" ht="27" customHeight="1">
      <c r="A537" s="16" t="s">
        <v>134</v>
      </c>
      <c r="B537" s="66"/>
      <c r="C537" s="66"/>
      <c r="D537" s="67"/>
      <c r="E537" s="21" t="s">
        <v>142</v>
      </c>
      <c r="F537" s="64">
        <v>500</v>
      </c>
      <c r="G537" s="64">
        <v>439.9</v>
      </c>
      <c r="I537" s="9"/>
    </row>
    <row r="538" spans="1:9" ht="27" customHeight="1">
      <c r="A538" s="33" t="s">
        <v>136</v>
      </c>
      <c r="B538" s="66"/>
      <c r="C538" s="66"/>
      <c r="D538" s="36"/>
      <c r="E538" s="151" t="s">
        <v>138</v>
      </c>
      <c r="F538" s="147">
        <v>469.2</v>
      </c>
      <c r="G538" s="147">
        <v>469.2</v>
      </c>
      <c r="I538" s="9"/>
    </row>
    <row r="539" spans="1:9" ht="27" customHeight="1">
      <c r="A539" s="33" t="s">
        <v>137</v>
      </c>
      <c r="B539" s="66"/>
      <c r="C539" s="66"/>
      <c r="D539" s="36"/>
      <c r="E539" s="151" t="s">
        <v>139</v>
      </c>
      <c r="F539" s="147">
        <v>30.8</v>
      </c>
      <c r="G539" s="147">
        <v>30.8</v>
      </c>
      <c r="I539" s="9"/>
    </row>
    <row r="540" spans="1:9" ht="20.25" customHeight="1">
      <c r="A540" s="33" t="s">
        <v>485</v>
      </c>
      <c r="B540" s="66"/>
      <c r="C540" s="66"/>
      <c r="D540" s="36" t="s">
        <v>486</v>
      </c>
      <c r="E540" s="151"/>
      <c r="F540" s="147">
        <f>SUM(F541:F543)</f>
        <v>7151</v>
      </c>
      <c r="G540" s="147">
        <f>SUM(G541:G543)</f>
        <v>7151</v>
      </c>
      <c r="I540" s="9"/>
    </row>
    <row r="541" spans="1:9" ht="24.75" customHeight="1">
      <c r="A541" s="33" t="s">
        <v>134</v>
      </c>
      <c r="B541" s="66"/>
      <c r="C541" s="66"/>
      <c r="D541" s="36"/>
      <c r="E541" s="151" t="s">
        <v>142</v>
      </c>
      <c r="F541" s="147">
        <v>2053.7</v>
      </c>
      <c r="G541" s="147">
        <v>2053.7</v>
      </c>
      <c r="I541" s="9"/>
    </row>
    <row r="542" spans="1:9" ht="18.75" customHeight="1">
      <c r="A542" s="33" t="s">
        <v>136</v>
      </c>
      <c r="B542" s="66"/>
      <c r="C542" s="66"/>
      <c r="D542" s="36"/>
      <c r="E542" s="151" t="s">
        <v>138</v>
      </c>
      <c r="F542" s="147">
        <v>4783.5</v>
      </c>
      <c r="G542" s="147">
        <v>4783.5</v>
      </c>
      <c r="I542" s="9"/>
    </row>
    <row r="543" spans="1:9" ht="21" customHeight="1">
      <c r="A543" s="33" t="s">
        <v>137</v>
      </c>
      <c r="B543" s="66"/>
      <c r="C543" s="66"/>
      <c r="D543" s="36"/>
      <c r="E543" s="151" t="s">
        <v>139</v>
      </c>
      <c r="F543" s="147">
        <v>313.8</v>
      </c>
      <c r="G543" s="147">
        <v>313.8</v>
      </c>
      <c r="I543" s="9"/>
    </row>
    <row r="544" spans="1:9" ht="15" customHeight="1">
      <c r="A544" s="17" t="s">
        <v>22</v>
      </c>
      <c r="B544" s="20" t="s">
        <v>48</v>
      </c>
      <c r="C544" s="20" t="s">
        <v>47</v>
      </c>
      <c r="D544" s="115"/>
      <c r="E544" s="115"/>
      <c r="F544" s="64">
        <f>F545+F565+F576</f>
        <v>84321.5</v>
      </c>
      <c r="G544" s="64">
        <f>G545+G565+G576</f>
        <v>61183.59999999999</v>
      </c>
      <c r="I544" s="9"/>
    </row>
    <row r="545" spans="1:9" ht="26.25" customHeight="1">
      <c r="A545" s="69" t="s">
        <v>176</v>
      </c>
      <c r="B545" s="19"/>
      <c r="C545" s="66"/>
      <c r="D545" s="126" t="s">
        <v>111</v>
      </c>
      <c r="E545" s="67"/>
      <c r="F545" s="64">
        <f>F546+F551+F555+F558</f>
        <v>82284</v>
      </c>
      <c r="G545" s="64">
        <f>G546+G551+G555+G558</f>
        <v>60476.399999999994</v>
      </c>
      <c r="I545" s="9"/>
    </row>
    <row r="546" spans="1:9" ht="15" customHeight="1">
      <c r="A546" s="127" t="s">
        <v>122</v>
      </c>
      <c r="B546" s="19"/>
      <c r="C546" s="66"/>
      <c r="D546" s="126" t="s">
        <v>166</v>
      </c>
      <c r="E546" s="67"/>
      <c r="F546" s="64">
        <f>F547+F549</f>
        <v>1877</v>
      </c>
      <c r="G546" s="64">
        <f>G547+G549</f>
        <v>1359</v>
      </c>
      <c r="I546" s="9"/>
    </row>
    <row r="547" spans="1:9" ht="15" customHeight="1">
      <c r="A547" s="16" t="s">
        <v>66</v>
      </c>
      <c r="B547" s="19"/>
      <c r="C547" s="66"/>
      <c r="D547" s="67" t="s">
        <v>205</v>
      </c>
      <c r="E547" s="67"/>
      <c r="F547" s="64">
        <f>F548</f>
        <v>65</v>
      </c>
      <c r="G547" s="64">
        <f>G548</f>
        <v>0</v>
      </c>
      <c r="I547" s="9"/>
    </row>
    <row r="548" spans="1:9" ht="27" customHeight="1">
      <c r="A548" s="16" t="s">
        <v>134</v>
      </c>
      <c r="B548" s="66"/>
      <c r="C548" s="66"/>
      <c r="D548" s="67"/>
      <c r="E548" s="21" t="s">
        <v>142</v>
      </c>
      <c r="F548" s="64">
        <v>65</v>
      </c>
      <c r="G548" s="64">
        <v>0</v>
      </c>
      <c r="I548" s="9"/>
    </row>
    <row r="549" spans="1:9" ht="61.5" customHeight="1">
      <c r="A549" s="16" t="s">
        <v>94</v>
      </c>
      <c r="B549" s="19"/>
      <c r="C549" s="21"/>
      <c r="D549" s="67" t="s">
        <v>206</v>
      </c>
      <c r="E549" s="67"/>
      <c r="F549" s="64">
        <f>F550</f>
        <v>1812</v>
      </c>
      <c r="G549" s="64">
        <f>G550</f>
        <v>1359</v>
      </c>
      <c r="I549" s="9"/>
    </row>
    <row r="550" spans="1:9" ht="18" customHeight="1">
      <c r="A550" s="16" t="s">
        <v>136</v>
      </c>
      <c r="B550" s="19"/>
      <c r="C550" s="21"/>
      <c r="D550" s="67"/>
      <c r="E550" s="67">
        <v>610</v>
      </c>
      <c r="F550" s="64">
        <v>1812</v>
      </c>
      <c r="G550" s="64">
        <v>1359</v>
      </c>
      <c r="I550" s="9"/>
    </row>
    <row r="551" spans="1:9" ht="20.25" customHeight="1">
      <c r="A551" s="127" t="s">
        <v>124</v>
      </c>
      <c r="B551" s="19"/>
      <c r="C551" s="66"/>
      <c r="D551" s="67" t="s">
        <v>112</v>
      </c>
      <c r="E551" s="67"/>
      <c r="F551" s="64">
        <f>F552</f>
        <v>878.4</v>
      </c>
      <c r="G551" s="64">
        <f>G552</f>
        <v>532.3</v>
      </c>
      <c r="I551" s="9"/>
    </row>
    <row r="552" spans="1:9" ht="19.5" customHeight="1">
      <c r="A552" s="16" t="s">
        <v>66</v>
      </c>
      <c r="B552" s="19"/>
      <c r="C552" s="66"/>
      <c r="D552" s="67" t="s">
        <v>207</v>
      </c>
      <c r="E552" s="67"/>
      <c r="F552" s="64">
        <f>F553+F554</f>
        <v>878.4</v>
      </c>
      <c r="G552" s="64">
        <f>G553+G554</f>
        <v>532.3</v>
      </c>
      <c r="I552" s="9"/>
    </row>
    <row r="553" spans="1:9" ht="24" customHeight="1">
      <c r="A553" s="16" t="s">
        <v>134</v>
      </c>
      <c r="B553" s="66"/>
      <c r="C553" s="66"/>
      <c r="D553" s="67"/>
      <c r="E553" s="21" t="s">
        <v>142</v>
      </c>
      <c r="F553" s="64">
        <v>758.4</v>
      </c>
      <c r="G553" s="64">
        <v>442.3</v>
      </c>
      <c r="I553" s="9"/>
    </row>
    <row r="554" spans="1:9" ht="16.5" customHeight="1">
      <c r="A554" s="16" t="s">
        <v>93</v>
      </c>
      <c r="B554" s="19"/>
      <c r="C554" s="66"/>
      <c r="D554" s="67"/>
      <c r="E554" s="67">
        <v>340</v>
      </c>
      <c r="F554" s="64">
        <v>120</v>
      </c>
      <c r="G554" s="64">
        <v>90</v>
      </c>
      <c r="I554" s="9"/>
    </row>
    <row r="555" spans="1:9" ht="31.5" customHeight="1">
      <c r="A555" s="127" t="s">
        <v>125</v>
      </c>
      <c r="B555" s="19"/>
      <c r="C555" s="66"/>
      <c r="D555" s="59" t="s">
        <v>113</v>
      </c>
      <c r="E555" s="67"/>
      <c r="F555" s="64">
        <f>F556</f>
        <v>267.6</v>
      </c>
      <c r="G555" s="64">
        <f>G556</f>
        <v>130.9</v>
      </c>
      <c r="I555" s="9"/>
    </row>
    <row r="556" spans="1:9" ht="16.5" customHeight="1">
      <c r="A556" s="16" t="s">
        <v>66</v>
      </c>
      <c r="B556" s="19"/>
      <c r="C556" s="66"/>
      <c r="D556" s="67" t="s">
        <v>208</v>
      </c>
      <c r="E556" s="67"/>
      <c r="F556" s="64">
        <f>F557</f>
        <v>267.6</v>
      </c>
      <c r="G556" s="64">
        <f>G557</f>
        <v>130.9</v>
      </c>
      <c r="I556" s="9"/>
    </row>
    <row r="557" spans="1:9" ht="27.75" customHeight="1">
      <c r="A557" s="16" t="s">
        <v>134</v>
      </c>
      <c r="B557" s="66"/>
      <c r="C557" s="66"/>
      <c r="D557" s="67"/>
      <c r="E557" s="21" t="s">
        <v>142</v>
      </c>
      <c r="F557" s="64">
        <v>267.6</v>
      </c>
      <c r="G557" s="64">
        <v>130.9</v>
      </c>
      <c r="I557" s="9"/>
    </row>
    <row r="558" spans="1:9" ht="17.25" customHeight="1">
      <c r="A558" s="127" t="s">
        <v>127</v>
      </c>
      <c r="B558" s="19"/>
      <c r="C558" s="21"/>
      <c r="D558" s="67" t="s">
        <v>209</v>
      </c>
      <c r="E558" s="67"/>
      <c r="F558" s="64">
        <f>F559+F561</f>
        <v>79261</v>
      </c>
      <c r="G558" s="64">
        <f>G559+G561</f>
        <v>58454.2</v>
      </c>
      <c r="I558" s="9"/>
    </row>
    <row r="559" spans="1:9" ht="16.5" customHeight="1">
      <c r="A559" s="16" t="s">
        <v>11</v>
      </c>
      <c r="B559" s="19"/>
      <c r="C559" s="21"/>
      <c r="D559" s="67" t="s">
        <v>210</v>
      </c>
      <c r="E559" s="67"/>
      <c r="F559" s="64">
        <f>F560</f>
        <v>64479.3</v>
      </c>
      <c r="G559" s="64">
        <f>G560</f>
        <v>46951.1</v>
      </c>
      <c r="I559" s="9"/>
    </row>
    <row r="560" spans="1:9" ht="16.5" customHeight="1">
      <c r="A560" s="16" t="s">
        <v>136</v>
      </c>
      <c r="B560" s="19"/>
      <c r="C560" s="21"/>
      <c r="D560" s="67"/>
      <c r="E560" s="67">
        <v>610</v>
      </c>
      <c r="F560" s="64">
        <v>64479.3</v>
      </c>
      <c r="G560" s="64">
        <v>46951.1</v>
      </c>
      <c r="I560" s="9"/>
    </row>
    <row r="561" spans="1:9" ht="16.5" customHeight="1">
      <c r="A561" s="16" t="s">
        <v>6</v>
      </c>
      <c r="B561" s="19"/>
      <c r="C561" s="66"/>
      <c r="D561" s="21" t="s">
        <v>211</v>
      </c>
      <c r="E561" s="67"/>
      <c r="F561" s="64">
        <f>F562+F563+F564</f>
        <v>14781.699999999999</v>
      </c>
      <c r="G561" s="64">
        <f>G562+G563+G564</f>
        <v>11503.1</v>
      </c>
      <c r="I561" s="9"/>
    </row>
    <row r="562" spans="1:9" ht="26.25" customHeight="1">
      <c r="A562" s="16" t="s">
        <v>133</v>
      </c>
      <c r="B562" s="19"/>
      <c r="C562" s="66"/>
      <c r="D562" s="21"/>
      <c r="E562" s="67">
        <v>120</v>
      </c>
      <c r="F562" s="64">
        <v>14523.3</v>
      </c>
      <c r="G562" s="64">
        <v>11411.4</v>
      </c>
      <c r="I562" s="9"/>
    </row>
    <row r="563" spans="1:9" ht="32.25" customHeight="1">
      <c r="A563" s="16" t="s">
        <v>134</v>
      </c>
      <c r="B563" s="19"/>
      <c r="C563" s="66"/>
      <c r="D563" s="21"/>
      <c r="E563" s="67">
        <v>240</v>
      </c>
      <c r="F563" s="64">
        <v>249</v>
      </c>
      <c r="G563" s="64">
        <v>90</v>
      </c>
      <c r="I563" s="9"/>
    </row>
    <row r="564" spans="1:9" ht="16.5" customHeight="1">
      <c r="A564" s="24" t="s">
        <v>135</v>
      </c>
      <c r="B564" s="19"/>
      <c r="C564" s="66"/>
      <c r="D564" s="21"/>
      <c r="E564" s="67">
        <v>850</v>
      </c>
      <c r="F564" s="64">
        <v>9.4</v>
      </c>
      <c r="G564" s="64">
        <v>1.7</v>
      </c>
      <c r="I564" s="9"/>
    </row>
    <row r="565" spans="1:9" ht="42.75" customHeight="1">
      <c r="A565" s="132" t="s">
        <v>212</v>
      </c>
      <c r="B565" s="19"/>
      <c r="C565" s="66"/>
      <c r="D565" s="67" t="s">
        <v>160</v>
      </c>
      <c r="E565" s="67"/>
      <c r="F565" s="64">
        <f>F566+F573</f>
        <v>1987.3</v>
      </c>
      <c r="G565" s="64">
        <f>G566+G573</f>
        <v>657</v>
      </c>
      <c r="I565" s="9"/>
    </row>
    <row r="566" spans="1:9" ht="42.75" customHeight="1">
      <c r="A566" s="132" t="s">
        <v>213</v>
      </c>
      <c r="B566" s="19"/>
      <c r="C566" s="66"/>
      <c r="D566" s="67" t="s">
        <v>214</v>
      </c>
      <c r="E566" s="67"/>
      <c r="F566" s="64">
        <f>F567+F569+F571</f>
        <v>1986.3</v>
      </c>
      <c r="G566" s="64">
        <f>G567+G569+G571</f>
        <v>657</v>
      </c>
      <c r="I566" s="9"/>
    </row>
    <row r="567" spans="1:9" ht="16.5" customHeight="1">
      <c r="A567" s="16" t="s">
        <v>11</v>
      </c>
      <c r="B567" s="19"/>
      <c r="C567" s="66"/>
      <c r="D567" s="67" t="s">
        <v>215</v>
      </c>
      <c r="E567" s="67"/>
      <c r="F567" s="64">
        <f>F568</f>
        <v>1872.3</v>
      </c>
      <c r="G567" s="64">
        <f>G568</f>
        <v>594</v>
      </c>
      <c r="I567" s="9"/>
    </row>
    <row r="568" spans="1:9" ht="23.25" customHeight="1">
      <c r="A568" s="16" t="s">
        <v>136</v>
      </c>
      <c r="B568" s="19"/>
      <c r="C568" s="66"/>
      <c r="D568" s="67"/>
      <c r="E568" s="67">
        <v>610</v>
      </c>
      <c r="F568" s="64">
        <v>1872.3</v>
      </c>
      <c r="G568" s="64">
        <v>594</v>
      </c>
      <c r="I568" s="9"/>
    </row>
    <row r="569" spans="1:9" ht="19.5" customHeight="1">
      <c r="A569" s="16" t="s">
        <v>66</v>
      </c>
      <c r="B569" s="19"/>
      <c r="C569" s="66"/>
      <c r="D569" s="67" t="s">
        <v>216</v>
      </c>
      <c r="E569" s="67"/>
      <c r="F569" s="64">
        <f>F570</f>
        <v>9</v>
      </c>
      <c r="G569" s="64">
        <f>G570</f>
        <v>9</v>
      </c>
      <c r="I569" s="9"/>
    </row>
    <row r="570" spans="1:9" ht="29.25" customHeight="1">
      <c r="A570" s="16" t="s">
        <v>134</v>
      </c>
      <c r="B570" s="19"/>
      <c r="C570" s="66"/>
      <c r="D570" s="67"/>
      <c r="E570" s="67">
        <v>240</v>
      </c>
      <c r="F570" s="64">
        <v>9</v>
      </c>
      <c r="G570" s="64">
        <v>9</v>
      </c>
      <c r="I570" s="9"/>
    </row>
    <row r="571" spans="1:9" ht="21.75" customHeight="1">
      <c r="A571" s="65" t="s">
        <v>6</v>
      </c>
      <c r="B571" s="19"/>
      <c r="C571" s="66"/>
      <c r="D571" s="67" t="s">
        <v>217</v>
      </c>
      <c r="E571" s="67"/>
      <c r="F571" s="64">
        <f>F572</f>
        <v>105</v>
      </c>
      <c r="G571" s="64">
        <f>G572</f>
        <v>54</v>
      </c>
      <c r="I571" s="9"/>
    </row>
    <row r="572" spans="1:9" ht="30.75" customHeight="1">
      <c r="A572" s="16" t="s">
        <v>134</v>
      </c>
      <c r="B572" s="19"/>
      <c r="C572" s="66"/>
      <c r="D572" s="67"/>
      <c r="E572" s="67">
        <v>240</v>
      </c>
      <c r="F572" s="64">
        <v>105</v>
      </c>
      <c r="G572" s="64">
        <v>54</v>
      </c>
      <c r="I572" s="9"/>
    </row>
    <row r="573" spans="1:9" ht="32.25" customHeight="1">
      <c r="A573" s="65" t="s">
        <v>218</v>
      </c>
      <c r="B573" s="19"/>
      <c r="C573" s="66"/>
      <c r="D573" s="67" t="s">
        <v>219</v>
      </c>
      <c r="E573" s="67"/>
      <c r="F573" s="64">
        <f>F574</f>
        <v>1</v>
      </c>
      <c r="G573" s="64">
        <f>G574</f>
        <v>0</v>
      </c>
      <c r="I573" s="9"/>
    </row>
    <row r="574" spans="1:9" ht="15.75" customHeight="1">
      <c r="A574" s="65" t="s">
        <v>6</v>
      </c>
      <c r="B574" s="19"/>
      <c r="C574" s="66"/>
      <c r="D574" s="67" t="s">
        <v>220</v>
      </c>
      <c r="E574" s="67"/>
      <c r="F574" s="64">
        <f>F575</f>
        <v>1</v>
      </c>
      <c r="G574" s="64">
        <f>G575</f>
        <v>0</v>
      </c>
      <c r="I574" s="9"/>
    </row>
    <row r="575" spans="1:9" ht="25.5" customHeight="1">
      <c r="A575" s="16" t="s">
        <v>134</v>
      </c>
      <c r="B575" s="19"/>
      <c r="C575" s="66"/>
      <c r="D575" s="67"/>
      <c r="E575" s="67">
        <v>240</v>
      </c>
      <c r="F575" s="64">
        <v>1</v>
      </c>
      <c r="G575" s="64">
        <v>0</v>
      </c>
      <c r="I575" s="9"/>
    </row>
    <row r="576" spans="1:9" ht="25.5" customHeight="1">
      <c r="A576" s="161" t="s">
        <v>86</v>
      </c>
      <c r="B576" s="149"/>
      <c r="C576" s="150"/>
      <c r="D576" s="36" t="s">
        <v>117</v>
      </c>
      <c r="E576" s="148"/>
      <c r="F576" s="147">
        <f>F577</f>
        <v>50.2</v>
      </c>
      <c r="G576" s="147">
        <f>G577</f>
        <v>50.2</v>
      </c>
      <c r="I576" s="9"/>
    </row>
    <row r="577" spans="1:9" ht="19.5" customHeight="1">
      <c r="A577" s="161" t="s">
        <v>6</v>
      </c>
      <c r="B577" s="149"/>
      <c r="C577" s="150"/>
      <c r="D577" s="36" t="s">
        <v>118</v>
      </c>
      <c r="E577" s="148"/>
      <c r="F577" s="147">
        <f>F578</f>
        <v>50.2</v>
      </c>
      <c r="G577" s="147">
        <f>G578</f>
        <v>50.2</v>
      </c>
      <c r="I577" s="9"/>
    </row>
    <row r="578" spans="1:9" ht="19.5" customHeight="1">
      <c r="A578" s="34" t="s">
        <v>148</v>
      </c>
      <c r="B578" s="149"/>
      <c r="C578" s="150"/>
      <c r="D578" s="36"/>
      <c r="E578" s="148">
        <v>830</v>
      </c>
      <c r="F578" s="147">
        <v>50.2</v>
      </c>
      <c r="G578" s="147">
        <v>50.2</v>
      </c>
      <c r="I578" s="9"/>
    </row>
    <row r="579" spans="1:9" ht="15.75" customHeight="1">
      <c r="A579" s="185" t="s">
        <v>103</v>
      </c>
      <c r="B579" s="128" t="s">
        <v>101</v>
      </c>
      <c r="C579" s="185"/>
      <c r="D579" s="185"/>
      <c r="E579" s="185"/>
      <c r="F579" s="123">
        <f>F580+F608</f>
        <v>91986.8</v>
      </c>
      <c r="G579" s="123">
        <f>G580+G608</f>
        <v>70342.90000000001</v>
      </c>
      <c r="I579" s="9"/>
    </row>
    <row r="580" spans="1:9" ht="15.75" customHeight="1">
      <c r="A580" s="82" t="s">
        <v>18</v>
      </c>
      <c r="B580" s="19" t="s">
        <v>101</v>
      </c>
      <c r="C580" s="20" t="s">
        <v>40</v>
      </c>
      <c r="D580" s="115"/>
      <c r="E580" s="116"/>
      <c r="F580" s="64">
        <f>F581+F603</f>
        <v>81094.8</v>
      </c>
      <c r="G580" s="64">
        <f>G581+G603</f>
        <v>62272.100000000006</v>
      </c>
      <c r="I580" s="9"/>
    </row>
    <row r="581" spans="1:9" ht="33.75" customHeight="1">
      <c r="A581" s="35" t="s">
        <v>170</v>
      </c>
      <c r="B581" s="112"/>
      <c r="C581" s="113"/>
      <c r="D581" s="104" t="s">
        <v>276</v>
      </c>
      <c r="E581" s="39"/>
      <c r="F581" s="40">
        <f>F582+F587+F592+F597</f>
        <v>79186</v>
      </c>
      <c r="G581" s="40">
        <f>G582+G587+G592+G597</f>
        <v>60363.3</v>
      </c>
      <c r="I581" s="9"/>
    </row>
    <row r="582" spans="1:9" ht="15.75" customHeight="1">
      <c r="A582" s="35" t="s">
        <v>167</v>
      </c>
      <c r="B582" s="39"/>
      <c r="C582" s="106"/>
      <c r="D582" s="104" t="s">
        <v>277</v>
      </c>
      <c r="E582" s="104"/>
      <c r="F582" s="40">
        <f>F583+F585</f>
        <v>11643.6</v>
      </c>
      <c r="G582" s="40">
        <f>G583+G585</f>
        <v>8280.1</v>
      </c>
      <c r="I582" s="9"/>
    </row>
    <row r="583" spans="1:9" ht="15.75" customHeight="1">
      <c r="A583" s="35" t="s">
        <v>11</v>
      </c>
      <c r="B583" s="39"/>
      <c r="C583" s="106"/>
      <c r="D583" s="104" t="s">
        <v>278</v>
      </c>
      <c r="E583" s="104"/>
      <c r="F583" s="40">
        <f>F584</f>
        <v>11340.1</v>
      </c>
      <c r="G583" s="40">
        <f>G584</f>
        <v>8280.1</v>
      </c>
      <c r="I583" s="9"/>
    </row>
    <row r="584" spans="1:9" ht="15.75" customHeight="1">
      <c r="A584" s="35" t="s">
        <v>136</v>
      </c>
      <c r="B584" s="36"/>
      <c r="C584" s="36"/>
      <c r="D584" s="36"/>
      <c r="E584" s="36">
        <v>610</v>
      </c>
      <c r="F584" s="40">
        <v>11340.1</v>
      </c>
      <c r="G584" s="40">
        <v>8280.1</v>
      </c>
      <c r="I584" s="9"/>
    </row>
    <row r="585" spans="1:9" ht="15.75" customHeight="1">
      <c r="A585" s="146" t="s">
        <v>412</v>
      </c>
      <c r="B585" s="63"/>
      <c r="C585" s="80"/>
      <c r="D585" s="116" t="s">
        <v>541</v>
      </c>
      <c r="E585" s="67"/>
      <c r="F585" s="40">
        <f>F586</f>
        <v>303.5</v>
      </c>
      <c r="G585" s="40">
        <f>G586</f>
        <v>0</v>
      </c>
      <c r="I585" s="9"/>
    </row>
    <row r="586" spans="1:9" ht="15.75" customHeight="1">
      <c r="A586" s="35" t="s">
        <v>136</v>
      </c>
      <c r="B586" s="36"/>
      <c r="C586" s="36"/>
      <c r="D586" s="36"/>
      <c r="E586" s="36">
        <v>610</v>
      </c>
      <c r="F586" s="40">
        <v>303.5</v>
      </c>
      <c r="G586" s="40">
        <v>0</v>
      </c>
      <c r="I586" s="9"/>
    </row>
    <row r="587" spans="1:9" ht="29.25" customHeight="1">
      <c r="A587" s="117" t="s">
        <v>168</v>
      </c>
      <c r="B587" s="46"/>
      <c r="C587" s="47"/>
      <c r="D587" s="104" t="s">
        <v>279</v>
      </c>
      <c r="E587" s="39"/>
      <c r="F587" s="40">
        <f>F588+F590</f>
        <v>36496.8</v>
      </c>
      <c r="G587" s="40">
        <f>G588+G590</f>
        <v>27867.2</v>
      </c>
      <c r="I587" s="9"/>
    </row>
    <row r="588" spans="1:9" ht="15.75" customHeight="1">
      <c r="A588" s="35" t="s">
        <v>11</v>
      </c>
      <c r="B588" s="46"/>
      <c r="C588" s="47"/>
      <c r="D588" s="104" t="s">
        <v>280</v>
      </c>
      <c r="E588" s="39"/>
      <c r="F588" s="40">
        <f>F589</f>
        <v>36428.3</v>
      </c>
      <c r="G588" s="40">
        <f>G589</f>
        <v>27867.2</v>
      </c>
      <c r="I588" s="9"/>
    </row>
    <row r="589" spans="1:9" ht="15.75" customHeight="1">
      <c r="A589" s="35" t="s">
        <v>136</v>
      </c>
      <c r="B589" s="36"/>
      <c r="C589" s="36"/>
      <c r="D589" s="36"/>
      <c r="E589" s="36">
        <v>610</v>
      </c>
      <c r="F589" s="40">
        <v>36428.3</v>
      </c>
      <c r="G589" s="40">
        <v>27867.2</v>
      </c>
      <c r="I589" s="9"/>
    </row>
    <row r="590" spans="1:9" ht="15.75" customHeight="1">
      <c r="A590" s="55" t="s">
        <v>503</v>
      </c>
      <c r="B590" s="36"/>
      <c r="C590" s="36"/>
      <c r="D590" s="104" t="s">
        <v>504</v>
      </c>
      <c r="E590" s="36"/>
      <c r="F590" s="40">
        <f>F591</f>
        <v>68.5</v>
      </c>
      <c r="G590" s="40">
        <f>G591</f>
        <v>0</v>
      </c>
      <c r="I590" s="9"/>
    </row>
    <row r="591" spans="1:9" ht="15.75" customHeight="1">
      <c r="A591" s="35" t="s">
        <v>136</v>
      </c>
      <c r="B591" s="36"/>
      <c r="C591" s="36"/>
      <c r="D591" s="36"/>
      <c r="E591" s="36">
        <v>610</v>
      </c>
      <c r="F591" s="40">
        <v>68.5</v>
      </c>
      <c r="G591" s="40">
        <v>0</v>
      </c>
      <c r="I591" s="9"/>
    </row>
    <row r="592" spans="1:9" ht="21.75" customHeight="1">
      <c r="A592" s="117" t="s">
        <v>169</v>
      </c>
      <c r="B592" s="46"/>
      <c r="C592" s="47"/>
      <c r="D592" s="104" t="s">
        <v>281</v>
      </c>
      <c r="E592" s="39"/>
      <c r="F592" s="40">
        <f>F593+F595</f>
        <v>25424.3</v>
      </c>
      <c r="G592" s="40">
        <f>G593+G595</f>
        <v>19655.2</v>
      </c>
      <c r="I592" s="9"/>
    </row>
    <row r="593" spans="1:9" ht="15.75" customHeight="1">
      <c r="A593" s="35" t="s">
        <v>11</v>
      </c>
      <c r="B593" s="46"/>
      <c r="C593" s="47"/>
      <c r="D593" s="104" t="s">
        <v>282</v>
      </c>
      <c r="E593" s="39"/>
      <c r="F593" s="40">
        <f>F594</f>
        <v>25120.8</v>
      </c>
      <c r="G593" s="40">
        <f>G594</f>
        <v>19655.2</v>
      </c>
      <c r="I593" s="9"/>
    </row>
    <row r="594" spans="1:9" ht="14.25" customHeight="1">
      <c r="A594" s="35" t="s">
        <v>136</v>
      </c>
      <c r="B594" s="36"/>
      <c r="C594" s="36"/>
      <c r="D594" s="36"/>
      <c r="E594" s="36">
        <v>610</v>
      </c>
      <c r="F594" s="40">
        <v>25120.8</v>
      </c>
      <c r="G594" s="40">
        <v>19655.2</v>
      </c>
      <c r="I594" s="9"/>
    </row>
    <row r="595" spans="1:9" ht="14.25" customHeight="1">
      <c r="A595" s="146" t="s">
        <v>412</v>
      </c>
      <c r="B595" s="63"/>
      <c r="C595" s="80"/>
      <c r="D595" s="116" t="s">
        <v>542</v>
      </c>
      <c r="E595" s="67"/>
      <c r="F595" s="40">
        <f>F596</f>
        <v>303.5</v>
      </c>
      <c r="G595" s="40">
        <f>G596</f>
        <v>0</v>
      </c>
      <c r="I595" s="9"/>
    </row>
    <row r="596" spans="1:9" ht="14.25" customHeight="1">
      <c r="A596" s="35" t="s">
        <v>136</v>
      </c>
      <c r="B596" s="36"/>
      <c r="C596" s="36"/>
      <c r="D596" s="36"/>
      <c r="E596" s="36">
        <v>610</v>
      </c>
      <c r="F596" s="40">
        <v>303.5</v>
      </c>
      <c r="G596" s="40">
        <v>0</v>
      </c>
      <c r="I596" s="9"/>
    </row>
    <row r="597" spans="1:9" ht="17.25" customHeight="1">
      <c r="A597" s="117" t="s">
        <v>110</v>
      </c>
      <c r="B597" s="39"/>
      <c r="C597" s="106"/>
      <c r="D597" s="104" t="s">
        <v>283</v>
      </c>
      <c r="E597" s="104"/>
      <c r="F597" s="40">
        <f>F598</f>
        <v>5621.3</v>
      </c>
      <c r="G597" s="40">
        <f>G598</f>
        <v>4560.8</v>
      </c>
      <c r="I597" s="9"/>
    </row>
    <row r="598" spans="1:9" ht="27" customHeight="1">
      <c r="A598" s="35" t="s">
        <v>98</v>
      </c>
      <c r="B598" s="39"/>
      <c r="C598" s="106"/>
      <c r="D598" s="104" t="s">
        <v>284</v>
      </c>
      <c r="E598" s="104"/>
      <c r="F598" s="40">
        <f>F599+F600+F601+F602</f>
        <v>5621.3</v>
      </c>
      <c r="G598" s="40">
        <f>G599+G600+G601+G602</f>
        <v>4560.8</v>
      </c>
      <c r="I598" s="9"/>
    </row>
    <row r="599" spans="1:9" ht="13.5" customHeight="1">
      <c r="A599" s="35" t="s">
        <v>134</v>
      </c>
      <c r="B599" s="39"/>
      <c r="C599" s="106"/>
      <c r="D599" s="104"/>
      <c r="E599" s="104" t="s">
        <v>142</v>
      </c>
      <c r="F599" s="40">
        <v>850.2</v>
      </c>
      <c r="G599" s="40">
        <v>464.3</v>
      </c>
      <c r="I599" s="9"/>
    </row>
    <row r="600" spans="1:9" ht="13.5" customHeight="1">
      <c r="A600" s="35" t="s">
        <v>93</v>
      </c>
      <c r="B600" s="39"/>
      <c r="C600" s="106"/>
      <c r="D600" s="104"/>
      <c r="E600" s="104" t="s">
        <v>156</v>
      </c>
      <c r="F600" s="40">
        <v>225</v>
      </c>
      <c r="G600" s="40">
        <v>225</v>
      </c>
      <c r="I600" s="9"/>
    </row>
    <row r="601" spans="1:9" ht="17.25" customHeight="1">
      <c r="A601" s="35" t="s">
        <v>136</v>
      </c>
      <c r="B601" s="36"/>
      <c r="C601" s="36"/>
      <c r="D601" s="36"/>
      <c r="E601" s="36">
        <v>610</v>
      </c>
      <c r="F601" s="40">
        <v>4369.3</v>
      </c>
      <c r="G601" s="40">
        <v>3694.7</v>
      </c>
      <c r="I601" s="9"/>
    </row>
    <row r="602" spans="1:9" ht="17.25" customHeight="1">
      <c r="A602" s="16" t="s">
        <v>137</v>
      </c>
      <c r="B602" s="36"/>
      <c r="C602" s="36"/>
      <c r="D602" s="36"/>
      <c r="E602" s="36">
        <v>620</v>
      </c>
      <c r="F602" s="40">
        <v>176.8</v>
      </c>
      <c r="G602" s="40">
        <v>176.8</v>
      </c>
      <c r="I602" s="9"/>
    </row>
    <row r="603" spans="1:9" ht="13.5" customHeight="1">
      <c r="A603" s="58" t="s">
        <v>77</v>
      </c>
      <c r="B603" s="39"/>
      <c r="C603" s="106"/>
      <c r="D603" s="148" t="s">
        <v>121</v>
      </c>
      <c r="E603" s="148"/>
      <c r="F603" s="40">
        <f>F604+F606</f>
        <v>1908.8</v>
      </c>
      <c r="G603" s="40">
        <f>G604+G606</f>
        <v>1908.8</v>
      </c>
      <c r="I603" s="9"/>
    </row>
    <row r="604" spans="1:9" ht="21" customHeight="1">
      <c r="A604" s="35" t="s">
        <v>98</v>
      </c>
      <c r="B604" s="39"/>
      <c r="C604" s="106"/>
      <c r="D604" s="148" t="s">
        <v>448</v>
      </c>
      <c r="E604" s="36"/>
      <c r="F604" s="40">
        <f>F605</f>
        <v>232.8</v>
      </c>
      <c r="G604" s="40">
        <f>G605</f>
        <v>232.8</v>
      </c>
      <c r="I604" s="9"/>
    </row>
    <row r="605" spans="1:9" ht="28.5" customHeight="1">
      <c r="A605" s="35" t="s">
        <v>134</v>
      </c>
      <c r="B605" s="39"/>
      <c r="C605" s="106"/>
      <c r="D605" s="148"/>
      <c r="E605" s="36">
        <v>240</v>
      </c>
      <c r="F605" s="40">
        <v>232.8</v>
      </c>
      <c r="G605" s="40">
        <v>232.8</v>
      </c>
      <c r="I605" s="9"/>
    </row>
    <row r="606" spans="1:9" ht="19.5" customHeight="1">
      <c r="A606" s="55" t="s">
        <v>535</v>
      </c>
      <c r="B606" s="39"/>
      <c r="C606" s="106"/>
      <c r="D606" s="197" t="s">
        <v>1</v>
      </c>
      <c r="E606" s="36"/>
      <c r="F606" s="40">
        <f>F607</f>
        <v>1676</v>
      </c>
      <c r="G606" s="40">
        <f>G607</f>
        <v>1676</v>
      </c>
      <c r="I606" s="9"/>
    </row>
    <row r="607" spans="1:9" ht="16.5" customHeight="1">
      <c r="A607" s="35" t="s">
        <v>136</v>
      </c>
      <c r="B607" s="39"/>
      <c r="C607" s="106"/>
      <c r="D607" s="148"/>
      <c r="E607" s="36">
        <v>610</v>
      </c>
      <c r="F607" s="40">
        <v>1676</v>
      </c>
      <c r="G607" s="40">
        <v>1676</v>
      </c>
      <c r="I607" s="9"/>
    </row>
    <row r="608" spans="1:9" ht="13.5" customHeight="1">
      <c r="A608" s="73" t="s">
        <v>71</v>
      </c>
      <c r="B608" s="194" t="s">
        <v>101</v>
      </c>
      <c r="C608" s="42" t="s">
        <v>43</v>
      </c>
      <c r="D608" s="43"/>
      <c r="E608" s="43"/>
      <c r="F608" s="62">
        <f>F609+F615</f>
        <v>10892</v>
      </c>
      <c r="G608" s="62">
        <f>G609+G615</f>
        <v>8070.8</v>
      </c>
      <c r="I608" s="9"/>
    </row>
    <row r="609" spans="1:9" ht="23.25" customHeight="1">
      <c r="A609" s="35" t="s">
        <v>171</v>
      </c>
      <c r="B609" s="112"/>
      <c r="C609" s="113"/>
      <c r="D609" s="104" t="s">
        <v>276</v>
      </c>
      <c r="E609" s="39"/>
      <c r="F609" s="40">
        <f>F610</f>
        <v>10485.6</v>
      </c>
      <c r="G609" s="40">
        <f>G610</f>
        <v>7929.400000000001</v>
      </c>
      <c r="I609" s="9"/>
    </row>
    <row r="610" spans="1:9" ht="19.5" customHeight="1">
      <c r="A610" s="35" t="s">
        <v>261</v>
      </c>
      <c r="B610" s="46"/>
      <c r="C610" s="46"/>
      <c r="D610" s="104" t="s">
        <v>285</v>
      </c>
      <c r="E610" s="39"/>
      <c r="F610" s="40">
        <f>F611</f>
        <v>10485.6</v>
      </c>
      <c r="G610" s="40">
        <f>G611</f>
        <v>7929.400000000001</v>
      </c>
      <c r="I610" s="9"/>
    </row>
    <row r="611" spans="1:9" ht="17.25" customHeight="1">
      <c r="A611" s="35" t="s">
        <v>6</v>
      </c>
      <c r="B611" s="46"/>
      <c r="C611" s="46"/>
      <c r="D611" s="104" t="s">
        <v>286</v>
      </c>
      <c r="E611" s="39"/>
      <c r="F611" s="40">
        <f>F612+F613+F614</f>
        <v>10485.6</v>
      </c>
      <c r="G611" s="40">
        <f>G612+G613+G614</f>
        <v>7929.400000000001</v>
      </c>
      <c r="I611" s="9"/>
    </row>
    <row r="612" spans="1:9" ht="22.5" customHeight="1">
      <c r="A612" s="35" t="s">
        <v>133</v>
      </c>
      <c r="B612" s="46"/>
      <c r="C612" s="38"/>
      <c r="D612" s="39"/>
      <c r="E612" s="36">
        <v>120</v>
      </c>
      <c r="F612" s="40">
        <v>9676.8</v>
      </c>
      <c r="G612" s="40">
        <v>7737.6</v>
      </c>
      <c r="I612" s="9"/>
    </row>
    <row r="613" spans="1:9" ht="26.25" customHeight="1">
      <c r="A613" s="35" t="s">
        <v>134</v>
      </c>
      <c r="B613" s="46"/>
      <c r="C613" s="38"/>
      <c r="D613" s="39"/>
      <c r="E613" s="36">
        <v>240</v>
      </c>
      <c r="F613" s="40">
        <v>790.7</v>
      </c>
      <c r="G613" s="40">
        <v>191</v>
      </c>
      <c r="I613" s="9"/>
    </row>
    <row r="614" spans="1:9" ht="15.75" customHeight="1">
      <c r="A614" s="35" t="s">
        <v>135</v>
      </c>
      <c r="B614" s="46"/>
      <c r="C614" s="38"/>
      <c r="D614" s="39"/>
      <c r="E614" s="36">
        <v>850</v>
      </c>
      <c r="F614" s="40">
        <v>18.1</v>
      </c>
      <c r="G614" s="40">
        <v>0.8</v>
      </c>
      <c r="I614" s="9"/>
    </row>
    <row r="615" spans="1:9" ht="54" customHeight="1">
      <c r="A615" s="34" t="s">
        <v>212</v>
      </c>
      <c r="B615" s="46"/>
      <c r="C615" s="38"/>
      <c r="D615" s="39" t="s">
        <v>160</v>
      </c>
      <c r="E615" s="36"/>
      <c r="F615" s="40">
        <f>F616+F619</f>
        <v>406.4</v>
      </c>
      <c r="G615" s="40">
        <f>G616+G619</f>
        <v>141.4</v>
      </c>
      <c r="I615" s="9"/>
    </row>
    <row r="616" spans="1:9" ht="45.75" customHeight="1">
      <c r="A616" s="34" t="s">
        <v>213</v>
      </c>
      <c r="B616" s="39"/>
      <c r="C616" s="106"/>
      <c r="D616" s="104" t="s">
        <v>214</v>
      </c>
      <c r="E616" s="39"/>
      <c r="F616" s="40">
        <f>F617</f>
        <v>328.4</v>
      </c>
      <c r="G616" s="40">
        <f>G617</f>
        <v>141.4</v>
      </c>
      <c r="I616" s="9"/>
    </row>
    <row r="617" spans="1:9" ht="21" customHeight="1">
      <c r="A617" s="72" t="s">
        <v>6</v>
      </c>
      <c r="B617" s="39"/>
      <c r="C617" s="106"/>
      <c r="D617" s="104" t="s">
        <v>217</v>
      </c>
      <c r="E617" s="39"/>
      <c r="F617" s="40">
        <f>F618</f>
        <v>328.4</v>
      </c>
      <c r="G617" s="40">
        <f>G618</f>
        <v>141.4</v>
      </c>
      <c r="I617" s="9"/>
    </row>
    <row r="618" spans="1:9" ht="13.5" customHeight="1">
      <c r="A618" s="35" t="s">
        <v>134</v>
      </c>
      <c r="B618" s="46"/>
      <c r="C618" s="38"/>
      <c r="D618" s="39"/>
      <c r="E618" s="36">
        <v>240</v>
      </c>
      <c r="F618" s="40">
        <v>328.4</v>
      </c>
      <c r="G618" s="40">
        <v>141.4</v>
      </c>
      <c r="I618" s="9"/>
    </row>
    <row r="619" spans="1:9" ht="32.25" customHeight="1">
      <c r="A619" s="72" t="s">
        <v>218</v>
      </c>
      <c r="B619" s="46"/>
      <c r="C619" s="38"/>
      <c r="D619" s="39" t="s">
        <v>219</v>
      </c>
      <c r="E619" s="36"/>
      <c r="F619" s="40">
        <f>F620</f>
        <v>78</v>
      </c>
      <c r="G619" s="40">
        <f>G620</f>
        <v>0</v>
      </c>
      <c r="I619" s="9"/>
    </row>
    <row r="620" spans="1:9" ht="13.5" customHeight="1">
      <c r="A620" s="72" t="s">
        <v>6</v>
      </c>
      <c r="B620" s="46"/>
      <c r="C620" s="38"/>
      <c r="D620" s="39" t="s">
        <v>220</v>
      </c>
      <c r="E620" s="36"/>
      <c r="F620" s="40">
        <f>F621</f>
        <v>78</v>
      </c>
      <c r="G620" s="40">
        <f>G621</f>
        <v>0</v>
      </c>
      <c r="I620" s="9"/>
    </row>
    <row r="621" spans="1:9" ht="27" customHeight="1">
      <c r="A621" s="35" t="s">
        <v>134</v>
      </c>
      <c r="B621" s="46"/>
      <c r="C621" s="38"/>
      <c r="D621" s="39"/>
      <c r="E621" s="36">
        <v>240</v>
      </c>
      <c r="F621" s="40">
        <v>78</v>
      </c>
      <c r="G621" s="40">
        <v>0</v>
      </c>
      <c r="I621" s="9"/>
    </row>
    <row r="622" spans="1:7" ht="18" customHeight="1">
      <c r="A622" s="185" t="s">
        <v>158</v>
      </c>
      <c r="B622" s="128" t="s">
        <v>51</v>
      </c>
      <c r="C622" s="185"/>
      <c r="D622" s="185"/>
      <c r="E622" s="185"/>
      <c r="F622" s="123">
        <f>F623+F650+F690</f>
        <v>154768.7</v>
      </c>
      <c r="G622" s="123">
        <f>G623+G650+G690</f>
        <v>94113.59999999999</v>
      </c>
    </row>
    <row r="623" spans="1:7" ht="15" customHeight="1">
      <c r="A623" s="17" t="s">
        <v>159</v>
      </c>
      <c r="B623" s="20" t="s">
        <v>51</v>
      </c>
      <c r="C623" s="20" t="s">
        <v>40</v>
      </c>
      <c r="D623" s="95"/>
      <c r="E623" s="95"/>
      <c r="F623" s="64">
        <f>F624+F628+F635+F639+F643+F647+F632</f>
        <v>5169.3</v>
      </c>
      <c r="G623" s="64">
        <f>G624+G628+G635+G639+G643+G647+G632</f>
        <v>2654.2999999999993</v>
      </c>
    </row>
    <row r="624" spans="1:7" ht="27" customHeight="1">
      <c r="A624" s="154" t="s">
        <v>173</v>
      </c>
      <c r="B624" s="20"/>
      <c r="C624" s="20"/>
      <c r="D624" s="148" t="s">
        <v>109</v>
      </c>
      <c r="E624" s="148"/>
      <c r="F624" s="155">
        <f>F626</f>
        <v>110.1</v>
      </c>
      <c r="G624" s="155">
        <f>G626</f>
        <v>103.2</v>
      </c>
    </row>
    <row r="625" spans="1:7" ht="18.75" customHeight="1">
      <c r="A625" s="154" t="s">
        <v>108</v>
      </c>
      <c r="B625" s="159"/>
      <c r="C625" s="149"/>
      <c r="D625" s="151" t="s">
        <v>116</v>
      </c>
      <c r="E625" s="151"/>
      <c r="F625" s="155">
        <f>F626</f>
        <v>110.1</v>
      </c>
      <c r="G625" s="155">
        <f>G626</f>
        <v>103.2</v>
      </c>
    </row>
    <row r="626" spans="1:7" ht="47.25" customHeight="1">
      <c r="A626" s="154" t="s">
        <v>221</v>
      </c>
      <c r="B626" s="20"/>
      <c r="C626" s="20"/>
      <c r="D626" s="151" t="s">
        <v>505</v>
      </c>
      <c r="E626" s="148"/>
      <c r="F626" s="155">
        <f>F627</f>
        <v>110.1</v>
      </c>
      <c r="G626" s="155">
        <f>G627</f>
        <v>103.2</v>
      </c>
    </row>
    <row r="627" spans="1:7" ht="22.5" customHeight="1">
      <c r="A627" s="166" t="s">
        <v>131</v>
      </c>
      <c r="B627" s="149"/>
      <c r="C627" s="150"/>
      <c r="D627" s="148"/>
      <c r="E627" s="151" t="s">
        <v>132</v>
      </c>
      <c r="F627" s="155">
        <v>110.1</v>
      </c>
      <c r="G627" s="155">
        <v>103.2</v>
      </c>
    </row>
    <row r="628" spans="1:7" ht="27.75" customHeight="1">
      <c r="A628" s="69" t="s">
        <v>176</v>
      </c>
      <c r="B628" s="19"/>
      <c r="C628" s="66"/>
      <c r="D628" s="126" t="s">
        <v>111</v>
      </c>
      <c r="E628" s="95"/>
      <c r="F628" s="125">
        <f aca="true" t="shared" si="18" ref="F628:G630">F629</f>
        <v>550</v>
      </c>
      <c r="G628" s="125">
        <f t="shared" si="18"/>
        <v>329.4</v>
      </c>
    </row>
    <row r="629" spans="1:7" ht="15" customHeight="1">
      <c r="A629" s="127" t="s">
        <v>127</v>
      </c>
      <c r="B629" s="19"/>
      <c r="C629" s="66"/>
      <c r="D629" s="67" t="s">
        <v>209</v>
      </c>
      <c r="E629" s="67"/>
      <c r="F629" s="64">
        <f t="shared" si="18"/>
        <v>550</v>
      </c>
      <c r="G629" s="64">
        <f t="shared" si="18"/>
        <v>329.4</v>
      </c>
    </row>
    <row r="630" spans="1:7" ht="48" customHeight="1">
      <c r="A630" s="16" t="s">
        <v>221</v>
      </c>
      <c r="B630" s="19"/>
      <c r="C630" s="66"/>
      <c r="D630" s="67" t="s">
        <v>222</v>
      </c>
      <c r="E630" s="67"/>
      <c r="F630" s="64">
        <f t="shared" si="18"/>
        <v>550</v>
      </c>
      <c r="G630" s="64">
        <f t="shared" si="18"/>
        <v>329.4</v>
      </c>
    </row>
    <row r="631" spans="1:7" ht="27.75" customHeight="1">
      <c r="A631" s="16" t="s">
        <v>131</v>
      </c>
      <c r="B631" s="19"/>
      <c r="C631" s="66"/>
      <c r="D631" s="67"/>
      <c r="E631" s="21" t="s">
        <v>132</v>
      </c>
      <c r="F631" s="64">
        <v>550</v>
      </c>
      <c r="G631" s="64">
        <v>329.4</v>
      </c>
    </row>
    <row r="632" spans="1:7" ht="23.25" customHeight="1">
      <c r="A632" s="161" t="s">
        <v>272</v>
      </c>
      <c r="B632" s="149"/>
      <c r="C632" s="150"/>
      <c r="D632" s="148" t="s">
        <v>273</v>
      </c>
      <c r="E632" s="148"/>
      <c r="F632" s="155">
        <f>F633</f>
        <v>500</v>
      </c>
      <c r="G632" s="155">
        <f>G633</f>
        <v>0</v>
      </c>
    </row>
    <row r="633" spans="1:7" ht="55.5" customHeight="1">
      <c r="A633" s="154" t="s">
        <v>221</v>
      </c>
      <c r="B633" s="149"/>
      <c r="C633" s="150"/>
      <c r="D633" s="151" t="s">
        <v>456</v>
      </c>
      <c r="E633" s="148"/>
      <c r="F633" s="155">
        <f>F634</f>
        <v>500</v>
      </c>
      <c r="G633" s="155">
        <f>G634</f>
        <v>0</v>
      </c>
    </row>
    <row r="634" spans="1:7" ht="28.5" customHeight="1">
      <c r="A634" s="35" t="s">
        <v>131</v>
      </c>
      <c r="B634" s="149"/>
      <c r="C634" s="150"/>
      <c r="D634" s="148"/>
      <c r="E634" s="151" t="s">
        <v>132</v>
      </c>
      <c r="F634" s="155">
        <v>500</v>
      </c>
      <c r="G634" s="155">
        <v>0</v>
      </c>
    </row>
    <row r="635" spans="1:7" ht="39.75" customHeight="1">
      <c r="A635" s="45" t="s">
        <v>254</v>
      </c>
      <c r="B635" s="46"/>
      <c r="C635" s="38"/>
      <c r="D635" s="36" t="s">
        <v>160</v>
      </c>
      <c r="E635" s="36"/>
      <c r="F635" s="40">
        <f aca="true" t="shared" si="19" ref="F635:G637">F636</f>
        <v>3000</v>
      </c>
      <c r="G635" s="40">
        <f t="shared" si="19"/>
        <v>1580.1</v>
      </c>
    </row>
    <row r="636" spans="1:7" ht="16.5" customHeight="1">
      <c r="A636" s="45" t="s">
        <v>331</v>
      </c>
      <c r="B636" s="46"/>
      <c r="C636" s="38"/>
      <c r="D636" s="36" t="s">
        <v>332</v>
      </c>
      <c r="E636" s="36"/>
      <c r="F636" s="40">
        <f t="shared" si="19"/>
        <v>3000</v>
      </c>
      <c r="G636" s="40">
        <f t="shared" si="19"/>
        <v>1580.1</v>
      </c>
    </row>
    <row r="637" spans="1:7" ht="50.25" customHeight="1">
      <c r="A637" s="45" t="s">
        <v>221</v>
      </c>
      <c r="B637" s="46"/>
      <c r="C637" s="38"/>
      <c r="D637" s="39" t="s">
        <v>396</v>
      </c>
      <c r="E637" s="36"/>
      <c r="F637" s="40">
        <f t="shared" si="19"/>
        <v>3000</v>
      </c>
      <c r="G637" s="40">
        <f t="shared" si="19"/>
        <v>1580.1</v>
      </c>
    </row>
    <row r="638" spans="1:7" ht="25.5" customHeight="1">
      <c r="A638" s="33" t="s">
        <v>131</v>
      </c>
      <c r="B638" s="46"/>
      <c r="C638" s="38"/>
      <c r="D638" s="36"/>
      <c r="E638" s="39" t="s">
        <v>132</v>
      </c>
      <c r="F638" s="40">
        <v>3000</v>
      </c>
      <c r="G638" s="40">
        <v>1580.1</v>
      </c>
    </row>
    <row r="639" spans="1:7" ht="35.25" customHeight="1">
      <c r="A639" s="33" t="s">
        <v>228</v>
      </c>
      <c r="B639" s="46"/>
      <c r="C639" s="46"/>
      <c r="D639" s="48" t="s">
        <v>161</v>
      </c>
      <c r="E639" s="48"/>
      <c r="F639" s="53">
        <f aca="true" t="shared" si="20" ref="F639:G641">F640</f>
        <v>730</v>
      </c>
      <c r="G639" s="53">
        <f t="shared" si="20"/>
        <v>453.7</v>
      </c>
    </row>
    <row r="640" spans="1:7" ht="18" customHeight="1">
      <c r="A640" s="33" t="s">
        <v>108</v>
      </c>
      <c r="B640" s="46"/>
      <c r="C640" s="46"/>
      <c r="D640" s="48" t="s">
        <v>237</v>
      </c>
      <c r="E640" s="48"/>
      <c r="F640" s="53">
        <f t="shared" si="20"/>
        <v>730</v>
      </c>
      <c r="G640" s="53">
        <f t="shared" si="20"/>
        <v>453.7</v>
      </c>
    </row>
    <row r="641" spans="1:12" ht="52.5" customHeight="1">
      <c r="A641" s="33" t="s">
        <v>221</v>
      </c>
      <c r="B641" s="80"/>
      <c r="C641" s="81"/>
      <c r="D641" s="48" t="s">
        <v>246</v>
      </c>
      <c r="E641" s="48"/>
      <c r="F641" s="53">
        <f t="shared" si="20"/>
        <v>730</v>
      </c>
      <c r="G641" s="53">
        <f t="shared" si="20"/>
        <v>453.7</v>
      </c>
      <c r="H641" s="12"/>
      <c r="I641" s="10"/>
      <c r="J641" s="13"/>
      <c r="K641" s="13"/>
      <c r="L641" s="13"/>
    </row>
    <row r="642" spans="1:12" ht="25.5" customHeight="1">
      <c r="A642" s="33" t="s">
        <v>131</v>
      </c>
      <c r="B642" s="46"/>
      <c r="C642" s="38"/>
      <c r="D642" s="36"/>
      <c r="E642" s="39" t="s">
        <v>132</v>
      </c>
      <c r="F642" s="53">
        <v>730</v>
      </c>
      <c r="G642" s="53">
        <v>453.7</v>
      </c>
      <c r="H642" s="12"/>
      <c r="I642" s="10"/>
      <c r="J642" s="13"/>
      <c r="K642" s="13"/>
      <c r="L642" s="13"/>
    </row>
    <row r="643" spans="1:12" ht="28.5" customHeight="1">
      <c r="A643" s="124" t="s">
        <v>290</v>
      </c>
      <c r="B643" s="19"/>
      <c r="C643" s="19"/>
      <c r="D643" s="54" t="s">
        <v>292</v>
      </c>
      <c r="E643" s="48"/>
      <c r="F643" s="53">
        <f aca="true" t="shared" si="21" ref="F643:G645">F644</f>
        <v>156.4</v>
      </c>
      <c r="G643" s="53">
        <f t="shared" si="21"/>
        <v>99.7</v>
      </c>
      <c r="H643" s="12"/>
      <c r="I643" s="10"/>
      <c r="J643" s="13"/>
      <c r="K643" s="13"/>
      <c r="L643" s="13"/>
    </row>
    <row r="644" spans="1:12" ht="12.75" customHeight="1">
      <c r="A644" s="96" t="s">
        <v>319</v>
      </c>
      <c r="B644" s="80"/>
      <c r="C644" s="81"/>
      <c r="D644" s="54" t="s">
        <v>320</v>
      </c>
      <c r="E644" s="39"/>
      <c r="F644" s="40">
        <f t="shared" si="21"/>
        <v>156.4</v>
      </c>
      <c r="G644" s="40">
        <f t="shared" si="21"/>
        <v>99.7</v>
      </c>
      <c r="H644" s="12"/>
      <c r="I644" s="10"/>
      <c r="J644" s="13"/>
      <c r="K644" s="13"/>
      <c r="L644" s="13"/>
    </row>
    <row r="645" spans="1:12" ht="24" customHeight="1">
      <c r="A645" s="55" t="s">
        <v>221</v>
      </c>
      <c r="B645" s="80"/>
      <c r="C645" s="81"/>
      <c r="D645" s="104" t="s">
        <v>325</v>
      </c>
      <c r="E645" s="86"/>
      <c r="F645" s="118">
        <f t="shared" si="21"/>
        <v>156.4</v>
      </c>
      <c r="G645" s="118">
        <f t="shared" si="21"/>
        <v>99.7</v>
      </c>
      <c r="H645" s="12"/>
      <c r="I645" s="10"/>
      <c r="J645" s="13"/>
      <c r="K645" s="13"/>
      <c r="L645" s="13"/>
    </row>
    <row r="646" spans="1:12" ht="27.75" customHeight="1">
      <c r="A646" s="55" t="s">
        <v>131</v>
      </c>
      <c r="B646" s="80"/>
      <c r="C646" s="81"/>
      <c r="D646" s="104"/>
      <c r="E646" s="104" t="s">
        <v>132</v>
      </c>
      <c r="F646" s="68">
        <v>156.4</v>
      </c>
      <c r="G646" s="68">
        <v>99.7</v>
      </c>
      <c r="H646" s="12"/>
      <c r="I646" s="10"/>
      <c r="J646" s="13"/>
      <c r="K646" s="13"/>
      <c r="L646" s="13"/>
    </row>
    <row r="647" spans="1:13" ht="18" customHeight="1">
      <c r="A647" s="45" t="s">
        <v>77</v>
      </c>
      <c r="B647" s="46"/>
      <c r="C647" s="38"/>
      <c r="D647" s="36" t="s">
        <v>121</v>
      </c>
      <c r="E647" s="36"/>
      <c r="F647" s="40">
        <f>F648</f>
        <v>122.8</v>
      </c>
      <c r="G647" s="40">
        <f>G648</f>
        <v>88.2</v>
      </c>
      <c r="H647" s="14"/>
      <c r="I647" s="15"/>
      <c r="J647" s="11"/>
      <c r="K647" s="13"/>
      <c r="L647" s="15"/>
      <c r="M647" s="15"/>
    </row>
    <row r="648" spans="1:13" ht="50.25" customHeight="1">
      <c r="A648" s="45" t="s">
        <v>221</v>
      </c>
      <c r="B648" s="46"/>
      <c r="C648" s="38"/>
      <c r="D648" s="39" t="s">
        <v>253</v>
      </c>
      <c r="E648" s="36"/>
      <c r="F648" s="40">
        <f>F649</f>
        <v>122.8</v>
      </c>
      <c r="G648" s="40">
        <f>G649</f>
        <v>88.2</v>
      </c>
      <c r="H648" s="14"/>
      <c r="I648" s="15"/>
      <c r="J648" s="11"/>
      <c r="K648" s="13"/>
      <c r="L648" s="15"/>
      <c r="M648" s="15"/>
    </row>
    <row r="649" spans="1:13" ht="23.25" customHeight="1">
      <c r="A649" s="33" t="s">
        <v>131</v>
      </c>
      <c r="B649" s="46"/>
      <c r="C649" s="38"/>
      <c r="D649" s="36"/>
      <c r="E649" s="39" t="s">
        <v>132</v>
      </c>
      <c r="F649" s="40">
        <v>122.8</v>
      </c>
      <c r="G649" s="40">
        <v>88.2</v>
      </c>
      <c r="H649" s="14"/>
      <c r="I649" s="15"/>
      <c r="J649" s="11"/>
      <c r="K649" s="13"/>
      <c r="L649" s="15"/>
      <c r="M649" s="15"/>
    </row>
    <row r="650" spans="1:7" ht="17.25" customHeight="1">
      <c r="A650" s="17" t="s">
        <v>82</v>
      </c>
      <c r="B650" s="20" t="s">
        <v>51</v>
      </c>
      <c r="C650" s="20" t="s">
        <v>42</v>
      </c>
      <c r="D650" s="95"/>
      <c r="E650" s="95"/>
      <c r="F650" s="64">
        <f>F651+F657+F668+F679+F687</f>
        <v>104503.4</v>
      </c>
      <c r="G650" s="64">
        <f>G651+G657+G668+G679+G687</f>
        <v>64224.6</v>
      </c>
    </row>
    <row r="651" spans="1:7" ht="27" customHeight="1">
      <c r="A651" s="69" t="s">
        <v>176</v>
      </c>
      <c r="B651" s="19"/>
      <c r="C651" s="66"/>
      <c r="D651" s="126" t="s">
        <v>111</v>
      </c>
      <c r="E651" s="67"/>
      <c r="F651" s="64">
        <f>F652+F654</f>
        <v>1198</v>
      </c>
      <c r="G651" s="64">
        <f>G652+G654</f>
        <v>513.7</v>
      </c>
    </row>
    <row r="652" spans="1:7" ht="15" customHeight="1">
      <c r="A652" s="16" t="s">
        <v>64</v>
      </c>
      <c r="B652" s="70"/>
      <c r="C652" s="66"/>
      <c r="D652" s="67" t="s">
        <v>223</v>
      </c>
      <c r="E652" s="67"/>
      <c r="F652" s="64">
        <f>F653</f>
        <v>348</v>
      </c>
      <c r="G652" s="64">
        <f>G653</f>
        <v>180.7</v>
      </c>
    </row>
    <row r="653" spans="1:7" ht="17.25" customHeight="1">
      <c r="A653" s="16" t="s">
        <v>130</v>
      </c>
      <c r="B653" s="19"/>
      <c r="C653" s="66"/>
      <c r="D653" s="67"/>
      <c r="E653" s="21" t="s">
        <v>129</v>
      </c>
      <c r="F653" s="64">
        <v>348</v>
      </c>
      <c r="G653" s="64">
        <v>180.7</v>
      </c>
    </row>
    <row r="654" spans="1:7" ht="17.25" customHeight="1">
      <c r="A654" s="127" t="s">
        <v>124</v>
      </c>
      <c r="B654" s="19"/>
      <c r="C654" s="21"/>
      <c r="D654" s="67" t="s">
        <v>112</v>
      </c>
      <c r="E654" s="67"/>
      <c r="F654" s="64">
        <f>F655</f>
        <v>850</v>
      </c>
      <c r="G654" s="64">
        <f>G655</f>
        <v>333</v>
      </c>
    </row>
    <row r="655" spans="1:7" ht="14.25" customHeight="1">
      <c r="A655" s="16" t="s">
        <v>64</v>
      </c>
      <c r="B655" s="19"/>
      <c r="C655" s="21"/>
      <c r="D655" s="67" t="s">
        <v>224</v>
      </c>
      <c r="E655" s="67"/>
      <c r="F655" s="64">
        <f>F656</f>
        <v>850</v>
      </c>
      <c r="G655" s="64">
        <f>G656</f>
        <v>333</v>
      </c>
    </row>
    <row r="656" spans="1:7" ht="17.25" customHeight="1">
      <c r="A656" s="16" t="s">
        <v>130</v>
      </c>
      <c r="B656" s="19"/>
      <c r="C656" s="66"/>
      <c r="D656" s="67"/>
      <c r="E656" s="21" t="s">
        <v>129</v>
      </c>
      <c r="F656" s="64">
        <v>850</v>
      </c>
      <c r="G656" s="64">
        <v>333</v>
      </c>
    </row>
    <row r="657" spans="1:7" ht="35.25" customHeight="1">
      <c r="A657" s="45" t="s">
        <v>254</v>
      </c>
      <c r="B657" s="46"/>
      <c r="C657" s="38"/>
      <c r="D657" s="36" t="s">
        <v>160</v>
      </c>
      <c r="E657" s="36"/>
      <c r="F657" s="40">
        <f>F658+F665</f>
        <v>10388.1</v>
      </c>
      <c r="G657" s="40">
        <f>G658+G665</f>
        <v>7079.8</v>
      </c>
    </row>
    <row r="658" spans="1:7" ht="27.75" customHeight="1">
      <c r="A658" s="45" t="s">
        <v>389</v>
      </c>
      <c r="B658" s="46"/>
      <c r="C658" s="38"/>
      <c r="D658" s="36" t="s">
        <v>390</v>
      </c>
      <c r="E658" s="36"/>
      <c r="F658" s="40">
        <f>F659+F661</f>
        <v>10288.1</v>
      </c>
      <c r="G658" s="40">
        <f>G659+G661</f>
        <v>7079.8</v>
      </c>
    </row>
    <row r="659" spans="1:7" ht="17.25" customHeight="1">
      <c r="A659" s="45" t="s">
        <v>398</v>
      </c>
      <c r="B659" s="46"/>
      <c r="C659" s="38"/>
      <c r="D659" s="36" t="s">
        <v>399</v>
      </c>
      <c r="E659" s="36"/>
      <c r="F659" s="40">
        <f>F660</f>
        <v>348.6</v>
      </c>
      <c r="G659" s="40">
        <f>G660</f>
        <v>232.4</v>
      </c>
    </row>
    <row r="660" spans="1:7" ht="27.75" customHeight="1">
      <c r="A660" s="45" t="s">
        <v>151</v>
      </c>
      <c r="B660" s="46"/>
      <c r="C660" s="38"/>
      <c r="D660" s="36"/>
      <c r="E660" s="36">
        <v>240</v>
      </c>
      <c r="F660" s="40">
        <v>348.6</v>
      </c>
      <c r="G660" s="40">
        <v>232.4</v>
      </c>
    </row>
    <row r="661" spans="1:7" ht="17.25" customHeight="1">
      <c r="A661" s="45" t="s">
        <v>64</v>
      </c>
      <c r="B661" s="37"/>
      <c r="C661" s="38"/>
      <c r="D661" s="39" t="s">
        <v>400</v>
      </c>
      <c r="E661" s="36"/>
      <c r="F661" s="40">
        <f>SUM(F662:F664)</f>
        <v>9939.5</v>
      </c>
      <c r="G661" s="40">
        <f>SUM(G662:G664)</f>
        <v>6847.400000000001</v>
      </c>
    </row>
    <row r="662" spans="1:7" ht="17.25" customHeight="1">
      <c r="A662" s="33" t="s">
        <v>143</v>
      </c>
      <c r="B662" s="37"/>
      <c r="C662" s="38"/>
      <c r="D662" s="36"/>
      <c r="E662" s="39" t="s">
        <v>144</v>
      </c>
      <c r="F662" s="40">
        <v>9623.1</v>
      </c>
      <c r="G662" s="40">
        <v>6711.6</v>
      </c>
    </row>
    <row r="663" spans="1:7" ht="24.75" customHeight="1">
      <c r="A663" s="33" t="s">
        <v>131</v>
      </c>
      <c r="B663" s="37"/>
      <c r="C663" s="38"/>
      <c r="D663" s="36"/>
      <c r="E663" s="39" t="s">
        <v>132</v>
      </c>
      <c r="F663" s="40">
        <v>298.4</v>
      </c>
      <c r="G663" s="40">
        <v>133.8</v>
      </c>
    </row>
    <row r="664" spans="1:7" ht="17.25" customHeight="1">
      <c r="A664" s="45" t="s">
        <v>152</v>
      </c>
      <c r="B664" s="37"/>
      <c r="C664" s="38"/>
      <c r="D664" s="36"/>
      <c r="E664" s="39" t="s">
        <v>145</v>
      </c>
      <c r="F664" s="40">
        <v>18</v>
      </c>
      <c r="G664" s="40">
        <v>2</v>
      </c>
    </row>
    <row r="665" spans="1:7" ht="25.5" customHeight="1">
      <c r="A665" s="45" t="s">
        <v>427</v>
      </c>
      <c r="B665" s="37"/>
      <c r="C665" s="38"/>
      <c r="D665" s="36" t="s">
        <v>428</v>
      </c>
      <c r="E665" s="39"/>
      <c r="F665" s="40">
        <f>F666</f>
        <v>100</v>
      </c>
      <c r="G665" s="40">
        <f>G666</f>
        <v>0</v>
      </c>
    </row>
    <row r="666" spans="1:7" ht="16.5" customHeight="1">
      <c r="A666" s="45" t="s">
        <v>64</v>
      </c>
      <c r="B666" s="37"/>
      <c r="C666" s="38"/>
      <c r="D666" s="36" t="s">
        <v>429</v>
      </c>
      <c r="E666" s="39"/>
      <c r="F666" s="40">
        <f>F667</f>
        <v>100</v>
      </c>
      <c r="G666" s="40">
        <f>G667</f>
        <v>0</v>
      </c>
    </row>
    <row r="667" spans="1:7" ht="15" customHeight="1">
      <c r="A667" s="33" t="s">
        <v>130</v>
      </c>
      <c r="B667" s="37"/>
      <c r="C667" s="38"/>
      <c r="D667" s="36"/>
      <c r="E667" s="39" t="s">
        <v>129</v>
      </c>
      <c r="F667" s="40">
        <v>100</v>
      </c>
      <c r="G667" s="40">
        <v>0</v>
      </c>
    </row>
    <row r="668" spans="1:7" ht="27" customHeight="1">
      <c r="A668" s="45" t="s">
        <v>409</v>
      </c>
      <c r="B668" s="37"/>
      <c r="C668" s="38"/>
      <c r="D668" s="39" t="s">
        <v>247</v>
      </c>
      <c r="E668" s="39"/>
      <c r="F668" s="40">
        <f>F669+F676</f>
        <v>8913.5</v>
      </c>
      <c r="G668" s="40">
        <f>G669+G676</f>
        <v>1844.1</v>
      </c>
    </row>
    <row r="669" spans="1:7" ht="17.25" customHeight="1">
      <c r="A669" s="45" t="s">
        <v>401</v>
      </c>
      <c r="B669" s="37"/>
      <c r="C669" s="38"/>
      <c r="D669" s="39" t="s">
        <v>402</v>
      </c>
      <c r="E669" s="39"/>
      <c r="F669" s="40">
        <f>F670+F672+F674</f>
        <v>7068.5</v>
      </c>
      <c r="G669" s="40">
        <f>G670+G672+G674</f>
        <v>0</v>
      </c>
    </row>
    <row r="670" spans="1:7" ht="17.25" customHeight="1">
      <c r="A670" s="45" t="s">
        <v>403</v>
      </c>
      <c r="B670" s="37"/>
      <c r="C670" s="38"/>
      <c r="D670" s="39" t="s">
        <v>404</v>
      </c>
      <c r="E670" s="36"/>
      <c r="F670" s="40">
        <f>F671</f>
        <v>4453.5</v>
      </c>
      <c r="G670" s="40">
        <f>G671</f>
        <v>0</v>
      </c>
    </row>
    <row r="671" spans="1:7" ht="16.5" customHeight="1">
      <c r="A671" s="33" t="s">
        <v>143</v>
      </c>
      <c r="B671" s="37"/>
      <c r="C671" s="38"/>
      <c r="D671" s="36"/>
      <c r="E671" s="39" t="s">
        <v>144</v>
      </c>
      <c r="F671" s="40">
        <v>4453.5</v>
      </c>
      <c r="G671" s="40">
        <v>0</v>
      </c>
    </row>
    <row r="672" spans="1:7" ht="15.75" customHeight="1">
      <c r="A672" s="33"/>
      <c r="B672" s="37"/>
      <c r="C672" s="38"/>
      <c r="D672" s="36" t="s">
        <v>549</v>
      </c>
      <c r="E672" s="39"/>
      <c r="F672" s="40">
        <f>F673</f>
        <v>1033</v>
      </c>
      <c r="G672" s="40">
        <f>G673</f>
        <v>0</v>
      </c>
    </row>
    <row r="673" spans="1:7" ht="15.75" customHeight="1">
      <c r="A673" s="33" t="s">
        <v>143</v>
      </c>
      <c r="B673" s="37"/>
      <c r="C673" s="38"/>
      <c r="D673" s="36"/>
      <c r="E673" s="39" t="s">
        <v>144</v>
      </c>
      <c r="F673" s="40">
        <v>1033</v>
      </c>
      <c r="G673" s="40">
        <v>0</v>
      </c>
    </row>
    <row r="674" spans="1:7" ht="18" customHeight="1">
      <c r="A674" s="33" t="s">
        <v>403</v>
      </c>
      <c r="B674" s="37"/>
      <c r="C674" s="38"/>
      <c r="D674" s="36" t="s">
        <v>548</v>
      </c>
      <c r="E674" s="39"/>
      <c r="F674" s="40">
        <f>F675</f>
        <v>1582</v>
      </c>
      <c r="G674" s="40">
        <f>G675</f>
        <v>0</v>
      </c>
    </row>
    <row r="675" spans="1:7" ht="9.75" customHeight="1">
      <c r="A675" s="33" t="s">
        <v>143</v>
      </c>
      <c r="B675" s="37"/>
      <c r="C675" s="38"/>
      <c r="D675" s="36"/>
      <c r="E675" s="39" t="s">
        <v>144</v>
      </c>
      <c r="F675" s="40">
        <v>1582</v>
      </c>
      <c r="G675" s="40">
        <v>0</v>
      </c>
    </row>
    <row r="676" spans="1:7" ht="25.5" customHeight="1">
      <c r="A676" s="189" t="s">
        <v>477</v>
      </c>
      <c r="B676" s="37"/>
      <c r="C676" s="38"/>
      <c r="D676" s="36" t="s">
        <v>479</v>
      </c>
      <c r="E676" s="39"/>
      <c r="F676" s="40">
        <f>F677</f>
        <v>1845</v>
      </c>
      <c r="G676" s="40">
        <f>G677</f>
        <v>1844.1</v>
      </c>
    </row>
    <row r="677" spans="1:7" ht="27" customHeight="1">
      <c r="A677" s="189" t="s">
        <v>478</v>
      </c>
      <c r="B677" s="37"/>
      <c r="C677" s="38"/>
      <c r="D677" s="36" t="s">
        <v>480</v>
      </c>
      <c r="E677" s="39"/>
      <c r="F677" s="40">
        <f>F678</f>
        <v>1845</v>
      </c>
      <c r="G677" s="40">
        <f>G678</f>
        <v>1844.1</v>
      </c>
    </row>
    <row r="678" spans="1:7" ht="12.75" customHeight="1">
      <c r="A678" s="33" t="s">
        <v>143</v>
      </c>
      <c r="B678" s="37"/>
      <c r="C678" s="38"/>
      <c r="D678" s="36"/>
      <c r="E678" s="39" t="s">
        <v>144</v>
      </c>
      <c r="F678" s="40">
        <v>1845</v>
      </c>
      <c r="G678" s="40">
        <v>1844.1</v>
      </c>
    </row>
    <row r="679" spans="1:7" ht="27.75" customHeight="1">
      <c r="A679" s="33" t="s">
        <v>468</v>
      </c>
      <c r="B679" s="19"/>
      <c r="C679" s="19"/>
      <c r="D679" s="54" t="s">
        <v>292</v>
      </c>
      <c r="E679" s="39"/>
      <c r="F679" s="68">
        <f>F680</f>
        <v>56445.8</v>
      </c>
      <c r="G679" s="68">
        <f>G680</f>
        <v>43014.6</v>
      </c>
    </row>
    <row r="680" spans="1:7" ht="11.25" customHeight="1">
      <c r="A680" s="96" t="s">
        <v>319</v>
      </c>
      <c r="B680" s="46"/>
      <c r="C680" s="38"/>
      <c r="D680" s="54" t="s">
        <v>320</v>
      </c>
      <c r="E680" s="39"/>
      <c r="F680" s="40">
        <f>F681+F684</f>
        <v>56445.8</v>
      </c>
      <c r="G680" s="40">
        <f>G681+G684</f>
        <v>43014.6</v>
      </c>
    </row>
    <row r="681" spans="1:7" ht="18.75" customHeight="1">
      <c r="A681" s="55" t="s">
        <v>326</v>
      </c>
      <c r="B681" s="46"/>
      <c r="C681" s="38"/>
      <c r="D681" s="54" t="s">
        <v>328</v>
      </c>
      <c r="E681" s="54"/>
      <c r="F681" s="40">
        <f>F682+F683</f>
        <v>2701.8</v>
      </c>
      <c r="G681" s="40">
        <f>G682+G683</f>
        <v>1681.1000000000001</v>
      </c>
    </row>
    <row r="682" spans="1:7" ht="28.5" customHeight="1">
      <c r="A682" s="55" t="s">
        <v>134</v>
      </c>
      <c r="B682" s="46"/>
      <c r="C682" s="38"/>
      <c r="D682" s="54"/>
      <c r="E682" s="86">
        <v>240</v>
      </c>
      <c r="F682" s="100">
        <v>20.5</v>
      </c>
      <c r="G682" s="100">
        <v>10.7</v>
      </c>
    </row>
    <row r="683" spans="1:7" ht="17.25" customHeight="1">
      <c r="A683" s="55" t="s">
        <v>143</v>
      </c>
      <c r="B683" s="46"/>
      <c r="C683" s="38"/>
      <c r="D683" s="54"/>
      <c r="E683" s="54" t="s">
        <v>144</v>
      </c>
      <c r="F683" s="100">
        <v>2681.3</v>
      </c>
      <c r="G683" s="100">
        <v>1670.4</v>
      </c>
    </row>
    <row r="684" spans="1:7" ht="23.25" customHeight="1">
      <c r="A684" s="55" t="s">
        <v>327</v>
      </c>
      <c r="B684" s="46"/>
      <c r="C684" s="38"/>
      <c r="D684" s="54" t="s">
        <v>329</v>
      </c>
      <c r="E684" s="54"/>
      <c r="F684" s="40">
        <f>F685+F686</f>
        <v>53744</v>
      </c>
      <c r="G684" s="40">
        <f>G685+G686</f>
        <v>41333.5</v>
      </c>
    </row>
    <row r="685" spans="1:7" ht="17.25" customHeight="1">
      <c r="A685" s="55" t="s">
        <v>143</v>
      </c>
      <c r="B685" s="46"/>
      <c r="C685" s="38"/>
      <c r="D685" s="108"/>
      <c r="E685" s="54" t="s">
        <v>144</v>
      </c>
      <c r="F685" s="100">
        <v>53335.7</v>
      </c>
      <c r="G685" s="100">
        <v>41025.5</v>
      </c>
    </row>
    <row r="686" spans="1:7" ht="25.5" customHeight="1">
      <c r="A686" s="55" t="s">
        <v>134</v>
      </c>
      <c r="B686" s="46"/>
      <c r="C686" s="38"/>
      <c r="D686" s="54"/>
      <c r="E686" s="86">
        <v>240</v>
      </c>
      <c r="F686" s="100">
        <v>408.3</v>
      </c>
      <c r="G686" s="100">
        <v>308</v>
      </c>
    </row>
    <row r="687" spans="1:7" ht="15" customHeight="1">
      <c r="A687" s="58" t="s">
        <v>77</v>
      </c>
      <c r="B687" s="149"/>
      <c r="C687" s="150"/>
      <c r="D687" s="36" t="s">
        <v>121</v>
      </c>
      <c r="E687" s="151"/>
      <c r="F687" s="147">
        <f>F688</f>
        <v>27558</v>
      </c>
      <c r="G687" s="147">
        <f>G688</f>
        <v>11772.4</v>
      </c>
    </row>
    <row r="688" spans="1:7" ht="25.5" customHeight="1">
      <c r="A688" s="33" t="s">
        <v>425</v>
      </c>
      <c r="B688" s="149"/>
      <c r="C688" s="150"/>
      <c r="D688" s="152" t="s">
        <v>426</v>
      </c>
      <c r="E688" s="151"/>
      <c r="F688" s="147">
        <f>F689</f>
        <v>27558</v>
      </c>
      <c r="G688" s="147">
        <f>G689</f>
        <v>11772.4</v>
      </c>
    </row>
    <row r="689" spans="1:7" ht="16.5" customHeight="1">
      <c r="A689" s="33" t="s">
        <v>136</v>
      </c>
      <c r="B689" s="149"/>
      <c r="C689" s="150"/>
      <c r="D689" s="36"/>
      <c r="E689" s="148">
        <v>610</v>
      </c>
      <c r="F689" s="147">
        <v>27558</v>
      </c>
      <c r="G689" s="147">
        <v>11772.4</v>
      </c>
    </row>
    <row r="690" spans="1:7" ht="14.25" customHeight="1">
      <c r="A690" s="17" t="s">
        <v>34</v>
      </c>
      <c r="B690" s="20" t="s">
        <v>51</v>
      </c>
      <c r="C690" s="20" t="s">
        <v>43</v>
      </c>
      <c r="D690" s="116"/>
      <c r="E690" s="116"/>
      <c r="F690" s="64">
        <f>F691+F696</f>
        <v>45096</v>
      </c>
      <c r="G690" s="64">
        <f>G691+G696</f>
        <v>27234.7</v>
      </c>
    </row>
    <row r="691" spans="1:7" ht="25.5" customHeight="1">
      <c r="A691" s="69" t="s">
        <v>176</v>
      </c>
      <c r="B691" s="19"/>
      <c r="C691" s="66"/>
      <c r="D691" s="126" t="s">
        <v>111</v>
      </c>
      <c r="E691" s="67"/>
      <c r="F691" s="64">
        <f>F692</f>
        <v>39790</v>
      </c>
      <c r="G691" s="64">
        <f>G692</f>
        <v>27234.7</v>
      </c>
    </row>
    <row r="692" spans="1:7" ht="14.25" customHeight="1">
      <c r="A692" s="127" t="s">
        <v>122</v>
      </c>
      <c r="B692" s="19"/>
      <c r="C692" s="66"/>
      <c r="D692" s="59" t="s">
        <v>166</v>
      </c>
      <c r="E692" s="67"/>
      <c r="F692" s="64">
        <f>F693</f>
        <v>39790</v>
      </c>
      <c r="G692" s="64">
        <f>G693</f>
        <v>27234.7</v>
      </c>
    </row>
    <row r="693" spans="1:7" ht="24.75" customHeight="1">
      <c r="A693" s="16" t="s">
        <v>95</v>
      </c>
      <c r="B693" s="21"/>
      <c r="C693" s="66"/>
      <c r="D693" s="21" t="s">
        <v>206</v>
      </c>
      <c r="E693" s="67"/>
      <c r="F693" s="64">
        <f>F694+F695</f>
        <v>39790</v>
      </c>
      <c r="G693" s="64">
        <f>G694+G695</f>
        <v>27234.7</v>
      </c>
    </row>
    <row r="694" spans="1:7" ht="28.5" customHeight="1">
      <c r="A694" s="16" t="s">
        <v>134</v>
      </c>
      <c r="B694" s="21"/>
      <c r="C694" s="66"/>
      <c r="D694" s="21"/>
      <c r="E694" s="67">
        <v>240</v>
      </c>
      <c r="F694" s="64">
        <v>780</v>
      </c>
      <c r="G694" s="64">
        <v>200</v>
      </c>
    </row>
    <row r="695" spans="1:7" ht="15.75" customHeight="1">
      <c r="A695" s="16" t="s">
        <v>143</v>
      </c>
      <c r="B695" s="19"/>
      <c r="C695" s="66"/>
      <c r="D695" s="67"/>
      <c r="E695" s="21" t="s">
        <v>144</v>
      </c>
      <c r="F695" s="64">
        <v>39010</v>
      </c>
      <c r="G695" s="64">
        <v>27034.7</v>
      </c>
    </row>
    <row r="696" spans="1:7" ht="28.5" customHeight="1">
      <c r="A696" s="45" t="s">
        <v>406</v>
      </c>
      <c r="B696" s="37"/>
      <c r="C696" s="38"/>
      <c r="D696" s="39" t="s">
        <v>247</v>
      </c>
      <c r="E696" s="39"/>
      <c r="F696" s="40">
        <f>F697</f>
        <v>5306</v>
      </c>
      <c r="G696" s="40">
        <f>G697</f>
        <v>0</v>
      </c>
    </row>
    <row r="697" spans="1:7" ht="26.25" customHeight="1">
      <c r="A697" s="45" t="s">
        <v>248</v>
      </c>
      <c r="B697" s="37"/>
      <c r="C697" s="38"/>
      <c r="D697" s="104" t="s">
        <v>407</v>
      </c>
      <c r="E697" s="39"/>
      <c r="F697" s="40">
        <f>F698+F700</f>
        <v>5306</v>
      </c>
      <c r="G697" s="40">
        <f>G698+G700</f>
        <v>0</v>
      </c>
    </row>
    <row r="698" spans="1:7" ht="30" customHeight="1">
      <c r="A698" s="72" t="s">
        <v>249</v>
      </c>
      <c r="B698" s="41"/>
      <c r="C698" s="42"/>
      <c r="D698" s="104" t="s">
        <v>408</v>
      </c>
      <c r="E698" s="43"/>
      <c r="F698" s="53">
        <f>F699</f>
        <v>500</v>
      </c>
      <c r="G698" s="53">
        <f>G699</f>
        <v>0</v>
      </c>
    </row>
    <row r="699" spans="1:7" ht="12.75" customHeight="1">
      <c r="A699" s="119" t="s">
        <v>140</v>
      </c>
      <c r="B699" s="48"/>
      <c r="C699" s="49"/>
      <c r="D699" s="48"/>
      <c r="E699" s="50" t="s">
        <v>141</v>
      </c>
      <c r="F699" s="53">
        <v>500</v>
      </c>
      <c r="G699" s="53">
        <v>0</v>
      </c>
    </row>
    <row r="700" spans="1:7" ht="35.25" customHeight="1">
      <c r="A700" s="33" t="s">
        <v>250</v>
      </c>
      <c r="B700" s="80"/>
      <c r="C700" s="81"/>
      <c r="D700" s="104" t="s">
        <v>492</v>
      </c>
      <c r="E700" s="48"/>
      <c r="F700" s="53">
        <f>F701</f>
        <v>4806</v>
      </c>
      <c r="G700" s="53">
        <f>G701</f>
        <v>0</v>
      </c>
    </row>
    <row r="701" spans="1:7" ht="21" customHeight="1">
      <c r="A701" s="119" t="s">
        <v>140</v>
      </c>
      <c r="B701" s="48"/>
      <c r="C701" s="49"/>
      <c r="D701" s="48"/>
      <c r="E701" s="50" t="s">
        <v>141</v>
      </c>
      <c r="F701" s="53">
        <v>4806</v>
      </c>
      <c r="G701" s="53">
        <v>0</v>
      </c>
    </row>
    <row r="702" spans="1:7" ht="15.75" customHeight="1">
      <c r="A702" s="185" t="s">
        <v>104</v>
      </c>
      <c r="B702" s="185">
        <v>11</v>
      </c>
      <c r="C702" s="185"/>
      <c r="D702" s="185"/>
      <c r="E702" s="185"/>
      <c r="F702" s="123">
        <f>F703+F723</f>
        <v>53531.8</v>
      </c>
      <c r="G702" s="123">
        <f>G703+G723</f>
        <v>32679.4</v>
      </c>
    </row>
    <row r="703" spans="1:7" ht="16.5" customHeight="1">
      <c r="A703" s="73" t="s">
        <v>105</v>
      </c>
      <c r="B703" s="19" t="s">
        <v>44</v>
      </c>
      <c r="C703" s="20" t="s">
        <v>40</v>
      </c>
      <c r="D703" s="43"/>
      <c r="E703" s="43"/>
      <c r="F703" s="62">
        <f>F704</f>
        <v>44103.9</v>
      </c>
      <c r="G703" s="62">
        <f>G704</f>
        <v>24691.4</v>
      </c>
    </row>
    <row r="704" spans="1:7" ht="24" customHeight="1">
      <c r="A704" s="45" t="s">
        <v>173</v>
      </c>
      <c r="B704" s="114"/>
      <c r="C704" s="38"/>
      <c r="D704" s="39" t="s">
        <v>109</v>
      </c>
      <c r="E704" s="39"/>
      <c r="F704" s="40">
        <f>F705+F712</f>
        <v>44103.9</v>
      </c>
      <c r="G704" s="40">
        <f>G705+G712</f>
        <v>24691.4</v>
      </c>
    </row>
    <row r="705" spans="1:7" ht="16.5" customHeight="1">
      <c r="A705" s="45" t="s">
        <v>154</v>
      </c>
      <c r="B705" s="37"/>
      <c r="C705" s="46"/>
      <c r="D705" s="39" t="s">
        <v>114</v>
      </c>
      <c r="E705" s="39"/>
      <c r="F705" s="40">
        <f>F706+F709</f>
        <v>32517.9</v>
      </c>
      <c r="G705" s="40">
        <f>G706+G709</f>
        <v>24691.4</v>
      </c>
    </row>
    <row r="706" spans="1:7" ht="17.25" customHeight="1">
      <c r="A706" s="45" t="s">
        <v>11</v>
      </c>
      <c r="B706" s="37"/>
      <c r="C706" s="46"/>
      <c r="D706" s="39" t="s">
        <v>115</v>
      </c>
      <c r="E706" s="39"/>
      <c r="F706" s="40">
        <f>F707+F708</f>
        <v>30502.9</v>
      </c>
      <c r="G706" s="40">
        <f>G707+G708</f>
        <v>23093.2</v>
      </c>
    </row>
    <row r="707" spans="1:7" ht="18" customHeight="1">
      <c r="A707" s="45" t="s">
        <v>136</v>
      </c>
      <c r="B707" s="37"/>
      <c r="C707" s="46"/>
      <c r="D707" s="39"/>
      <c r="E707" s="39" t="s">
        <v>138</v>
      </c>
      <c r="F707" s="40">
        <v>4790</v>
      </c>
      <c r="G707" s="40">
        <v>3408.5</v>
      </c>
    </row>
    <row r="708" spans="1:7" ht="15" customHeight="1">
      <c r="A708" s="45" t="s">
        <v>155</v>
      </c>
      <c r="B708" s="37"/>
      <c r="C708" s="46"/>
      <c r="D708" s="39"/>
      <c r="E708" s="39" t="s">
        <v>139</v>
      </c>
      <c r="F708" s="40">
        <v>25712.9</v>
      </c>
      <c r="G708" s="40">
        <v>19684.7</v>
      </c>
    </row>
    <row r="709" spans="1:7" ht="18.75" customHeight="1">
      <c r="A709" s="45" t="s">
        <v>60</v>
      </c>
      <c r="B709" s="37"/>
      <c r="C709" s="46"/>
      <c r="D709" s="39" t="s">
        <v>257</v>
      </c>
      <c r="E709" s="39"/>
      <c r="F709" s="40">
        <f>F710+F711</f>
        <v>2015</v>
      </c>
      <c r="G709" s="40">
        <f>G710+G711</f>
        <v>1598.2</v>
      </c>
    </row>
    <row r="710" spans="1:7" ht="24.75" customHeight="1">
      <c r="A710" s="45" t="s">
        <v>151</v>
      </c>
      <c r="B710" s="37"/>
      <c r="C710" s="46"/>
      <c r="D710" s="39"/>
      <c r="E710" s="39" t="s">
        <v>142</v>
      </c>
      <c r="F710" s="40">
        <v>1665</v>
      </c>
      <c r="G710" s="40">
        <v>1353.2</v>
      </c>
    </row>
    <row r="711" spans="1:7" ht="17.25" customHeight="1">
      <c r="A711" s="45" t="s">
        <v>93</v>
      </c>
      <c r="B711" s="37"/>
      <c r="C711" s="46"/>
      <c r="D711" s="39"/>
      <c r="E711" s="39" t="s">
        <v>156</v>
      </c>
      <c r="F711" s="40">
        <v>350</v>
      </c>
      <c r="G711" s="40">
        <v>245</v>
      </c>
    </row>
    <row r="712" spans="1:7" ht="17.25" customHeight="1">
      <c r="A712" s="154" t="s">
        <v>442</v>
      </c>
      <c r="B712" s="159"/>
      <c r="C712" s="149"/>
      <c r="D712" s="151" t="s">
        <v>444</v>
      </c>
      <c r="E712" s="151"/>
      <c r="F712" s="155">
        <f>F713+F715+F721+F717+F719</f>
        <v>11586</v>
      </c>
      <c r="G712" s="155">
        <f>G713+G715+G721+G717+G719</f>
        <v>0</v>
      </c>
    </row>
    <row r="713" spans="1:7" ht="17.25" customHeight="1">
      <c r="A713" s="96" t="s">
        <v>431</v>
      </c>
      <c r="B713" s="171"/>
      <c r="C713" s="181"/>
      <c r="D713" s="151" t="s">
        <v>530</v>
      </c>
      <c r="E713" s="190"/>
      <c r="F713" s="170">
        <f>F714</f>
        <v>392</v>
      </c>
      <c r="G713" s="170">
        <f>G714</f>
        <v>0</v>
      </c>
    </row>
    <row r="714" spans="1:7" ht="29.25" customHeight="1">
      <c r="A714" s="154" t="s">
        <v>151</v>
      </c>
      <c r="B714" s="171"/>
      <c r="C714" s="181"/>
      <c r="D714" s="151"/>
      <c r="E714" s="151" t="s">
        <v>142</v>
      </c>
      <c r="F714" s="170">
        <v>392</v>
      </c>
      <c r="G714" s="170">
        <v>0</v>
      </c>
    </row>
    <row r="715" spans="1:7" ht="17.25" customHeight="1">
      <c r="A715" s="146" t="s">
        <v>531</v>
      </c>
      <c r="B715" s="171"/>
      <c r="C715" s="181"/>
      <c r="D715" s="151" t="s">
        <v>532</v>
      </c>
      <c r="E715" s="190"/>
      <c r="F715" s="170">
        <f>F716</f>
        <v>568</v>
      </c>
      <c r="G715" s="170">
        <f>G716</f>
        <v>0</v>
      </c>
    </row>
    <row r="716" spans="1:7" ht="22.5" customHeight="1">
      <c r="A716" s="154" t="s">
        <v>151</v>
      </c>
      <c r="B716" s="171"/>
      <c r="C716" s="181"/>
      <c r="D716" s="151"/>
      <c r="E716" s="151" t="s">
        <v>142</v>
      </c>
      <c r="F716" s="170">
        <v>568</v>
      </c>
      <c r="G716" s="170">
        <v>0</v>
      </c>
    </row>
    <row r="717" spans="1:7" ht="17.25" customHeight="1">
      <c r="A717" s="154" t="s">
        <v>506</v>
      </c>
      <c r="B717" s="159"/>
      <c r="C717" s="149"/>
      <c r="D717" s="151" t="s">
        <v>507</v>
      </c>
      <c r="E717" s="151"/>
      <c r="F717" s="155">
        <f>F718</f>
        <v>5112</v>
      </c>
      <c r="G717" s="155">
        <f>G718</f>
        <v>0</v>
      </c>
    </row>
    <row r="718" spans="1:7" ht="47.25" customHeight="1">
      <c r="A718" s="154" t="s">
        <v>151</v>
      </c>
      <c r="B718" s="159"/>
      <c r="C718" s="149"/>
      <c r="D718" s="151"/>
      <c r="E718" s="151" t="s">
        <v>142</v>
      </c>
      <c r="F718" s="155">
        <v>5112</v>
      </c>
      <c r="G718" s="155">
        <v>0</v>
      </c>
    </row>
    <row r="719" spans="1:7" ht="17.25" customHeight="1">
      <c r="A719" s="154" t="s">
        <v>508</v>
      </c>
      <c r="B719" s="159"/>
      <c r="C719" s="149"/>
      <c r="D719" s="151" t="s">
        <v>509</v>
      </c>
      <c r="E719" s="151"/>
      <c r="F719" s="155">
        <f>F720</f>
        <v>3528</v>
      </c>
      <c r="G719" s="155">
        <f>G720</f>
        <v>0</v>
      </c>
    </row>
    <row r="720" spans="1:7" ht="31.5" customHeight="1">
      <c r="A720" s="154" t="s">
        <v>151</v>
      </c>
      <c r="B720" s="159"/>
      <c r="C720" s="149"/>
      <c r="D720" s="151"/>
      <c r="E720" s="151" t="s">
        <v>142</v>
      </c>
      <c r="F720" s="155">
        <v>3528</v>
      </c>
      <c r="G720" s="155">
        <v>0</v>
      </c>
    </row>
    <row r="721" spans="1:7" ht="24" customHeight="1">
      <c r="A721" s="154" t="s">
        <v>443</v>
      </c>
      <c r="B721" s="159"/>
      <c r="C721" s="149"/>
      <c r="D721" s="151" t="s">
        <v>445</v>
      </c>
      <c r="E721" s="151"/>
      <c r="F721" s="155">
        <f>F722</f>
        <v>1986</v>
      </c>
      <c r="G721" s="155">
        <f>G722</f>
        <v>0</v>
      </c>
    </row>
    <row r="722" spans="1:7" ht="17.25" customHeight="1">
      <c r="A722" s="154" t="s">
        <v>140</v>
      </c>
      <c r="B722" s="159"/>
      <c r="C722" s="149"/>
      <c r="D722" s="151"/>
      <c r="E722" s="151" t="s">
        <v>141</v>
      </c>
      <c r="F722" s="155">
        <v>1986</v>
      </c>
      <c r="G722" s="155">
        <v>0</v>
      </c>
    </row>
    <row r="723" spans="1:7" ht="19.5" customHeight="1">
      <c r="A723" s="73" t="s">
        <v>85</v>
      </c>
      <c r="B723" s="19" t="s">
        <v>44</v>
      </c>
      <c r="C723" s="20" t="s">
        <v>49</v>
      </c>
      <c r="D723" s="43"/>
      <c r="E723" s="43"/>
      <c r="F723" s="62">
        <f>F724+F730</f>
        <v>9427.9</v>
      </c>
      <c r="G723" s="62">
        <f>G724+G730</f>
        <v>7988</v>
      </c>
    </row>
    <row r="724" spans="1:7" ht="24" customHeight="1">
      <c r="A724" s="45" t="s">
        <v>173</v>
      </c>
      <c r="B724" s="37"/>
      <c r="C724" s="46"/>
      <c r="D724" s="39" t="s">
        <v>109</v>
      </c>
      <c r="E724" s="39"/>
      <c r="F724" s="40">
        <f>F725</f>
        <v>8894.1</v>
      </c>
      <c r="G724" s="40">
        <f>G725</f>
        <v>7601.8</v>
      </c>
    </row>
    <row r="725" spans="1:7" ht="15.75" customHeight="1">
      <c r="A725" s="45" t="s">
        <v>108</v>
      </c>
      <c r="B725" s="37"/>
      <c r="C725" s="46"/>
      <c r="D725" s="39" t="s">
        <v>116</v>
      </c>
      <c r="E725" s="39"/>
      <c r="F725" s="40">
        <f>F726</f>
        <v>8894.1</v>
      </c>
      <c r="G725" s="40">
        <f>G726</f>
        <v>7601.8</v>
      </c>
    </row>
    <row r="726" spans="1:7" ht="15" customHeight="1">
      <c r="A726" s="45" t="s">
        <v>6</v>
      </c>
      <c r="B726" s="37"/>
      <c r="C726" s="46"/>
      <c r="D726" s="39" t="s">
        <v>258</v>
      </c>
      <c r="E726" s="39"/>
      <c r="F726" s="40">
        <f>SUM(F727:F729)</f>
        <v>8894.1</v>
      </c>
      <c r="G726" s="40">
        <f>SUM(G727:G729)</f>
        <v>7601.8</v>
      </c>
    </row>
    <row r="727" spans="1:7" ht="18.75" customHeight="1">
      <c r="A727" s="45" t="s">
        <v>133</v>
      </c>
      <c r="B727" s="37"/>
      <c r="C727" s="46"/>
      <c r="D727" s="39"/>
      <c r="E727" s="39" t="s">
        <v>150</v>
      </c>
      <c r="F727" s="40">
        <v>8574</v>
      </c>
      <c r="G727" s="40">
        <v>7390.4</v>
      </c>
    </row>
    <row r="728" spans="1:7" ht="24.75" customHeight="1">
      <c r="A728" s="45" t="s">
        <v>151</v>
      </c>
      <c r="B728" s="37"/>
      <c r="C728" s="46"/>
      <c r="D728" s="39"/>
      <c r="E728" s="39" t="s">
        <v>142</v>
      </c>
      <c r="F728" s="40">
        <v>319.2</v>
      </c>
      <c r="G728" s="40">
        <v>210.8</v>
      </c>
    </row>
    <row r="729" spans="1:7" ht="17.25" customHeight="1">
      <c r="A729" s="45" t="s">
        <v>152</v>
      </c>
      <c r="B729" s="37"/>
      <c r="C729" s="46"/>
      <c r="D729" s="39"/>
      <c r="E729" s="39" t="s">
        <v>145</v>
      </c>
      <c r="F729" s="40">
        <v>0.9</v>
      </c>
      <c r="G729" s="40">
        <v>0.6</v>
      </c>
    </row>
    <row r="730" spans="1:7" ht="36" customHeight="1">
      <c r="A730" s="45" t="s">
        <v>254</v>
      </c>
      <c r="B730" s="37"/>
      <c r="C730" s="46"/>
      <c r="D730" s="79" t="s">
        <v>160</v>
      </c>
      <c r="E730" s="43"/>
      <c r="F730" s="62">
        <f>F731+F734</f>
        <v>533.8</v>
      </c>
      <c r="G730" s="62">
        <f>G731+G734</f>
        <v>386.2</v>
      </c>
    </row>
    <row r="731" spans="1:7" ht="37.5" customHeight="1">
      <c r="A731" s="45" t="s">
        <v>255</v>
      </c>
      <c r="B731" s="37"/>
      <c r="C731" s="46"/>
      <c r="D731" s="79" t="s">
        <v>214</v>
      </c>
      <c r="E731" s="43"/>
      <c r="F731" s="62">
        <f>F732</f>
        <v>463.8</v>
      </c>
      <c r="G731" s="62">
        <f>G732</f>
        <v>386.2</v>
      </c>
    </row>
    <row r="732" spans="1:7" ht="15" customHeight="1">
      <c r="A732" s="45" t="s">
        <v>6</v>
      </c>
      <c r="B732" s="46"/>
      <c r="C732" s="38"/>
      <c r="D732" s="79" t="s">
        <v>217</v>
      </c>
      <c r="E732" s="43"/>
      <c r="F732" s="62">
        <f>F733</f>
        <v>463.8</v>
      </c>
      <c r="G732" s="62">
        <f>G733</f>
        <v>386.2</v>
      </c>
    </row>
    <row r="733" spans="1:7" ht="25.5" customHeight="1">
      <c r="A733" s="45" t="s">
        <v>151</v>
      </c>
      <c r="B733" s="46"/>
      <c r="C733" s="38"/>
      <c r="D733" s="79"/>
      <c r="E733" s="43">
        <v>240</v>
      </c>
      <c r="F733" s="62">
        <v>463.8</v>
      </c>
      <c r="G733" s="62">
        <v>386.2</v>
      </c>
    </row>
    <row r="734" spans="1:7" ht="25.5" customHeight="1">
      <c r="A734" s="45" t="s">
        <v>256</v>
      </c>
      <c r="B734" s="46"/>
      <c r="C734" s="38"/>
      <c r="D734" s="79" t="s">
        <v>219</v>
      </c>
      <c r="E734" s="43"/>
      <c r="F734" s="62">
        <f>F735</f>
        <v>70</v>
      </c>
      <c r="G734" s="62">
        <f>G735</f>
        <v>0</v>
      </c>
    </row>
    <row r="735" spans="1:7" ht="12.75" customHeight="1">
      <c r="A735" s="45" t="s">
        <v>6</v>
      </c>
      <c r="B735" s="19"/>
      <c r="C735" s="66"/>
      <c r="D735" s="79" t="s">
        <v>220</v>
      </c>
      <c r="E735" s="43"/>
      <c r="F735" s="62">
        <f>F736</f>
        <v>70</v>
      </c>
      <c r="G735" s="62">
        <f>G736</f>
        <v>0</v>
      </c>
    </row>
    <row r="736" spans="1:7" ht="25.5" customHeight="1">
      <c r="A736" s="45" t="s">
        <v>151</v>
      </c>
      <c r="B736" s="19"/>
      <c r="C736" s="66"/>
      <c r="D736" s="79"/>
      <c r="E736" s="79">
        <v>240</v>
      </c>
      <c r="F736" s="62">
        <v>70</v>
      </c>
      <c r="G736" s="62">
        <v>0</v>
      </c>
    </row>
    <row r="737" spans="1:7" ht="12.75" customHeight="1">
      <c r="A737" s="195" t="s">
        <v>72</v>
      </c>
      <c r="B737" s="185" t="s">
        <v>55</v>
      </c>
      <c r="C737" s="185"/>
      <c r="D737" s="185"/>
      <c r="E737" s="185"/>
      <c r="F737" s="123">
        <f aca="true" t="shared" si="22" ref="F737:G740">F738</f>
        <v>53144.5</v>
      </c>
      <c r="G737" s="123">
        <f t="shared" si="22"/>
        <v>18466.8</v>
      </c>
    </row>
    <row r="738" spans="1:7" ht="24" customHeight="1">
      <c r="A738" s="17" t="s">
        <v>163</v>
      </c>
      <c r="B738" s="19" t="s">
        <v>55</v>
      </c>
      <c r="C738" s="19" t="s">
        <v>40</v>
      </c>
      <c r="D738" s="21"/>
      <c r="E738" s="21"/>
      <c r="F738" s="64">
        <f t="shared" si="22"/>
        <v>53144.5</v>
      </c>
      <c r="G738" s="64">
        <f t="shared" si="22"/>
        <v>18466.8</v>
      </c>
    </row>
    <row r="739" spans="1:7" ht="27.75" customHeight="1">
      <c r="A739" s="72" t="s">
        <v>272</v>
      </c>
      <c r="B739" s="46"/>
      <c r="C739" s="38"/>
      <c r="D739" s="36" t="s">
        <v>273</v>
      </c>
      <c r="E739" s="36"/>
      <c r="F739" s="40">
        <f t="shared" si="22"/>
        <v>53144.5</v>
      </c>
      <c r="G739" s="40">
        <f t="shared" si="22"/>
        <v>18466.8</v>
      </c>
    </row>
    <row r="740" spans="1:7" ht="15" customHeight="1">
      <c r="A740" s="45" t="s">
        <v>61</v>
      </c>
      <c r="B740" s="37"/>
      <c r="C740" s="38"/>
      <c r="D740" s="39" t="s">
        <v>397</v>
      </c>
      <c r="E740" s="36"/>
      <c r="F740" s="40">
        <f t="shared" si="22"/>
        <v>53144.5</v>
      </c>
      <c r="G740" s="40">
        <f t="shared" si="22"/>
        <v>18466.8</v>
      </c>
    </row>
    <row r="741" spans="1:7" ht="17.25" customHeight="1">
      <c r="A741" s="45" t="s">
        <v>83</v>
      </c>
      <c r="B741" s="37"/>
      <c r="C741" s="38"/>
      <c r="D741" s="36"/>
      <c r="E741" s="39" t="s">
        <v>84</v>
      </c>
      <c r="F741" s="40">
        <v>53144.5</v>
      </c>
      <c r="G741" s="40">
        <v>18466.8</v>
      </c>
    </row>
    <row r="742" spans="1:7" ht="15" customHeight="1">
      <c r="A742" s="120" t="s">
        <v>52</v>
      </c>
      <c r="B742" s="121"/>
      <c r="C742" s="122"/>
      <c r="D742" s="21"/>
      <c r="E742" s="21"/>
      <c r="F742" s="123">
        <f>F9+F180+F192+F230+F285+F391+F409+F579+F622+F702+F737</f>
        <v>3474795.9999999995</v>
      </c>
      <c r="G742" s="123">
        <f>G9+G180+G192+G230+G285+G391+G409+G579+G622+G702+G737</f>
        <v>2350117.9</v>
      </c>
    </row>
    <row r="743" spans="2:6" ht="19.5" customHeight="1">
      <c r="B743" s="6"/>
      <c r="C743" s="7"/>
      <c r="D743" s="8"/>
      <c r="E743" s="8"/>
      <c r="F743" s="8"/>
    </row>
    <row r="744" spans="3:6" ht="15">
      <c r="C744" s="26"/>
      <c r="E744" s="29"/>
      <c r="F744" s="196"/>
    </row>
    <row r="745" ht="15">
      <c r="F745" s="196"/>
    </row>
    <row r="746" ht="15">
      <c r="F746" s="196"/>
    </row>
    <row r="747" ht="15">
      <c r="F747" s="30"/>
    </row>
  </sheetData>
  <sheetProtection/>
  <mergeCells count="4">
    <mergeCell ref="E1:F1"/>
    <mergeCell ref="C3:F3"/>
    <mergeCell ref="D2:G2"/>
    <mergeCell ref="A5:G5"/>
  </mergeCells>
  <printOptions horizontalCentered="1"/>
  <pageMargins left="0.1968503937007874" right="0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PobegimovaTA</cp:lastModifiedBy>
  <cp:lastPrinted>2015-10-08T08:25:55Z</cp:lastPrinted>
  <dcterms:created xsi:type="dcterms:W3CDTF">2007-06-21T04:52:44Z</dcterms:created>
  <dcterms:modified xsi:type="dcterms:W3CDTF">2015-11-13T11:57:33Z</dcterms:modified>
  <cp:category/>
  <cp:version/>
  <cp:contentType/>
  <cp:contentStatus/>
</cp:coreProperties>
</file>