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'Лист1'!$A$2:$X$64</definedName>
  </definedNames>
  <calcPr fullCalcOnLoad="1"/>
</workbook>
</file>

<file path=xl/sharedStrings.xml><?xml version="1.0" encoding="utf-8"?>
<sst xmlns="http://schemas.openxmlformats.org/spreadsheetml/2006/main" count="94" uniqueCount="78">
  <si>
    <t>№ п\п</t>
  </si>
  <si>
    <t>Адрес МКД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</si>
  <si>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</si>
  <si>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</si>
  <si>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</si>
  <si>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</si>
  <si>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</si>
  <si>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</si>
  <si>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фундамента многоквартирного дома</t>
  </si>
  <si>
    <t>руб.</t>
  </si>
  <si>
    <t>кв.м.</t>
  </si>
  <si>
    <t>Верно:</t>
  </si>
  <si>
    <t>ремонт крыши</t>
  </si>
  <si>
    <t>Стоимость капитального ремонта               ВСЕГО</t>
  </si>
  <si>
    <t xml:space="preserve"> ремонт фасада</t>
  </si>
  <si>
    <t>г. Электросталь, ул. Расковой, д. 5</t>
  </si>
  <si>
    <t>г. Электросталь, ул. Чернышевского, д. 10</t>
  </si>
  <si>
    <t>г. Электросталь, ул. Чернышевского, д. 10а</t>
  </si>
  <si>
    <t>г. Электросталь, ул. Чернышевского, д. 11а</t>
  </si>
  <si>
    <t>г. Электросталь, ул. Расковой, д. 7</t>
  </si>
  <si>
    <t>г. Электросталь, ул. Чернышевского, д. 12</t>
  </si>
  <si>
    <t>г. Электросталь, ул. Чернышевского, д. 14</t>
  </si>
  <si>
    <t>г. Электросталь, ул. Чернышевского, д. 3</t>
  </si>
  <si>
    <t>г. Электросталь, ул. Чернышевского, д.  4</t>
  </si>
  <si>
    <t>г. Электросталь, ул. Чернышевского, д. 5</t>
  </si>
  <si>
    <t>г. Электросталь, ул. Чернышевского, д. 7</t>
  </si>
  <si>
    <t>г. Электросталь, ул. Чернышевского, д. 9</t>
  </si>
  <si>
    <t>г. Электросталь, ул. Расковой, д. 15</t>
  </si>
  <si>
    <t>Замена стропильной системы</t>
  </si>
  <si>
    <t>Ремонт чердачного помещения</t>
  </si>
  <si>
    <t>кв.м. кровли</t>
  </si>
  <si>
    <t>Краткосрочный план 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на территории городского округа Электросталь Московской области в 2016 году</t>
  </si>
  <si>
    <t>ед.</t>
  </si>
  <si>
    <t>г. Электросталь, ул.Тевосяна, д.40а</t>
  </si>
  <si>
    <t>Электросталь Московской области</t>
  </si>
  <si>
    <t>от   _______2015 №__________________</t>
  </si>
  <si>
    <t>Замена балконных плит</t>
  </si>
  <si>
    <t>ПРИЛОЖЕНИЕ</t>
  </si>
  <si>
    <t xml:space="preserve"> к постановлению Администрации городского округа</t>
  </si>
  <si>
    <t xml:space="preserve">Глава городского округа </t>
  </si>
  <si>
    <t xml:space="preserve">                                      А.А.Суханов</t>
  </si>
  <si>
    <t>Перечень многоквартирных домов, предлагаемых для включения в региональную программу "Проведение капитального общего имущества в многоквартирных домах, расположенных на территории Московской области,                                                                                                                                                                                                                                                               на 2014-2038 годы" на территории городского округа Электросталь Московской области в 2016 году, указан   в приложении №1 к краткосрочному плану реализации региональной программы Московской области</t>
  </si>
  <si>
    <t>г. Электросталь, ул. Расковой, д. 17</t>
  </si>
  <si>
    <t>г. Электросталь, пр-кт.Ленина, д.06 корп.2</t>
  </si>
  <si>
    <t>г. Электросталь, пр-кт.Ленина, д.1б</t>
  </si>
  <si>
    <t>г. Электросталь, пр-кт.Ленина, д.2 корп.1</t>
  </si>
  <si>
    <t>г. Электросталь, ул.Восточная, д.4б</t>
  </si>
  <si>
    <t>г. Электросталь, ул.Жулябина, д.18</t>
  </si>
  <si>
    <t>г. Электросталь, ул.Жулябина, д.20</t>
  </si>
  <si>
    <t>г. Электросталь, ул.Жулябина, д.22</t>
  </si>
  <si>
    <t>г. Электросталь, ул.Журавлева, д.11 корп.1</t>
  </si>
  <si>
    <t>г. Электросталь, ул.Журавлева, д.11 корп.2</t>
  </si>
  <si>
    <t>г. Электросталь, ул.Журавлева, д.13 корп.1</t>
  </si>
  <si>
    <t>г. Электросталь, ул.Журавлева, д.13 корп.2</t>
  </si>
  <si>
    <t>г. Электросталь, ул.Журавлева, д.17а</t>
  </si>
  <si>
    <t>г. Электросталь, ул.Журавлева, д.19 корп.1</t>
  </si>
  <si>
    <t>г. Электросталь, ул.Западная, д.12б</t>
  </si>
  <si>
    <t>г. Электросталь, ул.Западная, д.24</t>
  </si>
  <si>
    <t>г. Электросталь, ул.Западная, д.2в</t>
  </si>
  <si>
    <t>г. Электросталь, ул.Маяковского, д.9</t>
  </si>
  <si>
    <t>г. Электросталь, ул.Победы, д.13 корп.5</t>
  </si>
  <si>
    <t>г. Электросталь, ул.Радио, д.15</t>
  </si>
  <si>
    <t>г. Электросталь, ул.Радио, д.17</t>
  </si>
  <si>
    <t>г. Электросталь, ул.Тевосяна, д.16б</t>
  </si>
  <si>
    <t>г. Электросталь, ул.Юбилейная, д.1</t>
  </si>
  <si>
    <t>г. Электросталь, ул.Юбилейная, д.3</t>
  </si>
  <si>
    <t>г. Электросталь, ул.Юбилейная, д.5</t>
  </si>
  <si>
    <t>г. Электросталь, ул.Юбилейная, д.5а</t>
  </si>
  <si>
    <t>г. Электросталь, ул.Ялагина, д.10а</t>
  </si>
  <si>
    <t>г. Электросталь, ул.Ялагина, д.26а</t>
  </si>
  <si>
    <t>г. Электросталь, ш.Ногинское, д.18</t>
  </si>
  <si>
    <t>г. Электросталь, ш.Ногинское, д.4</t>
  </si>
  <si>
    <t>г. Электросталь, пр-кт.Ленина, д.06 корп.1</t>
  </si>
  <si>
    <r>
      <t>Замена</t>
    </r>
    <r>
      <rPr>
        <u val="single"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оконных</t>
    </r>
    <r>
      <rPr>
        <u val="single"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и балконных блоков в местах общего пользования</t>
    </r>
  </si>
  <si>
    <t>№________</t>
  </si>
  <si>
    <t>кв.м</t>
  </si>
  <si>
    <t>ПРИЛОЖЕНИЕ
к постановлению Администрации городского округа Электросталь
Московской области
от 18.05.2016 № 328/6</t>
  </si>
  <si>
    <t xml:space="preserve">
Краткосрочный план реализации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 на территории городского округа Электросталь Московской области в 2016 году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</si>
</sst>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2" fontId="8" fillId="33" borderId="10" xfId="53" applyNumberFormat="1" applyFont="1" applyFill="1" applyBorder="1" applyAlignment="1" applyProtection="1">
      <alignment horizontal="center" wrapText="1"/>
      <protection/>
    </xf>
    <xf numFmtId="4" fontId="4" fillId="33" borderId="10" xfId="53" applyNumberFormat="1" applyFont="1" applyFill="1" applyBorder="1" applyAlignment="1" applyProtection="1">
      <alignment wrapText="1"/>
      <protection/>
    </xf>
    <xf numFmtId="4" fontId="4" fillId="33" borderId="10" xfId="53" applyNumberFormat="1" applyFont="1" applyFill="1" applyBorder="1" applyAlignment="1" applyProtection="1">
      <alignment horizontal="center" wrapText="1"/>
      <protection/>
    </xf>
    <xf numFmtId="0" fontId="8" fillId="33" borderId="10" xfId="53" applyFont="1" applyFill="1" applyBorder="1" applyAlignment="1" applyProtection="1">
      <alignment horizontal="center" wrapText="1"/>
      <protection/>
    </xf>
    <xf numFmtId="4" fontId="4" fillId="34" borderId="11" xfId="53" applyNumberFormat="1" applyFont="1" applyFill="1" applyBorder="1" applyAlignment="1" applyProtection="1">
      <alignment horizontal="center" vertical="center" wrapText="1"/>
      <protection/>
    </xf>
    <xf numFmtId="4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top" wrapText="1"/>
    </xf>
    <xf numFmtId="0" fontId="45" fillId="33" borderId="0" xfId="0" applyFont="1" applyFill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 wrapText="1"/>
    </xf>
    <xf numFmtId="0" fontId="46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8" fillId="34" borderId="12" xfId="53" applyFont="1" applyFill="1" applyBorder="1" applyAlignment="1" applyProtection="1">
      <alignment vertical="center" wrapText="1" shrinkToFit="1"/>
      <protection/>
    </xf>
    <xf numFmtId="0" fontId="4" fillId="34" borderId="12" xfId="53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2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wrapText="1"/>
      <protection/>
    </xf>
    <xf numFmtId="16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4" fontId="4" fillId="34" borderId="14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/>
    </xf>
    <xf numFmtId="0" fontId="8" fillId="34" borderId="15" xfId="53" applyFont="1" applyFill="1" applyBorder="1" applyAlignment="1" applyProtection="1">
      <alignment vertical="center" wrapText="1" shrinkToFit="1"/>
      <protection/>
    </xf>
    <xf numFmtId="0" fontId="4" fillId="34" borderId="15" xfId="53" applyFont="1" applyFill="1" applyBorder="1" applyAlignment="1" applyProtection="1">
      <alignment horizontal="center" vertical="center" wrapText="1"/>
      <protection/>
    </xf>
    <xf numFmtId="4" fontId="4" fillId="34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2" fontId="8" fillId="33" borderId="13" xfId="53" applyNumberFormat="1" applyFont="1" applyFill="1" applyBorder="1" applyAlignment="1" applyProtection="1">
      <alignment horizontal="center" wrapText="1"/>
      <protection/>
    </xf>
    <xf numFmtId="4" fontId="4" fillId="34" borderId="15" xfId="53" applyNumberFormat="1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>
      <alignment vertical="center"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/>
    </xf>
    <xf numFmtId="0" fontId="4" fillId="34" borderId="10" xfId="53" applyFont="1" applyFill="1" applyBorder="1" applyAlignment="1" applyProtection="1">
      <alignment horizontal="center" vertical="center" wrapText="1"/>
      <protection/>
    </xf>
    <xf numFmtId="166" fontId="8" fillId="33" borderId="10" xfId="55" applyNumberFormat="1" applyFont="1" applyFill="1" applyBorder="1">
      <alignment/>
      <protection/>
    </xf>
    <xf numFmtId="1" fontId="8" fillId="33" borderId="11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vertical="center" wrapText="1"/>
      <protection/>
    </xf>
    <xf numFmtId="1" fontId="8" fillId="33" borderId="10" xfId="53" applyNumberFormat="1" applyFont="1" applyFill="1" applyBorder="1" applyAlignment="1" applyProtection="1">
      <alignment horizontal="center" wrapText="1"/>
      <protection/>
    </xf>
    <xf numFmtId="0" fontId="4" fillId="34" borderId="13" xfId="53" applyFont="1" applyFill="1" applyBorder="1" applyAlignment="1" applyProtection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 applyProtection="1">
      <alignment wrapText="1"/>
      <protection/>
    </xf>
    <xf numFmtId="165" fontId="4" fillId="33" borderId="10" xfId="53" applyNumberFormat="1" applyFont="1" applyFill="1" applyBorder="1" applyAlignment="1" applyProtection="1">
      <alignment horizontal="center" vertical="center"/>
      <protection/>
    </xf>
    <xf numFmtId="165" fontId="4" fillId="34" borderId="10" xfId="53" applyNumberFormat="1" applyFont="1" applyFill="1" applyBorder="1" applyAlignment="1" applyProtection="1">
      <alignment horizontal="center" vertical="center" wrapText="1" shrinkToFit="1"/>
      <protection/>
    </xf>
    <xf numFmtId="165" fontId="4" fillId="34" borderId="16" xfId="53" applyNumberFormat="1" applyFont="1" applyFill="1" applyBorder="1" applyAlignment="1" applyProtection="1">
      <alignment horizontal="center" vertical="center" wrapText="1" shrinkToFit="1"/>
      <protection/>
    </xf>
    <xf numFmtId="4" fontId="4" fillId="34" borderId="17" xfId="53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4" fillId="33" borderId="11" xfId="53" applyFont="1" applyFill="1" applyBorder="1" applyAlignment="1" applyProtection="1">
      <alignment horizontal="center" vertical="center" wrapText="1"/>
      <protection/>
    </xf>
    <xf numFmtId="0" fontId="4" fillId="33" borderId="20" xfId="53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33" borderId="22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90" zoomScaleNormal="90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T7" sqref="T7:V7"/>
    </sheetView>
  </sheetViews>
  <sheetFormatPr defaultColWidth="9.140625" defaultRowHeight="15"/>
  <cols>
    <col min="1" max="1" width="4.8515625" style="67" customWidth="1"/>
    <col min="2" max="2" width="60.140625" style="67" customWidth="1"/>
    <col min="3" max="3" width="9.28125" style="67" customWidth="1"/>
    <col min="4" max="4" width="14.00390625" style="67" customWidth="1"/>
    <col min="5" max="5" width="23.57421875" style="67" customWidth="1"/>
    <col min="6" max="6" width="21.57421875" style="67" customWidth="1"/>
    <col min="7" max="7" width="6.421875" style="67" customWidth="1"/>
    <col min="8" max="8" width="22.28125" style="67" customWidth="1"/>
    <col min="9" max="9" width="14.8515625" style="67" customWidth="1"/>
    <col min="10" max="10" width="18.7109375" style="67" customWidth="1"/>
    <col min="11" max="11" width="16.421875" style="67" customWidth="1"/>
    <col min="12" max="12" width="18.28125" style="67" customWidth="1"/>
    <col min="13" max="13" width="13.140625" style="67" customWidth="1"/>
    <col min="14" max="14" width="14.00390625" style="67" customWidth="1"/>
    <col min="15" max="15" width="11.421875" style="67" bestFit="1" customWidth="1"/>
    <col min="16" max="16" width="20.00390625" style="67" customWidth="1"/>
    <col min="17" max="18" width="12.8515625" style="67" customWidth="1"/>
    <col min="19" max="19" width="11.140625" style="67" customWidth="1"/>
    <col min="20" max="20" width="11.28125" style="67" customWidth="1"/>
    <col min="21" max="21" width="9.57421875" style="67" bestFit="1" customWidth="1"/>
    <col min="22" max="22" width="18.421875" style="67" customWidth="1"/>
    <col min="23" max="16384" width="9.140625" style="67" customWidth="1"/>
  </cols>
  <sheetData>
    <row r="1" spans="1:22" s="16" customFormat="1" ht="28.5" customHeight="1">
      <c r="A1" s="14"/>
      <c r="B1" s="14"/>
      <c r="C1" s="14"/>
      <c r="D1" s="14"/>
      <c r="E1" s="14"/>
      <c r="F1" s="15"/>
      <c r="G1" s="15"/>
      <c r="H1" s="15"/>
      <c r="I1" s="15"/>
      <c r="J1" s="14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6" customFormat="1" ht="28.5" customHeight="1">
      <c r="A2" s="14"/>
      <c r="B2" s="14"/>
      <c r="C2" s="14"/>
      <c r="D2" s="14"/>
      <c r="E2" s="14"/>
      <c r="F2" s="15"/>
      <c r="G2" s="15"/>
      <c r="H2" s="15"/>
      <c r="I2" s="15"/>
      <c r="J2" s="14"/>
      <c r="L2" s="17"/>
      <c r="M2" s="17"/>
      <c r="N2" s="17"/>
      <c r="O2" s="17"/>
      <c r="P2" s="17"/>
      <c r="Q2" s="17"/>
      <c r="R2" s="17"/>
      <c r="S2" s="18" t="s">
        <v>37</v>
      </c>
      <c r="T2" s="17"/>
      <c r="U2" s="17"/>
      <c r="V2" s="17"/>
    </row>
    <row r="3" spans="1:22" s="16" customFormat="1" ht="28.5" customHeight="1">
      <c r="A3" s="14"/>
      <c r="B3" s="14"/>
      <c r="C3" s="14"/>
      <c r="D3" s="14"/>
      <c r="E3" s="14"/>
      <c r="F3" s="15"/>
      <c r="G3" s="15"/>
      <c r="H3" s="15"/>
      <c r="I3" s="15"/>
      <c r="J3" s="14"/>
      <c r="L3" s="17"/>
      <c r="M3" s="17"/>
      <c r="N3" s="17"/>
      <c r="O3" s="17"/>
      <c r="P3" s="17"/>
      <c r="Q3" s="17"/>
      <c r="R3" s="17"/>
      <c r="S3" s="18" t="s">
        <v>38</v>
      </c>
      <c r="T3" s="17"/>
      <c r="U3" s="17"/>
      <c r="V3" s="17"/>
    </row>
    <row r="4" spans="1:21" s="16" customFormat="1" ht="28.5" customHeight="1">
      <c r="A4" s="14"/>
      <c r="B4" s="14"/>
      <c r="C4" s="14"/>
      <c r="D4" s="14"/>
      <c r="E4" s="14"/>
      <c r="F4" s="15"/>
      <c r="G4" s="15"/>
      <c r="H4" s="15"/>
      <c r="I4" s="15"/>
      <c r="J4" s="14"/>
      <c r="K4" s="18"/>
      <c r="L4" s="18"/>
      <c r="M4" s="18"/>
      <c r="N4" s="18"/>
      <c r="O4" s="18"/>
      <c r="P4" s="18"/>
      <c r="Q4" s="18"/>
      <c r="R4" s="18"/>
      <c r="S4" s="18" t="s">
        <v>34</v>
      </c>
      <c r="T4" s="19"/>
      <c r="U4" s="18"/>
    </row>
    <row r="5" spans="1:22" s="16" customFormat="1" ht="52.5" customHeight="1">
      <c r="A5" s="14"/>
      <c r="B5" s="14"/>
      <c r="C5" s="14"/>
      <c r="D5" s="14"/>
      <c r="E5" s="14"/>
      <c r="F5" s="15"/>
      <c r="G5" s="15"/>
      <c r="H5" s="15"/>
      <c r="I5" s="15"/>
      <c r="J5" s="14"/>
      <c r="L5" s="20"/>
      <c r="M5" s="20"/>
      <c r="N5" s="20"/>
      <c r="O5" s="20"/>
      <c r="P5" s="20"/>
      <c r="Q5" s="20"/>
      <c r="R5" s="20"/>
      <c r="S5" s="18" t="s">
        <v>35</v>
      </c>
      <c r="T5" s="20">
        <v>2016</v>
      </c>
      <c r="U5" s="73" t="s">
        <v>74</v>
      </c>
      <c r="V5" s="73"/>
    </row>
    <row r="6" spans="1:22" s="16" customFormat="1" ht="43.5" customHeight="1">
      <c r="A6" s="81" t="s">
        <v>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16" customFormat="1" ht="82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8" t="s">
        <v>76</v>
      </c>
      <c r="U7" s="78"/>
      <c r="V7" s="78"/>
    </row>
    <row r="8" spans="1:22" s="16" customFormat="1" ht="40.5" customHeight="1">
      <c r="A8" s="68"/>
      <c r="B8" s="79" t="s">
        <v>77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21" customFormat="1" ht="104.25" customHeight="1">
      <c r="A9" s="76" t="s">
        <v>0</v>
      </c>
      <c r="B9" s="76" t="s">
        <v>1</v>
      </c>
      <c r="C9" s="72" t="s">
        <v>2</v>
      </c>
      <c r="D9" s="72"/>
      <c r="E9" s="76" t="s">
        <v>13</v>
      </c>
      <c r="F9" s="87" t="s">
        <v>3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s="21" customFormat="1" ht="156.75" customHeight="1">
      <c r="A10" s="86"/>
      <c r="B10" s="86"/>
      <c r="C10" s="76" t="s">
        <v>4</v>
      </c>
      <c r="D10" s="76" t="s">
        <v>5</v>
      </c>
      <c r="E10" s="77"/>
      <c r="F10" s="22" t="s">
        <v>6</v>
      </c>
      <c r="G10" s="88" t="s">
        <v>7</v>
      </c>
      <c r="H10" s="89"/>
      <c r="I10" s="72" t="s">
        <v>12</v>
      </c>
      <c r="J10" s="72"/>
      <c r="K10" s="70" t="s">
        <v>28</v>
      </c>
      <c r="L10" s="71"/>
      <c r="M10" s="85" t="s">
        <v>29</v>
      </c>
      <c r="N10" s="85"/>
      <c r="O10" s="72" t="s">
        <v>14</v>
      </c>
      <c r="P10" s="72"/>
      <c r="Q10" s="74" t="s">
        <v>36</v>
      </c>
      <c r="R10" s="75"/>
      <c r="S10" s="74" t="s">
        <v>73</v>
      </c>
      <c r="T10" s="75"/>
      <c r="U10" s="74" t="s">
        <v>8</v>
      </c>
      <c r="V10" s="75"/>
    </row>
    <row r="11" spans="1:22" s="16" customFormat="1" ht="28.5" customHeight="1">
      <c r="A11" s="77"/>
      <c r="B11" s="77"/>
      <c r="C11" s="77"/>
      <c r="D11" s="77"/>
      <c r="E11" s="23" t="s">
        <v>9</v>
      </c>
      <c r="F11" s="23" t="s">
        <v>9</v>
      </c>
      <c r="G11" s="23" t="s">
        <v>32</v>
      </c>
      <c r="H11" s="23" t="s">
        <v>9</v>
      </c>
      <c r="I11" s="23" t="s">
        <v>30</v>
      </c>
      <c r="J11" s="23" t="s">
        <v>9</v>
      </c>
      <c r="K11" s="23" t="s">
        <v>30</v>
      </c>
      <c r="L11" s="23" t="s">
        <v>9</v>
      </c>
      <c r="M11" s="23" t="s">
        <v>10</v>
      </c>
      <c r="N11" s="23" t="s">
        <v>9</v>
      </c>
      <c r="O11" s="23" t="s">
        <v>10</v>
      </c>
      <c r="P11" s="23" t="s">
        <v>9</v>
      </c>
      <c r="Q11" s="23" t="s">
        <v>75</v>
      </c>
      <c r="R11" s="23" t="s">
        <v>9</v>
      </c>
      <c r="S11" s="23" t="s">
        <v>10</v>
      </c>
      <c r="T11" s="23" t="s">
        <v>9</v>
      </c>
      <c r="U11" s="23" t="s">
        <v>10</v>
      </c>
      <c r="V11" s="23" t="s">
        <v>9</v>
      </c>
    </row>
    <row r="12" spans="1:22" s="25" customFormat="1" ht="28.5" customHeight="1">
      <c r="A12" s="24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</row>
    <row r="13" spans="1:22" s="25" customFormat="1" ht="28.5" customHeight="1">
      <c r="A13" s="23">
        <v>1</v>
      </c>
      <c r="B13" s="26" t="s">
        <v>15</v>
      </c>
      <c r="C13" s="27"/>
      <c r="D13" s="27"/>
      <c r="E13" s="13">
        <f>F13+H13+J13+L13+N13+P13+T13+V13</f>
        <v>3611490.4</v>
      </c>
      <c r="F13" s="28">
        <v>1747422.88</v>
      </c>
      <c r="G13" s="23"/>
      <c r="H13" s="29"/>
      <c r="I13" s="8">
        <v>443.1</v>
      </c>
      <c r="J13" s="30">
        <v>632064.77</v>
      </c>
      <c r="K13" s="8">
        <v>443.1</v>
      </c>
      <c r="L13" s="10">
        <v>551498.77</v>
      </c>
      <c r="M13" s="31"/>
      <c r="N13" s="10"/>
      <c r="O13" s="29">
        <v>496.8</v>
      </c>
      <c r="P13" s="29">
        <v>680503.98</v>
      </c>
      <c r="Q13" s="29"/>
      <c r="R13" s="29"/>
      <c r="S13" s="29"/>
      <c r="T13" s="29"/>
      <c r="U13" s="32"/>
      <c r="V13" s="29"/>
    </row>
    <row r="14" spans="1:22" s="25" customFormat="1" ht="28.5" customHeight="1">
      <c r="A14" s="23">
        <v>2</v>
      </c>
      <c r="B14" s="26" t="s">
        <v>16</v>
      </c>
      <c r="C14" s="27"/>
      <c r="D14" s="27"/>
      <c r="E14" s="13">
        <f>F14+H14+J14+L14+N14+P14+T14+V14</f>
        <v>4077536.97</v>
      </c>
      <c r="F14" s="13">
        <v>1845445.78</v>
      </c>
      <c r="G14" s="23"/>
      <c r="H14" s="28"/>
      <c r="I14" s="11">
        <v>394.63</v>
      </c>
      <c r="J14" s="30">
        <v>562924.22</v>
      </c>
      <c r="K14" s="11">
        <v>394.63</v>
      </c>
      <c r="L14" s="10">
        <v>491171.2</v>
      </c>
      <c r="M14" s="31"/>
      <c r="N14" s="10"/>
      <c r="O14" s="29">
        <v>748.8</v>
      </c>
      <c r="P14" s="29">
        <v>1025687.15</v>
      </c>
      <c r="Q14" s="29"/>
      <c r="R14" s="29"/>
      <c r="S14" s="29"/>
      <c r="T14" s="29"/>
      <c r="U14" s="33">
        <v>71.8</v>
      </c>
      <c r="V14" s="34">
        <v>152308.62</v>
      </c>
    </row>
    <row r="15" spans="1:22" s="25" customFormat="1" ht="28.5" customHeight="1">
      <c r="A15" s="23">
        <v>3</v>
      </c>
      <c r="B15" s="26" t="s">
        <v>17</v>
      </c>
      <c r="C15" s="27"/>
      <c r="D15" s="27"/>
      <c r="E15" s="13">
        <f>F15+H15+J15+L15+N15+P15+T15+V15</f>
        <v>4015870.1900000004</v>
      </c>
      <c r="F15" s="28">
        <v>1834734.61</v>
      </c>
      <c r="G15" s="23"/>
      <c r="H15" s="28"/>
      <c r="I15" s="11">
        <v>394.63</v>
      </c>
      <c r="J15" s="30">
        <v>562924.22</v>
      </c>
      <c r="K15" s="11">
        <v>394.63</v>
      </c>
      <c r="L15" s="10">
        <v>491171.2</v>
      </c>
      <c r="M15" s="31"/>
      <c r="N15" s="10"/>
      <c r="O15" s="29">
        <v>711.6</v>
      </c>
      <c r="P15" s="29">
        <v>974731.54</v>
      </c>
      <c r="Q15" s="29"/>
      <c r="R15" s="29"/>
      <c r="S15" s="29"/>
      <c r="T15" s="29"/>
      <c r="U15" s="33">
        <v>71.8</v>
      </c>
      <c r="V15" s="34">
        <v>152308.62</v>
      </c>
    </row>
    <row r="16" spans="1:22" s="25" customFormat="1" ht="28.5" customHeight="1">
      <c r="A16" s="23">
        <v>4</v>
      </c>
      <c r="B16" s="26" t="s">
        <v>18</v>
      </c>
      <c r="C16" s="27"/>
      <c r="D16" s="27"/>
      <c r="E16" s="13">
        <f>F16+H16+J16+L16+N16+P16+T16+V16</f>
        <v>2998472.3500000006</v>
      </c>
      <c r="F16" s="35">
        <v>1544766.61</v>
      </c>
      <c r="G16" s="23"/>
      <c r="H16" s="29"/>
      <c r="I16" s="8">
        <v>256.5</v>
      </c>
      <c r="J16" s="30">
        <v>365887.19</v>
      </c>
      <c r="K16" s="8">
        <v>256.5</v>
      </c>
      <c r="L16" s="10">
        <v>319249.46</v>
      </c>
      <c r="M16" s="31"/>
      <c r="N16" s="10"/>
      <c r="O16" s="29">
        <v>454.7</v>
      </c>
      <c r="P16" s="29">
        <v>622836.47</v>
      </c>
      <c r="Q16" s="29"/>
      <c r="R16" s="29"/>
      <c r="S16" s="29"/>
      <c r="T16" s="29"/>
      <c r="U16" s="33">
        <v>68.7</v>
      </c>
      <c r="V16" s="34">
        <v>145732.62</v>
      </c>
    </row>
    <row r="17" spans="1:22" s="25" customFormat="1" ht="28.5" customHeight="1">
      <c r="A17" s="23">
        <v>5</v>
      </c>
      <c r="B17" s="26" t="s">
        <v>19</v>
      </c>
      <c r="C17" s="27"/>
      <c r="D17" s="27"/>
      <c r="E17" s="13">
        <f>F17+H17+J17+L17+N17+P17+T17+V17</f>
        <v>3597940.5999999996</v>
      </c>
      <c r="F17" s="29">
        <v>1730373.57</v>
      </c>
      <c r="G17" s="23"/>
      <c r="H17" s="29"/>
      <c r="I17" s="8">
        <v>436</v>
      </c>
      <c r="J17" s="30">
        <v>621936.91</v>
      </c>
      <c r="K17" s="8">
        <v>436</v>
      </c>
      <c r="L17" s="10">
        <v>542661.84</v>
      </c>
      <c r="M17" s="31"/>
      <c r="N17" s="10"/>
      <c r="O17" s="29">
        <v>513.2</v>
      </c>
      <c r="P17" s="29">
        <v>702968.28</v>
      </c>
      <c r="Q17" s="29"/>
      <c r="R17" s="29"/>
      <c r="S17" s="29"/>
      <c r="T17" s="29"/>
      <c r="U17" s="33"/>
      <c r="V17" s="34"/>
    </row>
    <row r="18" spans="1:22" s="25" customFormat="1" ht="28.5" customHeight="1">
      <c r="A18" s="23">
        <v>6</v>
      </c>
      <c r="B18" s="26" t="s">
        <v>20</v>
      </c>
      <c r="C18" s="27"/>
      <c r="D18" s="27"/>
      <c r="E18" s="13">
        <f>F18+J18+L18+P18+V18</f>
        <v>3295624.85</v>
      </c>
      <c r="F18" s="29">
        <v>1560477.25</v>
      </c>
      <c r="G18" s="23"/>
      <c r="H18" s="29"/>
      <c r="I18" s="11">
        <v>360.83</v>
      </c>
      <c r="J18" s="30">
        <v>514709.85</v>
      </c>
      <c r="K18" s="11">
        <v>360.83</v>
      </c>
      <c r="L18" s="10">
        <v>449102.46</v>
      </c>
      <c r="M18" s="31"/>
      <c r="N18" s="10"/>
      <c r="O18" s="29">
        <v>456.1</v>
      </c>
      <c r="P18" s="29">
        <v>624754.15</v>
      </c>
      <c r="Q18" s="29"/>
      <c r="R18" s="29"/>
      <c r="S18" s="29"/>
      <c r="T18" s="29"/>
      <c r="U18" s="33">
        <v>69.1</v>
      </c>
      <c r="V18" s="34">
        <v>146581.14</v>
      </c>
    </row>
    <row r="19" spans="1:22" s="25" customFormat="1" ht="28.5" customHeight="1">
      <c r="A19" s="23">
        <v>7</v>
      </c>
      <c r="B19" s="26" t="s">
        <v>21</v>
      </c>
      <c r="C19" s="27"/>
      <c r="D19" s="27"/>
      <c r="E19" s="13">
        <f aca="true" t="shared" si="0" ref="E19:E26">F19+H19+J19+L19+N19+P19+T19+V19</f>
        <v>3011326.0200000005</v>
      </c>
      <c r="F19" s="36">
        <v>1557565.49</v>
      </c>
      <c r="G19" s="23"/>
      <c r="H19" s="29"/>
      <c r="I19" s="8">
        <v>256.5</v>
      </c>
      <c r="J19" s="30">
        <v>365887.19</v>
      </c>
      <c r="K19" s="8">
        <v>256.5</v>
      </c>
      <c r="L19" s="10">
        <v>319249.46</v>
      </c>
      <c r="M19" s="31"/>
      <c r="N19" s="10"/>
      <c r="O19" s="29">
        <v>454.74</v>
      </c>
      <c r="P19" s="29">
        <v>622891.26</v>
      </c>
      <c r="Q19" s="29"/>
      <c r="R19" s="29"/>
      <c r="S19" s="29"/>
      <c r="T19" s="29"/>
      <c r="U19" s="33">
        <v>68.7</v>
      </c>
      <c r="V19" s="34">
        <v>145732.62</v>
      </c>
    </row>
    <row r="20" spans="1:22" s="25" customFormat="1" ht="28.5" customHeight="1">
      <c r="A20" s="23">
        <v>8</v>
      </c>
      <c r="B20" s="26" t="s">
        <v>22</v>
      </c>
      <c r="C20" s="27"/>
      <c r="D20" s="27"/>
      <c r="E20" s="13">
        <f t="shared" si="0"/>
        <v>3261531.03</v>
      </c>
      <c r="F20" s="13">
        <v>1556861.85</v>
      </c>
      <c r="G20" s="23"/>
      <c r="H20" s="29"/>
      <c r="I20" s="11">
        <v>357.75</v>
      </c>
      <c r="J20" s="30">
        <v>510316.34</v>
      </c>
      <c r="K20" s="11">
        <v>357.75</v>
      </c>
      <c r="L20" s="10">
        <v>445268.98</v>
      </c>
      <c r="M20" s="31"/>
      <c r="N20" s="10"/>
      <c r="O20" s="29">
        <v>440.32</v>
      </c>
      <c r="P20" s="29">
        <v>603139.11</v>
      </c>
      <c r="Q20" s="29"/>
      <c r="R20" s="29"/>
      <c r="S20" s="29"/>
      <c r="T20" s="29"/>
      <c r="U20" s="33">
        <v>68.8</v>
      </c>
      <c r="V20" s="34">
        <v>145944.75</v>
      </c>
    </row>
    <row r="21" spans="1:22" s="25" customFormat="1" ht="28.5" customHeight="1">
      <c r="A21" s="23">
        <v>9</v>
      </c>
      <c r="B21" s="26" t="s">
        <v>23</v>
      </c>
      <c r="C21" s="27"/>
      <c r="D21" s="27"/>
      <c r="E21" s="13">
        <f t="shared" si="0"/>
        <v>3419294.0100000002</v>
      </c>
      <c r="F21" s="29">
        <v>1552492.07</v>
      </c>
      <c r="G21" s="23"/>
      <c r="H21" s="29"/>
      <c r="I21" s="8">
        <v>357</v>
      </c>
      <c r="J21" s="30">
        <v>509246.5</v>
      </c>
      <c r="K21" s="8">
        <v>357</v>
      </c>
      <c r="L21" s="10">
        <v>444335.5</v>
      </c>
      <c r="M21" s="31"/>
      <c r="N21" s="10"/>
      <c r="O21" s="29">
        <v>560.24</v>
      </c>
      <c r="P21" s="29">
        <v>767402.47</v>
      </c>
      <c r="Q21" s="29"/>
      <c r="R21" s="29"/>
      <c r="S21" s="29"/>
      <c r="T21" s="29"/>
      <c r="U21" s="33">
        <v>68.74</v>
      </c>
      <c r="V21" s="34">
        <v>145817.47</v>
      </c>
    </row>
    <row r="22" spans="1:22" s="25" customFormat="1" ht="28.5" customHeight="1">
      <c r="A22" s="23">
        <v>10</v>
      </c>
      <c r="B22" s="26" t="s">
        <v>24</v>
      </c>
      <c r="C22" s="27"/>
      <c r="D22" s="27"/>
      <c r="E22" s="13">
        <f t="shared" si="0"/>
        <v>3429640.7900000005</v>
      </c>
      <c r="F22" s="29">
        <v>1564011.37</v>
      </c>
      <c r="G22" s="37"/>
      <c r="H22" s="34"/>
      <c r="I22" s="11">
        <v>361.37</v>
      </c>
      <c r="J22" s="30">
        <v>515480.14</v>
      </c>
      <c r="K22" s="11">
        <v>361.37</v>
      </c>
      <c r="L22" s="10">
        <v>449774.56</v>
      </c>
      <c r="M22" s="31"/>
      <c r="N22" s="10"/>
      <c r="O22" s="29">
        <v>550.15</v>
      </c>
      <c r="P22" s="29">
        <v>753581.45</v>
      </c>
      <c r="Q22" s="29"/>
      <c r="R22" s="29"/>
      <c r="S22" s="29"/>
      <c r="T22" s="29"/>
      <c r="U22" s="33">
        <v>69.2</v>
      </c>
      <c r="V22" s="34">
        <v>146793.27</v>
      </c>
    </row>
    <row r="23" spans="1:22" s="25" customFormat="1" ht="28.5" customHeight="1">
      <c r="A23" s="23">
        <v>11</v>
      </c>
      <c r="B23" s="26" t="s">
        <v>25</v>
      </c>
      <c r="C23" s="27"/>
      <c r="D23" s="27"/>
      <c r="E23" s="13">
        <f t="shared" si="0"/>
        <v>3751561.1399999997</v>
      </c>
      <c r="F23" s="29">
        <v>1759813.06</v>
      </c>
      <c r="G23" s="37"/>
      <c r="H23" s="34"/>
      <c r="I23" s="11">
        <v>398.16</v>
      </c>
      <c r="J23" s="30">
        <v>567959.63</v>
      </c>
      <c r="K23" s="11">
        <v>398.16</v>
      </c>
      <c r="L23" s="10">
        <v>495564.77</v>
      </c>
      <c r="M23" s="31"/>
      <c r="N23" s="10"/>
      <c r="O23" s="29">
        <v>565.99</v>
      </c>
      <c r="P23" s="29">
        <v>775278.67</v>
      </c>
      <c r="Q23" s="29"/>
      <c r="R23" s="29"/>
      <c r="S23" s="29"/>
      <c r="T23" s="29"/>
      <c r="U23" s="33">
        <v>72.1</v>
      </c>
      <c r="V23" s="34">
        <v>152945.01</v>
      </c>
    </row>
    <row r="24" spans="1:22" s="25" customFormat="1" ht="28.5" customHeight="1">
      <c r="A24" s="23">
        <v>12</v>
      </c>
      <c r="B24" s="26" t="s">
        <v>26</v>
      </c>
      <c r="C24" s="27"/>
      <c r="D24" s="27"/>
      <c r="E24" s="13">
        <f t="shared" si="0"/>
        <v>3746379.5600000005</v>
      </c>
      <c r="F24" s="29">
        <v>1743599.03</v>
      </c>
      <c r="G24" s="37"/>
      <c r="H24" s="34"/>
      <c r="I24" s="11">
        <v>395.88</v>
      </c>
      <c r="J24" s="30">
        <v>564707.29</v>
      </c>
      <c r="K24" s="11">
        <v>395.88</v>
      </c>
      <c r="L24" s="10">
        <v>492727</v>
      </c>
      <c r="M24" s="31"/>
      <c r="N24" s="10"/>
      <c r="O24" s="29">
        <v>578.8</v>
      </c>
      <c r="P24" s="29">
        <v>792825.49</v>
      </c>
      <c r="Q24" s="29"/>
      <c r="R24" s="29"/>
      <c r="S24" s="29"/>
      <c r="T24" s="29"/>
      <c r="U24" s="33">
        <v>71.9</v>
      </c>
      <c r="V24" s="34">
        <v>152520.75</v>
      </c>
    </row>
    <row r="25" spans="1:22" s="25" customFormat="1" ht="28.5" customHeight="1">
      <c r="A25" s="23">
        <v>13</v>
      </c>
      <c r="B25" s="38" t="s">
        <v>27</v>
      </c>
      <c r="C25" s="39"/>
      <c r="D25" s="39"/>
      <c r="E25" s="40">
        <f t="shared" si="0"/>
        <v>5049989.29</v>
      </c>
      <c r="F25" s="28">
        <v>2394765.86</v>
      </c>
      <c r="G25" s="41"/>
      <c r="H25" s="42"/>
      <c r="I25" s="43">
        <v>665.6</v>
      </c>
      <c r="J25" s="44">
        <v>949452.3</v>
      </c>
      <c r="K25" s="8">
        <v>665.6</v>
      </c>
      <c r="L25" s="10">
        <v>828430.56</v>
      </c>
      <c r="M25" s="31"/>
      <c r="N25" s="10"/>
      <c r="O25" s="29">
        <v>640.5</v>
      </c>
      <c r="P25" s="29">
        <v>877340.57</v>
      </c>
      <c r="Q25" s="29"/>
      <c r="R25" s="29"/>
      <c r="S25" s="29"/>
      <c r="T25" s="29"/>
      <c r="U25" s="45"/>
      <c r="V25" s="34"/>
    </row>
    <row r="26" spans="1:22" s="25" customFormat="1" ht="28.5" customHeight="1">
      <c r="A26" s="23">
        <v>14</v>
      </c>
      <c r="B26" s="38" t="s">
        <v>42</v>
      </c>
      <c r="C26" s="39"/>
      <c r="D26" s="39"/>
      <c r="E26" s="13">
        <f t="shared" si="0"/>
        <v>3544298.44</v>
      </c>
      <c r="F26" s="46">
        <v>1692209.87</v>
      </c>
      <c r="G26" s="23"/>
      <c r="H26" s="23"/>
      <c r="I26" s="8">
        <v>436</v>
      </c>
      <c r="J26" s="13">
        <v>621936.9</v>
      </c>
      <c r="K26" s="8">
        <v>436</v>
      </c>
      <c r="L26" s="10">
        <v>542661.84</v>
      </c>
      <c r="M26" s="31"/>
      <c r="N26" s="10"/>
      <c r="O26" s="23">
        <v>501.9</v>
      </c>
      <c r="P26" s="29">
        <v>687489.83</v>
      </c>
      <c r="Q26" s="29"/>
      <c r="R26" s="29"/>
      <c r="S26" s="23"/>
      <c r="T26" s="23"/>
      <c r="U26" s="23"/>
      <c r="V26" s="29"/>
    </row>
    <row r="27" spans="1:22" s="25" customFormat="1" ht="28.5" customHeight="1">
      <c r="A27" s="23">
        <v>15</v>
      </c>
      <c r="B27" s="47" t="s">
        <v>72</v>
      </c>
      <c r="C27" s="48"/>
      <c r="D27" s="48"/>
      <c r="E27" s="12">
        <v>3186000</v>
      </c>
      <c r="F27" s="49"/>
      <c r="G27" s="50">
        <v>2</v>
      </c>
      <c r="H27" s="12">
        <v>3186000</v>
      </c>
      <c r="I27" s="50"/>
      <c r="J27" s="51"/>
      <c r="K27" s="8"/>
      <c r="L27" s="10"/>
      <c r="M27" s="31"/>
      <c r="N27" s="10"/>
      <c r="O27" s="23"/>
      <c r="P27" s="29"/>
      <c r="Q27" s="29"/>
      <c r="R27" s="29"/>
      <c r="S27" s="23"/>
      <c r="T27" s="23"/>
      <c r="U27" s="23"/>
      <c r="V27" s="29"/>
    </row>
    <row r="28" spans="1:22" s="25" customFormat="1" ht="28.5" customHeight="1">
      <c r="A28" s="23">
        <v>16</v>
      </c>
      <c r="B28" s="47" t="s">
        <v>43</v>
      </c>
      <c r="C28" s="48"/>
      <c r="D28" s="48"/>
      <c r="E28" s="12">
        <v>3186000</v>
      </c>
      <c r="F28" s="49"/>
      <c r="G28" s="50">
        <v>2</v>
      </c>
      <c r="H28" s="12">
        <v>3186000</v>
      </c>
      <c r="I28" s="52"/>
      <c r="J28" s="46"/>
      <c r="K28" s="8"/>
      <c r="L28" s="10"/>
      <c r="M28" s="31"/>
      <c r="N28" s="10"/>
      <c r="O28" s="23"/>
      <c r="P28" s="29"/>
      <c r="Q28" s="29"/>
      <c r="R28" s="29"/>
      <c r="S28" s="23"/>
      <c r="T28" s="23"/>
      <c r="U28" s="23"/>
      <c r="V28" s="29"/>
    </row>
    <row r="29" spans="1:22" s="25" customFormat="1" ht="28.5" customHeight="1">
      <c r="A29" s="23">
        <v>17</v>
      </c>
      <c r="B29" s="47" t="s">
        <v>44</v>
      </c>
      <c r="C29" s="48"/>
      <c r="D29" s="48"/>
      <c r="E29" s="13">
        <v>4227596.95</v>
      </c>
      <c r="F29" s="49"/>
      <c r="G29" s="52">
        <v>2</v>
      </c>
      <c r="H29" s="13">
        <f>E29</f>
        <v>4227596.95</v>
      </c>
      <c r="I29" s="52"/>
      <c r="J29" s="13"/>
      <c r="K29" s="8"/>
      <c r="L29" s="10"/>
      <c r="M29" s="31"/>
      <c r="N29" s="10"/>
      <c r="O29" s="23"/>
      <c r="P29" s="29"/>
      <c r="Q29" s="29"/>
      <c r="R29" s="29"/>
      <c r="S29" s="23"/>
      <c r="T29" s="23"/>
      <c r="U29" s="23"/>
      <c r="V29" s="29"/>
    </row>
    <row r="30" spans="1:22" s="25" customFormat="1" ht="28.5" customHeight="1">
      <c r="A30" s="23">
        <v>18</v>
      </c>
      <c r="B30" s="47" t="s">
        <v>45</v>
      </c>
      <c r="C30" s="48"/>
      <c r="D30" s="48"/>
      <c r="E30" s="36">
        <v>9980806.5</v>
      </c>
      <c r="F30" s="49"/>
      <c r="G30" s="52">
        <v>6</v>
      </c>
      <c r="H30" s="13">
        <f aca="true" t="shared" si="1" ref="H30:H57">E30</f>
        <v>9980806.5</v>
      </c>
      <c r="I30" s="52"/>
      <c r="J30" s="13"/>
      <c r="K30" s="8"/>
      <c r="L30" s="10"/>
      <c r="M30" s="31"/>
      <c r="N30" s="10"/>
      <c r="O30" s="23"/>
      <c r="P30" s="29"/>
      <c r="Q30" s="29"/>
      <c r="R30" s="29"/>
      <c r="S30" s="23"/>
      <c r="T30" s="23"/>
      <c r="U30" s="23"/>
      <c r="V30" s="29"/>
    </row>
    <row r="31" spans="1:22" s="25" customFormat="1" ht="28.5" customHeight="1">
      <c r="A31" s="23">
        <v>19</v>
      </c>
      <c r="B31" s="47" t="s">
        <v>46</v>
      </c>
      <c r="C31" s="48"/>
      <c r="D31" s="48"/>
      <c r="E31" s="36">
        <v>6372000</v>
      </c>
      <c r="F31" s="49"/>
      <c r="G31" s="52">
        <v>4</v>
      </c>
      <c r="H31" s="13">
        <f t="shared" si="1"/>
        <v>6372000</v>
      </c>
      <c r="I31" s="52"/>
      <c r="J31" s="13"/>
      <c r="K31" s="8"/>
      <c r="L31" s="10"/>
      <c r="M31" s="31"/>
      <c r="N31" s="10"/>
      <c r="O31" s="23"/>
      <c r="P31" s="29"/>
      <c r="Q31" s="29"/>
      <c r="R31" s="29"/>
      <c r="S31" s="23"/>
      <c r="T31" s="23"/>
      <c r="U31" s="23"/>
      <c r="V31" s="29"/>
    </row>
    <row r="32" spans="1:22" s="25" customFormat="1" ht="28.5" customHeight="1">
      <c r="A32" s="23">
        <v>20</v>
      </c>
      <c r="B32" s="47" t="s">
        <v>47</v>
      </c>
      <c r="C32" s="53"/>
      <c r="D32" s="53"/>
      <c r="E32" s="44">
        <v>9118551.46</v>
      </c>
      <c r="F32" s="49"/>
      <c r="G32" s="52">
        <v>4</v>
      </c>
      <c r="H32" s="13">
        <f t="shared" si="1"/>
        <v>9118551.46</v>
      </c>
      <c r="I32" s="52"/>
      <c r="J32" s="13"/>
      <c r="K32" s="8"/>
      <c r="L32" s="10"/>
      <c r="M32" s="31"/>
      <c r="N32" s="10"/>
      <c r="O32" s="23"/>
      <c r="P32" s="29"/>
      <c r="Q32" s="29"/>
      <c r="R32" s="29"/>
      <c r="S32" s="23"/>
      <c r="T32" s="23"/>
      <c r="U32" s="23"/>
      <c r="V32" s="29"/>
    </row>
    <row r="33" spans="1:22" s="25" customFormat="1" ht="28.5" customHeight="1">
      <c r="A33" s="23">
        <v>21</v>
      </c>
      <c r="B33" s="47" t="s">
        <v>48</v>
      </c>
      <c r="C33" s="48"/>
      <c r="D33" s="48"/>
      <c r="E33" s="44">
        <v>9118551.46</v>
      </c>
      <c r="F33" s="49"/>
      <c r="G33" s="52">
        <v>4</v>
      </c>
      <c r="H33" s="13">
        <f t="shared" si="1"/>
        <v>9118551.46</v>
      </c>
      <c r="I33" s="52"/>
      <c r="J33" s="13"/>
      <c r="K33" s="8"/>
      <c r="L33" s="10"/>
      <c r="M33" s="31"/>
      <c r="N33" s="10"/>
      <c r="O33" s="23"/>
      <c r="P33" s="29"/>
      <c r="Q33" s="29"/>
      <c r="R33" s="29"/>
      <c r="S33" s="23"/>
      <c r="T33" s="23"/>
      <c r="U33" s="23"/>
      <c r="V33" s="29"/>
    </row>
    <row r="34" spans="1:22" s="25" customFormat="1" ht="28.5" customHeight="1">
      <c r="A34" s="23">
        <v>22</v>
      </c>
      <c r="B34" s="47" t="s">
        <v>49</v>
      </c>
      <c r="C34" s="48"/>
      <c r="D34" s="48"/>
      <c r="E34" s="44">
        <v>9118551.46</v>
      </c>
      <c r="F34" s="49"/>
      <c r="G34" s="52">
        <v>4</v>
      </c>
      <c r="H34" s="13">
        <f t="shared" si="1"/>
        <v>9118551.46</v>
      </c>
      <c r="I34" s="52"/>
      <c r="J34" s="13"/>
      <c r="K34" s="8"/>
      <c r="L34" s="10"/>
      <c r="M34" s="31"/>
      <c r="N34" s="10"/>
      <c r="O34" s="23"/>
      <c r="P34" s="29"/>
      <c r="Q34" s="29"/>
      <c r="R34" s="29"/>
      <c r="S34" s="23"/>
      <c r="T34" s="23"/>
      <c r="U34" s="23"/>
      <c r="V34" s="29"/>
    </row>
    <row r="35" spans="1:22" s="25" customFormat="1" ht="28.5" customHeight="1">
      <c r="A35" s="23">
        <v>23</v>
      </c>
      <c r="B35" s="47" t="s">
        <v>50</v>
      </c>
      <c r="C35" s="48"/>
      <c r="D35" s="48"/>
      <c r="E35" s="13">
        <v>9980806.5</v>
      </c>
      <c r="F35" s="49"/>
      <c r="G35" s="52">
        <v>6</v>
      </c>
      <c r="H35" s="13">
        <f t="shared" si="1"/>
        <v>9980806.5</v>
      </c>
      <c r="I35" s="52"/>
      <c r="J35" s="13"/>
      <c r="K35" s="8"/>
      <c r="L35" s="10"/>
      <c r="M35" s="31"/>
      <c r="N35" s="10"/>
      <c r="O35" s="23"/>
      <c r="P35" s="29"/>
      <c r="Q35" s="29"/>
      <c r="R35" s="29"/>
      <c r="S35" s="23"/>
      <c r="T35" s="23"/>
      <c r="U35" s="23"/>
      <c r="V35" s="29"/>
    </row>
    <row r="36" spans="1:22" s="25" customFormat="1" ht="28.5" customHeight="1">
      <c r="A36" s="23">
        <v>24</v>
      </c>
      <c r="B36" s="47" t="s">
        <v>51</v>
      </c>
      <c r="C36" s="48"/>
      <c r="D36" s="48"/>
      <c r="E36" s="13">
        <v>8317338.75</v>
      </c>
      <c r="F36" s="49"/>
      <c r="G36" s="52">
        <v>5</v>
      </c>
      <c r="H36" s="13">
        <f t="shared" si="1"/>
        <v>8317338.75</v>
      </c>
      <c r="I36" s="52"/>
      <c r="J36" s="13"/>
      <c r="K36" s="8"/>
      <c r="L36" s="10"/>
      <c r="M36" s="31"/>
      <c r="N36" s="10"/>
      <c r="O36" s="23"/>
      <c r="P36" s="29"/>
      <c r="Q36" s="29"/>
      <c r="R36" s="29"/>
      <c r="S36" s="23"/>
      <c r="T36" s="23"/>
      <c r="U36" s="23"/>
      <c r="V36" s="29"/>
    </row>
    <row r="37" spans="1:22" s="25" customFormat="1" ht="28.5" customHeight="1">
      <c r="A37" s="23">
        <v>25</v>
      </c>
      <c r="B37" s="47" t="s">
        <v>52</v>
      </c>
      <c r="C37" s="48"/>
      <c r="D37" s="48"/>
      <c r="E37" s="13">
        <v>8317338.75</v>
      </c>
      <c r="F37" s="49"/>
      <c r="G37" s="52">
        <v>5</v>
      </c>
      <c r="H37" s="13">
        <f t="shared" si="1"/>
        <v>8317338.75</v>
      </c>
      <c r="I37" s="52"/>
      <c r="J37" s="13"/>
      <c r="K37" s="8"/>
      <c r="L37" s="10"/>
      <c r="M37" s="31"/>
      <c r="N37" s="10"/>
      <c r="O37" s="23"/>
      <c r="P37" s="29"/>
      <c r="Q37" s="29"/>
      <c r="R37" s="29"/>
      <c r="S37" s="23"/>
      <c r="T37" s="23"/>
      <c r="U37" s="23"/>
      <c r="V37" s="29"/>
    </row>
    <row r="38" spans="1:22" s="25" customFormat="1" ht="28.5" customHeight="1">
      <c r="A38" s="23">
        <v>26</v>
      </c>
      <c r="B38" s="47" t="s">
        <v>53</v>
      </c>
      <c r="C38" s="48"/>
      <c r="D38" s="48"/>
      <c r="E38" s="13">
        <v>1593000</v>
      </c>
      <c r="F38" s="49"/>
      <c r="G38" s="52">
        <v>1</v>
      </c>
      <c r="H38" s="13">
        <f t="shared" si="1"/>
        <v>1593000</v>
      </c>
      <c r="I38" s="52"/>
      <c r="J38" s="13"/>
      <c r="K38" s="8"/>
      <c r="L38" s="10"/>
      <c r="M38" s="31"/>
      <c r="N38" s="10"/>
      <c r="O38" s="23"/>
      <c r="P38" s="29"/>
      <c r="Q38" s="29"/>
      <c r="R38" s="29"/>
      <c r="S38" s="23"/>
      <c r="T38" s="23"/>
      <c r="U38" s="23"/>
      <c r="V38" s="29"/>
    </row>
    <row r="39" spans="1:22" s="25" customFormat="1" ht="28.5" customHeight="1">
      <c r="A39" s="23">
        <v>27</v>
      </c>
      <c r="B39" s="47" t="s">
        <v>54</v>
      </c>
      <c r="C39" s="48"/>
      <c r="D39" s="48"/>
      <c r="E39" s="54">
        <v>4227596.95</v>
      </c>
      <c r="F39" s="49"/>
      <c r="G39" s="52">
        <v>2</v>
      </c>
      <c r="H39" s="13">
        <f t="shared" si="1"/>
        <v>4227596.95</v>
      </c>
      <c r="I39" s="52"/>
      <c r="J39" s="13"/>
      <c r="K39" s="8"/>
      <c r="L39" s="10"/>
      <c r="M39" s="31"/>
      <c r="N39" s="10"/>
      <c r="O39" s="23"/>
      <c r="P39" s="29"/>
      <c r="Q39" s="29"/>
      <c r="R39" s="29"/>
      <c r="S39" s="23"/>
      <c r="T39" s="23"/>
      <c r="U39" s="23"/>
      <c r="V39" s="29"/>
    </row>
    <row r="40" spans="1:22" s="25" customFormat="1" ht="28.5" customHeight="1">
      <c r="A40" s="23">
        <v>28</v>
      </c>
      <c r="B40" s="47" t="s">
        <v>55</v>
      </c>
      <c r="C40" s="48"/>
      <c r="D40" s="48"/>
      <c r="E40" s="54">
        <v>6372000</v>
      </c>
      <c r="F40" s="49"/>
      <c r="G40" s="52">
        <v>4</v>
      </c>
      <c r="H40" s="13">
        <f t="shared" si="1"/>
        <v>6372000</v>
      </c>
      <c r="I40" s="52"/>
      <c r="J40" s="13"/>
      <c r="K40" s="8"/>
      <c r="L40" s="9"/>
      <c r="M40" s="55"/>
      <c r="N40" s="10"/>
      <c r="O40" s="23"/>
      <c r="P40" s="29"/>
      <c r="Q40" s="29"/>
      <c r="R40" s="29"/>
      <c r="S40" s="23"/>
      <c r="T40" s="23"/>
      <c r="U40" s="23"/>
      <c r="V40" s="29"/>
    </row>
    <row r="41" spans="1:22" s="25" customFormat="1" ht="28.5" customHeight="1">
      <c r="A41" s="23">
        <v>29</v>
      </c>
      <c r="B41" s="47" t="s">
        <v>56</v>
      </c>
      <c r="C41" s="48"/>
      <c r="D41" s="48"/>
      <c r="E41" s="54">
        <v>6653871</v>
      </c>
      <c r="F41" s="49"/>
      <c r="G41" s="52">
        <v>4</v>
      </c>
      <c r="H41" s="13">
        <f t="shared" si="1"/>
        <v>6653871</v>
      </c>
      <c r="I41" s="52"/>
      <c r="J41" s="13"/>
      <c r="K41" s="8"/>
      <c r="L41" s="9"/>
      <c r="M41" s="55"/>
      <c r="N41" s="10"/>
      <c r="O41" s="23"/>
      <c r="P41" s="29"/>
      <c r="Q41" s="29"/>
      <c r="R41" s="29"/>
      <c r="S41" s="23"/>
      <c r="T41" s="23"/>
      <c r="U41" s="23"/>
      <c r="V41" s="29"/>
    </row>
    <row r="42" spans="1:22" s="25" customFormat="1" ht="28.5" customHeight="1">
      <c r="A42" s="23">
        <v>30</v>
      </c>
      <c r="B42" s="47" t="s">
        <v>57</v>
      </c>
      <c r="C42" s="48"/>
      <c r="D42" s="48"/>
      <c r="E42" s="56">
        <v>4227596.95</v>
      </c>
      <c r="F42" s="49"/>
      <c r="G42" s="52">
        <v>2</v>
      </c>
      <c r="H42" s="13">
        <f t="shared" si="1"/>
        <v>4227596.95</v>
      </c>
      <c r="I42" s="52"/>
      <c r="J42" s="13"/>
      <c r="K42" s="8"/>
      <c r="L42" s="9"/>
      <c r="M42" s="55"/>
      <c r="N42" s="10"/>
      <c r="O42" s="23"/>
      <c r="P42" s="29"/>
      <c r="Q42" s="29"/>
      <c r="R42" s="29"/>
      <c r="S42" s="23"/>
      <c r="T42" s="23"/>
      <c r="U42" s="23"/>
      <c r="V42" s="29"/>
    </row>
    <row r="43" spans="1:22" s="25" customFormat="1" ht="28.5" customHeight="1">
      <c r="A43" s="23">
        <v>31</v>
      </c>
      <c r="B43" s="47" t="s">
        <v>58</v>
      </c>
      <c r="C43" s="48"/>
      <c r="D43" s="48"/>
      <c r="E43" s="56">
        <v>4227596.95</v>
      </c>
      <c r="F43" s="49"/>
      <c r="G43" s="52">
        <v>2</v>
      </c>
      <c r="H43" s="13">
        <f t="shared" si="1"/>
        <v>4227596.95</v>
      </c>
      <c r="I43" s="52"/>
      <c r="J43" s="13"/>
      <c r="K43" s="8"/>
      <c r="L43" s="9"/>
      <c r="M43" s="55"/>
      <c r="N43" s="10"/>
      <c r="O43" s="23"/>
      <c r="P43" s="29"/>
      <c r="Q43" s="29"/>
      <c r="R43" s="29"/>
      <c r="S43" s="23"/>
      <c r="T43" s="23"/>
      <c r="U43" s="23"/>
      <c r="V43" s="29"/>
    </row>
    <row r="44" spans="1:22" s="25" customFormat="1" ht="28.5" customHeight="1">
      <c r="A44" s="23">
        <v>32</v>
      </c>
      <c r="B44" s="47" t="s">
        <v>59</v>
      </c>
      <c r="C44" s="48"/>
      <c r="D44" s="48"/>
      <c r="E44" s="54">
        <v>1593000</v>
      </c>
      <c r="F44" s="49"/>
      <c r="G44" s="52">
        <v>1</v>
      </c>
      <c r="H44" s="13">
        <f t="shared" si="1"/>
        <v>1593000</v>
      </c>
      <c r="I44" s="52"/>
      <c r="J44" s="13"/>
      <c r="K44" s="8"/>
      <c r="L44" s="9"/>
      <c r="M44" s="55"/>
      <c r="N44" s="10"/>
      <c r="O44" s="23"/>
      <c r="P44" s="29"/>
      <c r="Q44" s="29"/>
      <c r="R44" s="29"/>
      <c r="S44" s="23"/>
      <c r="T44" s="23"/>
      <c r="U44" s="23"/>
      <c r="V44" s="29"/>
    </row>
    <row r="45" spans="1:22" s="25" customFormat="1" ht="28.5" customHeight="1">
      <c r="A45" s="23">
        <v>33</v>
      </c>
      <c r="B45" s="47" t="s">
        <v>60</v>
      </c>
      <c r="C45" s="48"/>
      <c r="D45" s="48"/>
      <c r="E45" s="56">
        <v>7965000</v>
      </c>
      <c r="F45" s="49"/>
      <c r="G45" s="52">
        <v>5</v>
      </c>
      <c r="H45" s="13">
        <f t="shared" si="1"/>
        <v>7965000</v>
      </c>
      <c r="I45" s="52"/>
      <c r="J45" s="13"/>
      <c r="K45" s="8"/>
      <c r="L45" s="9"/>
      <c r="M45" s="55"/>
      <c r="N45" s="10"/>
      <c r="O45" s="23"/>
      <c r="P45" s="29"/>
      <c r="Q45" s="29"/>
      <c r="R45" s="29"/>
      <c r="S45" s="23"/>
      <c r="T45" s="23"/>
      <c r="U45" s="23"/>
      <c r="V45" s="29"/>
    </row>
    <row r="46" spans="1:22" s="25" customFormat="1" ht="28.5" customHeight="1">
      <c r="A46" s="23">
        <v>34</v>
      </c>
      <c r="B46" s="47" t="s">
        <v>61</v>
      </c>
      <c r="C46" s="48"/>
      <c r="D46" s="48"/>
      <c r="E46" s="56">
        <v>4779000</v>
      </c>
      <c r="F46" s="49"/>
      <c r="G46" s="52">
        <v>3</v>
      </c>
      <c r="H46" s="13">
        <f t="shared" si="1"/>
        <v>4779000</v>
      </c>
      <c r="I46" s="52"/>
      <c r="J46" s="13"/>
      <c r="K46" s="8"/>
      <c r="L46" s="9"/>
      <c r="M46" s="55"/>
      <c r="N46" s="10"/>
      <c r="O46" s="23"/>
      <c r="P46" s="29"/>
      <c r="Q46" s="29"/>
      <c r="R46" s="29"/>
      <c r="S46" s="23"/>
      <c r="T46" s="23"/>
      <c r="U46" s="23"/>
      <c r="V46" s="29"/>
    </row>
    <row r="47" spans="1:22" s="25" customFormat="1" ht="28.5" customHeight="1">
      <c r="A47" s="23">
        <v>35</v>
      </c>
      <c r="B47" s="47" t="s">
        <v>62</v>
      </c>
      <c r="C47" s="48"/>
      <c r="D47" s="48"/>
      <c r="E47" s="56">
        <v>4991400</v>
      </c>
      <c r="F47" s="49"/>
      <c r="G47" s="52">
        <v>3</v>
      </c>
      <c r="H47" s="13">
        <f t="shared" si="1"/>
        <v>4991400</v>
      </c>
      <c r="I47" s="52"/>
      <c r="J47" s="13"/>
      <c r="K47" s="8"/>
      <c r="L47" s="9"/>
      <c r="M47" s="55"/>
      <c r="N47" s="10"/>
      <c r="O47" s="23"/>
      <c r="P47" s="29"/>
      <c r="Q47" s="29"/>
      <c r="R47" s="29"/>
      <c r="S47" s="23"/>
      <c r="T47" s="23"/>
      <c r="U47" s="23"/>
      <c r="V47" s="29"/>
    </row>
    <row r="48" spans="1:22" s="25" customFormat="1" ht="28.5" customHeight="1">
      <c r="A48" s="23">
        <v>36</v>
      </c>
      <c r="B48" s="47" t="s">
        <v>63</v>
      </c>
      <c r="C48" s="48"/>
      <c r="D48" s="48"/>
      <c r="E48" s="57">
        <v>7965000</v>
      </c>
      <c r="F48" s="49"/>
      <c r="G48" s="52">
        <v>5</v>
      </c>
      <c r="H48" s="13">
        <f t="shared" si="1"/>
        <v>7965000</v>
      </c>
      <c r="I48" s="52"/>
      <c r="J48" s="13"/>
      <c r="K48" s="8"/>
      <c r="L48" s="9"/>
      <c r="M48" s="55"/>
      <c r="N48" s="10"/>
      <c r="O48" s="23"/>
      <c r="P48" s="29"/>
      <c r="Q48" s="29"/>
      <c r="R48" s="29"/>
      <c r="S48" s="23"/>
      <c r="T48" s="23"/>
      <c r="U48" s="23"/>
      <c r="V48" s="29"/>
    </row>
    <row r="49" spans="1:22" s="25" customFormat="1" ht="28.5" customHeight="1">
      <c r="A49" s="23">
        <v>37</v>
      </c>
      <c r="B49" s="47" t="s">
        <v>33</v>
      </c>
      <c r="C49" s="48"/>
      <c r="D49" s="48"/>
      <c r="E49" s="58">
        <v>4990403.25</v>
      </c>
      <c r="F49" s="49"/>
      <c r="G49" s="52">
        <v>3</v>
      </c>
      <c r="H49" s="13">
        <f t="shared" si="1"/>
        <v>4990403.25</v>
      </c>
      <c r="I49" s="52"/>
      <c r="J49" s="13"/>
      <c r="K49" s="8"/>
      <c r="L49" s="9"/>
      <c r="M49" s="55"/>
      <c r="N49" s="10"/>
      <c r="O49" s="23"/>
      <c r="P49" s="29"/>
      <c r="Q49" s="29"/>
      <c r="R49" s="29"/>
      <c r="S49" s="23"/>
      <c r="T49" s="23"/>
      <c r="U49" s="23"/>
      <c r="V49" s="29"/>
    </row>
    <row r="50" spans="1:22" s="25" customFormat="1" ht="28.5" customHeight="1">
      <c r="A50" s="23">
        <v>38</v>
      </c>
      <c r="B50" s="47" t="s">
        <v>64</v>
      </c>
      <c r="C50" s="48"/>
      <c r="D50" s="48"/>
      <c r="E50" s="13">
        <v>11151000</v>
      </c>
      <c r="F50" s="49"/>
      <c r="G50" s="52">
        <v>7</v>
      </c>
      <c r="H50" s="13">
        <f t="shared" si="1"/>
        <v>11151000</v>
      </c>
      <c r="I50" s="52"/>
      <c r="J50" s="13"/>
      <c r="K50" s="8"/>
      <c r="L50" s="9"/>
      <c r="M50" s="55"/>
      <c r="N50" s="10"/>
      <c r="O50" s="23"/>
      <c r="P50" s="29"/>
      <c r="Q50" s="29"/>
      <c r="R50" s="29"/>
      <c r="S50" s="23"/>
      <c r="T50" s="23"/>
      <c r="U50" s="23"/>
      <c r="V50" s="29"/>
    </row>
    <row r="51" spans="1:22" s="25" customFormat="1" ht="28.5" customHeight="1">
      <c r="A51" s="23">
        <v>39</v>
      </c>
      <c r="B51" s="47" t="s">
        <v>65</v>
      </c>
      <c r="C51" s="48"/>
      <c r="D51" s="48"/>
      <c r="E51" s="59">
        <v>6372000</v>
      </c>
      <c r="F51" s="49"/>
      <c r="G51" s="50">
        <v>4</v>
      </c>
      <c r="H51" s="13">
        <f t="shared" si="1"/>
        <v>6372000</v>
      </c>
      <c r="I51" s="50"/>
      <c r="J51" s="12"/>
      <c r="K51" s="8"/>
      <c r="L51" s="9"/>
      <c r="M51" s="55"/>
      <c r="N51" s="10"/>
      <c r="O51" s="23"/>
      <c r="P51" s="29"/>
      <c r="Q51" s="29"/>
      <c r="R51" s="29"/>
      <c r="S51" s="23"/>
      <c r="T51" s="23"/>
      <c r="U51" s="23"/>
      <c r="V51" s="29"/>
    </row>
    <row r="52" spans="1:22" s="25" customFormat="1" ht="28.5" customHeight="1">
      <c r="A52" s="23">
        <v>40</v>
      </c>
      <c r="B52" s="47" t="s">
        <v>66</v>
      </c>
      <c r="C52" s="48"/>
      <c r="D52" s="48"/>
      <c r="E52" s="13">
        <v>9558000</v>
      </c>
      <c r="F52" s="49"/>
      <c r="G52" s="52">
        <v>6</v>
      </c>
      <c r="H52" s="13">
        <f t="shared" si="1"/>
        <v>9558000</v>
      </c>
      <c r="I52" s="52"/>
      <c r="J52" s="13"/>
      <c r="K52" s="8"/>
      <c r="L52" s="9"/>
      <c r="M52" s="55"/>
      <c r="N52" s="10"/>
      <c r="O52" s="23"/>
      <c r="P52" s="29"/>
      <c r="Q52" s="29"/>
      <c r="R52" s="29"/>
      <c r="S52" s="23"/>
      <c r="T52" s="23"/>
      <c r="U52" s="23"/>
      <c r="V52" s="29"/>
    </row>
    <row r="53" spans="1:22" s="25" customFormat="1" ht="28.5" customHeight="1">
      <c r="A53" s="23">
        <v>41</v>
      </c>
      <c r="B53" s="47" t="s">
        <v>67</v>
      </c>
      <c r="C53" s="48"/>
      <c r="D53" s="48"/>
      <c r="E53" s="30">
        <v>9022016.25</v>
      </c>
      <c r="F53" s="49"/>
      <c r="G53" s="52">
        <v>5</v>
      </c>
      <c r="H53" s="13">
        <f t="shared" si="1"/>
        <v>9022016.25</v>
      </c>
      <c r="I53" s="52"/>
      <c r="J53" s="13"/>
      <c r="K53" s="8"/>
      <c r="L53" s="9"/>
      <c r="M53" s="55"/>
      <c r="N53" s="10"/>
      <c r="O53" s="23"/>
      <c r="P53" s="29"/>
      <c r="Q53" s="29"/>
      <c r="R53" s="29"/>
      <c r="S53" s="23"/>
      <c r="T53" s="23"/>
      <c r="U53" s="23"/>
      <c r="V53" s="29"/>
    </row>
    <row r="54" spans="1:22" s="25" customFormat="1" ht="28.5" customHeight="1">
      <c r="A54" s="23">
        <v>42</v>
      </c>
      <c r="B54" s="47" t="s">
        <v>68</v>
      </c>
      <c r="C54" s="48"/>
      <c r="D54" s="48"/>
      <c r="E54" s="36">
        <v>3186000</v>
      </c>
      <c r="F54" s="49"/>
      <c r="G54" s="52">
        <v>2</v>
      </c>
      <c r="H54" s="13">
        <f t="shared" si="1"/>
        <v>3186000</v>
      </c>
      <c r="I54" s="52"/>
      <c r="J54" s="13"/>
      <c r="K54" s="8"/>
      <c r="L54" s="9"/>
      <c r="M54" s="55"/>
      <c r="N54" s="10"/>
      <c r="O54" s="23"/>
      <c r="P54" s="29"/>
      <c r="Q54" s="29"/>
      <c r="R54" s="29"/>
      <c r="S54" s="23"/>
      <c r="T54" s="23"/>
      <c r="U54" s="23"/>
      <c r="V54" s="29"/>
    </row>
    <row r="55" spans="1:22" s="25" customFormat="1" ht="28.5" customHeight="1">
      <c r="A55" s="23">
        <v>43</v>
      </c>
      <c r="B55" s="47" t="s">
        <v>69</v>
      </c>
      <c r="C55" s="48"/>
      <c r="D55" s="48"/>
      <c r="E55" s="36">
        <v>3326935.5</v>
      </c>
      <c r="F55" s="49"/>
      <c r="G55" s="52">
        <v>2</v>
      </c>
      <c r="H55" s="13">
        <f t="shared" si="1"/>
        <v>3326935.5</v>
      </c>
      <c r="I55" s="52"/>
      <c r="J55" s="13"/>
      <c r="K55" s="8"/>
      <c r="L55" s="9"/>
      <c r="M55" s="55"/>
      <c r="N55" s="10"/>
      <c r="O55" s="23"/>
      <c r="P55" s="29"/>
      <c r="Q55" s="29"/>
      <c r="R55" s="29"/>
      <c r="S55" s="23"/>
      <c r="T55" s="23"/>
      <c r="U55" s="23"/>
      <c r="V55" s="29"/>
    </row>
    <row r="56" spans="1:22" s="25" customFormat="1" ht="28.5" customHeight="1">
      <c r="A56" s="23">
        <v>44</v>
      </c>
      <c r="B56" s="47" t="s">
        <v>70</v>
      </c>
      <c r="C56" s="48"/>
      <c r="D56" s="48"/>
      <c r="E56" s="56">
        <v>8317338.75</v>
      </c>
      <c r="F56" s="49"/>
      <c r="G56" s="52">
        <v>5</v>
      </c>
      <c r="H56" s="13">
        <f t="shared" si="1"/>
        <v>8317338.75</v>
      </c>
      <c r="I56" s="52"/>
      <c r="J56" s="13"/>
      <c r="K56" s="8"/>
      <c r="L56" s="9"/>
      <c r="M56" s="55"/>
      <c r="N56" s="10"/>
      <c r="O56" s="23"/>
      <c r="P56" s="29"/>
      <c r="Q56" s="29"/>
      <c r="R56" s="29"/>
      <c r="S56" s="23"/>
      <c r="T56" s="23"/>
      <c r="U56" s="23"/>
      <c r="V56" s="29"/>
    </row>
    <row r="57" spans="1:22" s="25" customFormat="1" ht="28.5" customHeight="1">
      <c r="A57" s="23">
        <v>45</v>
      </c>
      <c r="B57" s="47" t="s">
        <v>71</v>
      </c>
      <c r="C57" s="48"/>
      <c r="D57" s="48"/>
      <c r="E57" s="56">
        <v>9118551.46</v>
      </c>
      <c r="F57" s="49"/>
      <c r="G57" s="52">
        <v>4</v>
      </c>
      <c r="H57" s="13">
        <f t="shared" si="1"/>
        <v>9118551.46</v>
      </c>
      <c r="I57" s="52"/>
      <c r="J57" s="13"/>
      <c r="K57" s="8"/>
      <c r="L57" s="9"/>
      <c r="M57" s="55"/>
      <c r="N57" s="10"/>
      <c r="O57" s="23"/>
      <c r="P57" s="29"/>
      <c r="Q57" s="29"/>
      <c r="R57" s="29"/>
      <c r="S57" s="23"/>
      <c r="T57" s="23"/>
      <c r="U57" s="23"/>
      <c r="V57" s="29"/>
    </row>
    <row r="58" spans="1:22" s="25" customFormat="1" ht="28.5" customHeight="1">
      <c r="A58" s="47"/>
      <c r="B58" s="60"/>
      <c r="C58" s="23"/>
      <c r="D58" s="23"/>
      <c r="E58" s="29">
        <f>SUM(E13:E57)</f>
        <v>251371804.53</v>
      </c>
      <c r="F58" s="61">
        <f>SUM(F13:F57)</f>
        <v>24084539.3</v>
      </c>
      <c r="G58" s="62">
        <f>SUM(G27:G57)</f>
        <v>114</v>
      </c>
      <c r="H58" s="29">
        <f>SUM(H27:H57)</f>
        <v>200560848.89000002</v>
      </c>
      <c r="I58" s="61">
        <f>SUM(I13:I57)</f>
        <v>5513.95</v>
      </c>
      <c r="J58" s="61">
        <f>SUM(J13:J57)</f>
        <v>7865433.449999999</v>
      </c>
      <c r="K58" s="61">
        <f>SUM(K13:K57)</f>
        <v>5513.95</v>
      </c>
      <c r="L58" s="61">
        <f>SUM(L13:L57)</f>
        <v>6862867.6</v>
      </c>
      <c r="M58" s="23"/>
      <c r="N58" s="29"/>
      <c r="O58" s="61">
        <f>SUM(O13:O57)</f>
        <v>7673.839999999998</v>
      </c>
      <c r="P58" s="61">
        <f>SUM(P13:P57)</f>
        <v>10511430.42</v>
      </c>
      <c r="Q58" s="33"/>
      <c r="R58" s="33"/>
      <c r="S58" s="23"/>
      <c r="T58" s="33"/>
      <c r="U58" s="61">
        <f>SUM(U13:U57)</f>
        <v>700.84</v>
      </c>
      <c r="V58" s="61">
        <f>SUM(V13:V57)</f>
        <v>1486684.8699999999</v>
      </c>
    </row>
    <row r="59" spans="1:22" s="16" customFormat="1" ht="28.5" customHeight="1">
      <c r="A59" s="1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spans="1:24" s="16" customFormat="1" ht="60.75" customHeight="1">
      <c r="A60" s="83" t="s">
        <v>41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1:22" s="16" customFormat="1" ht="66.75" customHeight="1">
      <c r="A61" s="63"/>
      <c r="B61" s="63" t="s">
        <v>11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4"/>
      <c r="S61" s="14"/>
      <c r="T61" s="14"/>
      <c r="U61" s="14"/>
      <c r="V61" s="14"/>
    </row>
    <row r="62" spans="1:22" s="16" customFormat="1" ht="28.5" customHeight="1">
      <c r="A62" s="63"/>
      <c r="B62" s="63"/>
      <c r="C62" s="63"/>
      <c r="D62" s="63" t="s">
        <v>39</v>
      </c>
      <c r="E62" s="63"/>
      <c r="F62" s="63"/>
      <c r="G62" s="63"/>
      <c r="H62" s="63"/>
      <c r="I62" s="82" t="s">
        <v>40</v>
      </c>
      <c r="J62" s="82"/>
      <c r="K62" s="82"/>
      <c r="L62" s="82"/>
      <c r="M62" s="63"/>
      <c r="N62" s="63"/>
      <c r="O62" s="63"/>
      <c r="P62" s="63"/>
      <c r="Q62" s="14"/>
      <c r="R62" s="14"/>
      <c r="S62" s="14"/>
      <c r="T62" s="14"/>
      <c r="U62" s="14"/>
      <c r="V62" s="14"/>
    </row>
    <row r="63" spans="1:16" s="16" customFormat="1" ht="28.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s="16" customFormat="1" ht="28.5" customHeight="1">
      <c r="A64" s="64"/>
      <c r="B64" s="6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="16" customFormat="1" ht="28.5" customHeight="1"/>
    <row r="66" spans="1:2" s="16" customFormat="1" ht="28.5" customHeight="1">
      <c r="A66" s="25"/>
      <c r="B66" s="25"/>
    </row>
    <row r="67" s="16" customFormat="1" ht="28.5" customHeight="1"/>
    <row r="68" s="66" customFormat="1" ht="18.75"/>
    <row r="69" s="66" customFormat="1" ht="18.75"/>
  </sheetData>
  <sheetProtection/>
  <mergeCells count="23">
    <mergeCell ref="K1:V1"/>
    <mergeCell ref="A6:V6"/>
    <mergeCell ref="I62:L62"/>
    <mergeCell ref="A60:X60"/>
    <mergeCell ref="B59:V59"/>
    <mergeCell ref="U10:V10"/>
    <mergeCell ref="O10:P10"/>
    <mergeCell ref="M10:N10"/>
    <mergeCell ref="S10:T10"/>
    <mergeCell ref="A9:A11"/>
    <mergeCell ref="F9:V9"/>
    <mergeCell ref="B9:B11"/>
    <mergeCell ref="C10:C11"/>
    <mergeCell ref="D10:D11"/>
    <mergeCell ref="I10:J10"/>
    <mergeCell ref="G10:H10"/>
    <mergeCell ref="K10:L10"/>
    <mergeCell ref="C9:D9"/>
    <mergeCell ref="U5:V5"/>
    <mergeCell ref="Q10:R10"/>
    <mergeCell ref="E9:E10"/>
    <mergeCell ref="T7:V7"/>
    <mergeCell ref="B8:V8"/>
  </mergeCells>
  <printOptions/>
  <pageMargins left="0.25" right="0.25" top="0.75" bottom="0.75" header="0.3" footer="0.3"/>
  <pageSetup fitToHeight="7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8515625" style="0" customWidth="1"/>
    <col min="2" max="2" width="43.421875" style="0" customWidth="1"/>
    <col min="3" max="3" width="9.28125" style="0" customWidth="1"/>
    <col min="4" max="4" width="14.00390625" style="0" customWidth="1"/>
    <col min="5" max="5" width="23.57421875" style="0" customWidth="1"/>
    <col min="6" max="6" width="21.57421875" style="0" customWidth="1"/>
    <col min="7" max="7" width="6.421875" style="0" customWidth="1"/>
    <col min="8" max="8" width="22.28125" style="0" customWidth="1"/>
    <col min="9" max="9" width="12.140625" style="0" customWidth="1"/>
    <col min="10" max="10" width="18.7109375" style="0" customWidth="1"/>
    <col min="11" max="11" width="12.28125" style="0" customWidth="1"/>
    <col min="12" max="12" width="17.8515625" style="0" bestFit="1" customWidth="1"/>
    <col min="13" max="13" width="13.140625" style="0" customWidth="1"/>
    <col min="14" max="14" width="14.00390625" style="0" customWidth="1"/>
    <col min="15" max="15" width="11.421875" style="0" bestFit="1" customWidth="1"/>
    <col min="16" max="16" width="17.421875" style="0" customWidth="1"/>
    <col min="17" max="17" width="10.8515625" style="0" customWidth="1"/>
    <col min="18" max="18" width="9.28125" style="0" customWidth="1"/>
    <col min="19" max="19" width="11.140625" style="0" customWidth="1"/>
    <col min="20" max="20" width="11.28125" style="0" customWidth="1"/>
    <col min="21" max="21" width="9.57421875" style="0" bestFit="1" customWidth="1"/>
    <col min="22" max="22" width="16.140625" style="0" customWidth="1"/>
  </cols>
  <sheetData>
    <row r="1" spans="1:22" s="4" customFormat="1" ht="23.25" customHeight="1">
      <c r="A1" s="2"/>
      <c r="B1" s="2"/>
      <c r="C1" s="2"/>
      <c r="D1" s="2"/>
      <c r="E1" s="2"/>
      <c r="F1" s="3"/>
      <c r="G1" s="3"/>
      <c r="H1" s="3"/>
      <c r="I1" s="3"/>
      <c r="J1" s="2"/>
      <c r="L1" s="5"/>
      <c r="M1" s="5"/>
      <c r="N1" s="5"/>
      <c r="O1" s="5"/>
      <c r="P1" s="5"/>
      <c r="Q1" s="6" t="s">
        <v>37</v>
      </c>
      <c r="R1" s="5"/>
      <c r="T1" s="5"/>
      <c r="U1" s="5"/>
      <c r="V1" s="5"/>
    </row>
    <row r="2" spans="1:22" s="4" customFormat="1" ht="21.75" customHeight="1">
      <c r="A2" s="2"/>
      <c r="B2" s="2"/>
      <c r="C2" s="2"/>
      <c r="D2" s="2"/>
      <c r="E2" s="2"/>
      <c r="F2" s="3"/>
      <c r="G2" s="3"/>
      <c r="H2" s="3"/>
      <c r="I2" s="3"/>
      <c r="J2" s="2"/>
      <c r="L2" s="5"/>
      <c r="M2" s="5"/>
      <c r="N2" s="5"/>
      <c r="O2" s="5"/>
      <c r="P2" s="5"/>
      <c r="Q2" s="6" t="s">
        <v>38</v>
      </c>
      <c r="R2" s="5"/>
      <c r="T2" s="5"/>
      <c r="U2" s="5"/>
      <c r="V2" s="5"/>
    </row>
    <row r="3" spans="1:21" s="4" customFormat="1" ht="17.25" customHeight="1">
      <c r="A3" s="2"/>
      <c r="B3" s="2"/>
      <c r="C3" s="2"/>
      <c r="D3" s="2"/>
      <c r="E3" s="2"/>
      <c r="F3" s="3"/>
      <c r="G3" s="3"/>
      <c r="H3" s="3"/>
      <c r="I3" s="3"/>
      <c r="J3" s="2"/>
      <c r="K3" s="6"/>
      <c r="L3" s="6"/>
      <c r="M3" s="6"/>
      <c r="N3" s="6"/>
      <c r="O3" s="6"/>
      <c r="P3" s="6"/>
      <c r="Q3" s="6" t="s">
        <v>34</v>
      </c>
      <c r="R3" s="6"/>
      <c r="T3" s="7"/>
      <c r="U3" s="6"/>
    </row>
    <row r="4" s="1" customFormat="1" ht="18.75"/>
    <row r="5" s="1" customFormat="1" ht="18.75"/>
  </sheetData>
  <sheetProtection/>
  <printOptions/>
  <pageMargins left="0" right="0" top="0" bottom="0" header="0" footer="0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Шведова</dc:creator>
  <cp:keywords/>
  <dc:description/>
  <cp:lastModifiedBy>Татьяна A. Побежимова</cp:lastModifiedBy>
  <cp:lastPrinted>2016-05-16T05:18:45Z</cp:lastPrinted>
  <dcterms:created xsi:type="dcterms:W3CDTF">2014-12-26T12:52:14Z</dcterms:created>
  <dcterms:modified xsi:type="dcterms:W3CDTF">2016-05-30T14:14:23Z</dcterms:modified>
  <cp:category/>
  <cp:version/>
  <cp:contentType/>
  <cp:contentStatus/>
</cp:coreProperties>
</file>