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  <sheet name="Лист3" sheetId="2" r:id="rId2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<sst xmlns="http://schemas.openxmlformats.org/spreadsheetml/2006/main" count="81" uniqueCount="40">
  <si>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</si>
  <si>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</si>
  <si>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</si>
  <si>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</si>
  <si>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</si>
  <si>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</si>
  <si>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</si>
  <si>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 xml:space="preserve">Срок       
исполнения 
мероприятия
</t>
  </si>
  <si>
    <t xml:space="preserve">Всего (тыс. руб.)
</t>
  </si>
  <si>
    <t>Мероприятия по реализации программы</t>
  </si>
  <si>
    <t>№ п/п</t>
  </si>
  <si>
    <t>В пределах средств, предусмотренных на основную деятельность ответственных за исполнение мероприятия</t>
  </si>
  <si>
    <t>1.1.</t>
  </si>
  <si>
    <t>1.2.</t>
  </si>
  <si>
    <t xml:space="preserve">Источники     
финанси-рования
</t>
  </si>
  <si>
    <t xml:space="preserve">Ответственный
за выполнение
мероприятия  
программы
</t>
  </si>
  <si>
    <t xml:space="preserve">Результаты  
выполнения  
мероприятий 
программы
</t>
  </si>
  <si>
    <t>Всего по подпрограмме</t>
  </si>
  <si>
    <t>Мероприятие 1.
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</si>
  <si>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Мероприятие 2. Создание фонда пользования и страхового фонда архивных документов на электронном носителе</t>
  </si>
  <si>
    <t>Мероприятие 1. Приобретение оборудования, мебели, оргтехники, расходных материалов и т.п.</t>
  </si>
  <si>
    <t>Архивный отдел управления бухгалтерского учета и контроля</t>
  </si>
  <si>
    <t>Итого</t>
  </si>
  <si>
    <t>Увеличение доли документов муниципальной формы собственности, на которые создан фонд пользования в электронном виде</t>
  </si>
  <si>
    <t>Увеличение доли документов государственной формы собственности, на которые создан фонд пользования в электронном виде</t>
  </si>
  <si>
    <t>Улучшение материально-технической базы архива и условий храниения документов</t>
  </si>
  <si>
    <t>Средства бюджета Московской области (субвенция)</t>
  </si>
  <si>
    <t>Объем финансирования мероприятия в текущем финансовом году (тыс. руб.)</t>
  </si>
  <si>
    <t>Перечень мероприятий подпрограммы 
«Развитие архивного дела» муниципальной программы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</si>
  <si>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Основное мероприятие 1.
Повышение эффективности предоставления государственных и муниципальных услуг в сфере архивного дела</t>
  </si>
  <si>
    <t>Ведение государственного учета документов, обеспечение сохранности документов, комплектование муниципального архива новыми документами, повышение эффективности использования документов</t>
  </si>
  <si>
    <t>Основное мероприяттие 2. Развитие материально-технической базы муниципального архива</t>
  </si>
  <si>
    <t>1.1.1.</t>
  </si>
  <si>
    <t>1.1.2.</t>
  </si>
  <si>
    <t>1.2.1.</t>
  </si>
  <si>
    <t xml:space="preserve">Средства бюджета      
городского округа Электросталь   
</t>
  </si>
  <si>
    <t>Задача 1. Соблюдение нормативных условий, обеспечивающих постоянное (вечное) хранение документов в муниципальном архиве</t>
  </si>
  <si>
    <t>"Приложение 
к подпрограмме «Развитие архивного дела»
муниципальной программы  «Повышение эффективности деятельности органов местного самоуправления городского округа Электросталь Московской области» на 2015-2019 годы</t>
  </si>
  <si>
    <t>".</t>
  </si>
  <si>
    <t xml:space="preserve">Приложение №10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 на 2015-2019 годы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</si>
</sst>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J1" sqref="J1:M1"/>
    </sheetView>
  </sheetViews>
  <sheetFormatPr defaultColWidth="9.00390625" defaultRowHeight="12.75"/>
  <cols>
    <col min="1" max="1" width="4.75390625" style="3" customWidth="1"/>
    <col min="2" max="2" width="20.00390625" style="4" customWidth="1"/>
    <col min="3" max="3" width="10.25390625" style="4" customWidth="1"/>
    <col min="4" max="4" width="14.875" style="3" customWidth="1"/>
    <col min="5" max="5" width="13.25390625" style="4" customWidth="1"/>
    <col min="6" max="6" width="8.375" style="4" customWidth="1"/>
    <col min="7" max="11" width="6.625" style="4" customWidth="1"/>
    <col min="12" max="12" width="13.875" style="5" customWidth="1"/>
    <col min="13" max="13" width="22.375" style="4" customWidth="1"/>
    <col min="14" max="16384" width="9.125" style="4" customWidth="1"/>
  </cols>
  <sheetData>
    <row r="1" spans="10:13" ht="62.25" customHeight="1">
      <c r="J1" s="18" t="s">
        <v>39</v>
      </c>
      <c r="K1" s="18"/>
      <c r="L1" s="18"/>
      <c r="M1" s="18"/>
    </row>
    <row r="3" spans="10:13" ht="69" customHeight="1">
      <c r="J3" s="34" t="s">
        <v>37</v>
      </c>
      <c r="K3" s="35"/>
      <c r="L3" s="35"/>
      <c r="M3" s="35"/>
    </row>
    <row r="4" spans="1:13" ht="51" customHeight="1">
      <c r="A4" s="36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ht="7.5" customHeight="1"/>
    <row r="6" spans="1:13" ht="31.5" customHeight="1">
      <c r="A6" s="22" t="s">
        <v>10</v>
      </c>
      <c r="B6" s="21" t="s">
        <v>9</v>
      </c>
      <c r="C6" s="21" t="s">
        <v>7</v>
      </c>
      <c r="D6" s="23" t="s">
        <v>14</v>
      </c>
      <c r="E6" s="21" t="s">
        <v>27</v>
      </c>
      <c r="F6" s="21" t="s">
        <v>8</v>
      </c>
      <c r="G6" s="24" t="s">
        <v>0</v>
      </c>
      <c r="H6" s="24"/>
      <c r="I6" s="24"/>
      <c r="J6" s="24"/>
      <c r="K6" s="24"/>
      <c r="L6" s="21" t="s">
        <v>15</v>
      </c>
      <c r="M6" s="21" t="s">
        <v>16</v>
      </c>
    </row>
    <row r="7" spans="1:13" ht="45" customHeight="1">
      <c r="A7" s="22"/>
      <c r="B7" s="21"/>
      <c r="C7" s="21"/>
      <c r="D7" s="23"/>
      <c r="E7" s="21"/>
      <c r="F7" s="21"/>
      <c r="G7" s="6" t="s">
        <v>1</v>
      </c>
      <c r="H7" s="6" t="s">
        <v>2</v>
      </c>
      <c r="I7" s="6" t="s">
        <v>3</v>
      </c>
      <c r="J7" s="6" t="s">
        <v>4</v>
      </c>
      <c r="K7" s="6" t="s">
        <v>5</v>
      </c>
      <c r="L7" s="24"/>
      <c r="M7" s="24"/>
    </row>
    <row r="8" spans="1:13" ht="13.5" customHeight="1">
      <c r="A8" s="22">
        <v>1</v>
      </c>
      <c r="B8" s="17" t="s">
        <v>36</v>
      </c>
      <c r="C8" s="19" t="s">
        <v>6</v>
      </c>
      <c r="D8" s="10" t="s">
        <v>22</v>
      </c>
      <c r="E8" s="7">
        <f>E9+E10</f>
        <v>422</v>
      </c>
      <c r="F8" s="7">
        <f aca="true" t="shared" si="0" ref="F8:K8">F9+F10</f>
        <v>2788.9</v>
      </c>
      <c r="G8" s="7">
        <f t="shared" si="0"/>
        <v>544</v>
      </c>
      <c r="H8" s="7">
        <f t="shared" si="0"/>
        <v>544.3</v>
      </c>
      <c r="I8" s="7">
        <f t="shared" si="0"/>
        <v>544.3</v>
      </c>
      <c r="J8" s="7">
        <f t="shared" si="0"/>
        <v>554.3</v>
      </c>
      <c r="K8" s="7">
        <f t="shared" si="0"/>
        <v>602</v>
      </c>
      <c r="L8" s="25"/>
      <c r="M8" s="25"/>
    </row>
    <row r="9" spans="1:13" ht="42.75" customHeight="1">
      <c r="A9" s="22"/>
      <c r="B9" s="17"/>
      <c r="C9" s="19"/>
      <c r="D9" s="11" t="s">
        <v>35</v>
      </c>
      <c r="E9" s="9">
        <f>E12+E20</f>
        <v>0</v>
      </c>
      <c r="F9" s="9">
        <f aca="true" t="shared" si="1" ref="F9:K10">F12+F20</f>
        <v>847.5</v>
      </c>
      <c r="G9" s="9">
        <f t="shared" si="1"/>
        <v>147.5</v>
      </c>
      <c r="H9" s="9">
        <f t="shared" si="1"/>
        <v>150</v>
      </c>
      <c r="I9" s="9">
        <f t="shared" si="1"/>
        <v>150</v>
      </c>
      <c r="J9" s="9">
        <f t="shared" si="1"/>
        <v>160</v>
      </c>
      <c r="K9" s="9">
        <f t="shared" si="1"/>
        <v>240</v>
      </c>
      <c r="L9" s="26"/>
      <c r="M9" s="26"/>
    </row>
    <row r="10" spans="1:13" ht="35.25" customHeight="1">
      <c r="A10" s="22"/>
      <c r="B10" s="17"/>
      <c r="C10" s="19"/>
      <c r="D10" s="11" t="s">
        <v>26</v>
      </c>
      <c r="E10" s="9">
        <f>E13+E21</f>
        <v>422</v>
      </c>
      <c r="F10" s="9">
        <f t="shared" si="1"/>
        <v>1941.4</v>
      </c>
      <c r="G10" s="9">
        <f t="shared" si="1"/>
        <v>396.5</v>
      </c>
      <c r="H10" s="9">
        <f t="shared" si="1"/>
        <v>394.3</v>
      </c>
      <c r="I10" s="9">
        <f t="shared" si="1"/>
        <v>394.3</v>
      </c>
      <c r="J10" s="9">
        <f t="shared" si="1"/>
        <v>394.3</v>
      </c>
      <c r="K10" s="9">
        <f t="shared" si="1"/>
        <v>362</v>
      </c>
      <c r="L10" s="27"/>
      <c r="M10" s="27"/>
    </row>
    <row r="11" spans="1:13" ht="15.75" customHeight="1">
      <c r="A11" s="28" t="s">
        <v>12</v>
      </c>
      <c r="B11" s="17" t="s">
        <v>29</v>
      </c>
      <c r="C11" s="12" t="s">
        <v>6</v>
      </c>
      <c r="D11" s="10" t="s">
        <v>22</v>
      </c>
      <c r="E11" s="9">
        <f>E16</f>
        <v>160</v>
      </c>
      <c r="F11" s="9">
        <f aca="true" t="shared" si="2" ref="F11:K13">F16</f>
        <v>1604.5</v>
      </c>
      <c r="G11" s="9">
        <f t="shared" si="2"/>
        <v>314.5</v>
      </c>
      <c r="H11" s="9">
        <f t="shared" si="2"/>
        <v>360</v>
      </c>
      <c r="I11" s="9">
        <f t="shared" si="2"/>
        <v>300</v>
      </c>
      <c r="J11" s="9">
        <f t="shared" si="2"/>
        <v>310</v>
      </c>
      <c r="K11" s="9">
        <f t="shared" si="2"/>
        <v>320</v>
      </c>
      <c r="L11" s="30" t="s">
        <v>21</v>
      </c>
      <c r="M11" s="24"/>
    </row>
    <row r="12" spans="1:13" ht="34.5" customHeight="1">
      <c r="A12" s="28"/>
      <c r="B12" s="17"/>
      <c r="C12" s="12" t="s">
        <v>6</v>
      </c>
      <c r="D12" s="11" t="s">
        <v>35</v>
      </c>
      <c r="E12" s="9">
        <f>E17</f>
        <v>0</v>
      </c>
      <c r="F12" s="9">
        <f t="shared" si="2"/>
        <v>767.5</v>
      </c>
      <c r="G12" s="9">
        <f t="shared" si="2"/>
        <v>147.5</v>
      </c>
      <c r="H12" s="9">
        <f t="shared" si="2"/>
        <v>150</v>
      </c>
      <c r="I12" s="9">
        <f t="shared" si="2"/>
        <v>150</v>
      </c>
      <c r="J12" s="9">
        <f t="shared" si="2"/>
        <v>160</v>
      </c>
      <c r="K12" s="9">
        <f t="shared" si="2"/>
        <v>160</v>
      </c>
      <c r="L12" s="31"/>
      <c r="M12" s="24"/>
    </row>
    <row r="13" spans="1:13" ht="36" customHeight="1">
      <c r="A13" s="28"/>
      <c r="B13" s="17"/>
      <c r="C13" s="12" t="s">
        <v>6</v>
      </c>
      <c r="D13" s="11" t="s">
        <v>26</v>
      </c>
      <c r="E13" s="9">
        <f>E18</f>
        <v>160</v>
      </c>
      <c r="F13" s="9">
        <f t="shared" si="2"/>
        <v>837</v>
      </c>
      <c r="G13" s="9">
        <f t="shared" si="2"/>
        <v>167</v>
      </c>
      <c r="H13" s="9">
        <f t="shared" si="2"/>
        <v>210</v>
      </c>
      <c r="I13" s="9">
        <f t="shared" si="2"/>
        <v>150</v>
      </c>
      <c r="J13" s="9">
        <f t="shared" si="2"/>
        <v>150</v>
      </c>
      <c r="K13" s="9">
        <f t="shared" si="2"/>
        <v>160</v>
      </c>
      <c r="L13" s="32"/>
      <c r="M13" s="24"/>
    </row>
    <row r="14" spans="1:13" ht="56.25" customHeight="1">
      <c r="A14" s="16" t="s">
        <v>32</v>
      </c>
      <c r="B14" s="17" t="s">
        <v>18</v>
      </c>
      <c r="C14" s="12" t="s">
        <v>6</v>
      </c>
      <c r="D14" s="11" t="s">
        <v>35</v>
      </c>
      <c r="E14" s="19" t="s">
        <v>11</v>
      </c>
      <c r="F14" s="19"/>
      <c r="G14" s="19"/>
      <c r="H14" s="19"/>
      <c r="I14" s="19"/>
      <c r="J14" s="19"/>
      <c r="K14" s="19"/>
      <c r="L14" s="19" t="s">
        <v>21</v>
      </c>
      <c r="M14" s="17" t="s">
        <v>30</v>
      </c>
    </row>
    <row r="15" spans="1:13" ht="60" customHeight="1">
      <c r="A15" s="16"/>
      <c r="B15" s="17"/>
      <c r="C15" s="12" t="s">
        <v>6</v>
      </c>
      <c r="D15" s="11" t="s">
        <v>26</v>
      </c>
      <c r="E15" s="19" t="s">
        <v>11</v>
      </c>
      <c r="F15" s="19"/>
      <c r="G15" s="19"/>
      <c r="H15" s="19"/>
      <c r="I15" s="19"/>
      <c r="J15" s="19"/>
      <c r="K15" s="19"/>
      <c r="L15" s="19"/>
      <c r="M15" s="17"/>
    </row>
    <row r="16" spans="1:13" ht="14.25" customHeight="1">
      <c r="A16" s="16" t="s">
        <v>33</v>
      </c>
      <c r="B16" s="17" t="s">
        <v>19</v>
      </c>
      <c r="C16" s="12" t="s">
        <v>6</v>
      </c>
      <c r="D16" s="11" t="s">
        <v>22</v>
      </c>
      <c r="E16" s="9">
        <f>E17+E18</f>
        <v>160</v>
      </c>
      <c r="F16" s="9">
        <f>SUM(G16:K16)</f>
        <v>1604.5</v>
      </c>
      <c r="G16" s="9">
        <f>G17+G18</f>
        <v>314.5</v>
      </c>
      <c r="H16" s="9">
        <f>H17+H18</f>
        <v>360</v>
      </c>
      <c r="I16" s="9">
        <f>I17+I18</f>
        <v>300</v>
      </c>
      <c r="J16" s="9">
        <f>J17+J18</f>
        <v>310</v>
      </c>
      <c r="K16" s="9">
        <f>K17+K18</f>
        <v>320</v>
      </c>
      <c r="L16" s="9"/>
      <c r="M16" s="9"/>
    </row>
    <row r="17" spans="1:13" ht="62.25" customHeight="1">
      <c r="A17" s="16"/>
      <c r="B17" s="17"/>
      <c r="C17" s="12" t="s">
        <v>6</v>
      </c>
      <c r="D17" s="11" t="s">
        <v>35</v>
      </c>
      <c r="E17" s="9">
        <v>0</v>
      </c>
      <c r="F17" s="9">
        <f>SUM(G17:K17)</f>
        <v>767.5</v>
      </c>
      <c r="G17" s="13">
        <v>147.5</v>
      </c>
      <c r="H17" s="13">
        <v>150</v>
      </c>
      <c r="I17" s="13">
        <v>150</v>
      </c>
      <c r="J17" s="13">
        <v>160</v>
      </c>
      <c r="K17" s="13">
        <v>160</v>
      </c>
      <c r="L17" s="9" t="s">
        <v>21</v>
      </c>
      <c r="M17" s="8" t="s">
        <v>23</v>
      </c>
    </row>
    <row r="18" spans="1:13" ht="59.25" customHeight="1">
      <c r="A18" s="16"/>
      <c r="B18" s="17"/>
      <c r="C18" s="12" t="s">
        <v>6</v>
      </c>
      <c r="D18" s="11" t="s">
        <v>26</v>
      </c>
      <c r="E18" s="9">
        <v>160</v>
      </c>
      <c r="F18" s="9">
        <f>SUM(G18:K18)</f>
        <v>837</v>
      </c>
      <c r="G18" s="9">
        <v>167</v>
      </c>
      <c r="H18" s="9">
        <v>210</v>
      </c>
      <c r="I18" s="9">
        <v>150</v>
      </c>
      <c r="J18" s="9">
        <v>150</v>
      </c>
      <c r="K18" s="9">
        <v>160</v>
      </c>
      <c r="L18" s="9" t="s">
        <v>21</v>
      </c>
      <c r="M18" s="8" t="s">
        <v>24</v>
      </c>
    </row>
    <row r="19" spans="1:13" ht="13.5" customHeight="1">
      <c r="A19" s="16" t="s">
        <v>13</v>
      </c>
      <c r="B19" s="17" t="s">
        <v>31</v>
      </c>
      <c r="C19" s="12" t="s">
        <v>6</v>
      </c>
      <c r="D19" s="10" t="s">
        <v>22</v>
      </c>
      <c r="E19" s="9">
        <f aca="true" t="shared" si="3" ref="E19:K19">E20+E21</f>
        <v>262</v>
      </c>
      <c r="F19" s="9">
        <f t="shared" si="3"/>
        <v>1184.4</v>
      </c>
      <c r="G19" s="9">
        <f t="shared" si="3"/>
        <v>229.5</v>
      </c>
      <c r="H19" s="9">
        <f t="shared" si="3"/>
        <v>184.3</v>
      </c>
      <c r="I19" s="9">
        <f t="shared" si="3"/>
        <v>244.3</v>
      </c>
      <c r="J19" s="9">
        <f t="shared" si="3"/>
        <v>244.3</v>
      </c>
      <c r="K19" s="9">
        <f t="shared" si="3"/>
        <v>282</v>
      </c>
      <c r="L19" s="30" t="s">
        <v>21</v>
      </c>
      <c r="M19" s="30"/>
    </row>
    <row r="20" spans="1:13" ht="36" customHeight="1">
      <c r="A20" s="16"/>
      <c r="B20" s="17"/>
      <c r="C20" s="12" t="s">
        <v>6</v>
      </c>
      <c r="D20" s="11" t="s">
        <v>35</v>
      </c>
      <c r="E20" s="9">
        <f aca="true" t="shared" si="4" ref="E20:K21">E23</f>
        <v>0</v>
      </c>
      <c r="F20" s="9">
        <f t="shared" si="4"/>
        <v>80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80</v>
      </c>
      <c r="L20" s="31"/>
      <c r="M20" s="31"/>
    </row>
    <row r="21" spans="1:13" ht="37.5" customHeight="1">
      <c r="A21" s="16"/>
      <c r="B21" s="17"/>
      <c r="C21" s="12" t="s">
        <v>6</v>
      </c>
      <c r="D21" s="11" t="s">
        <v>26</v>
      </c>
      <c r="E21" s="9">
        <f>E24</f>
        <v>262</v>
      </c>
      <c r="F21" s="9">
        <f t="shared" si="4"/>
        <v>1104.4</v>
      </c>
      <c r="G21" s="9">
        <f t="shared" si="4"/>
        <v>229.5</v>
      </c>
      <c r="H21" s="9">
        <f t="shared" si="4"/>
        <v>184.3</v>
      </c>
      <c r="I21" s="9">
        <f t="shared" si="4"/>
        <v>244.3</v>
      </c>
      <c r="J21" s="9">
        <f t="shared" si="4"/>
        <v>244.3</v>
      </c>
      <c r="K21" s="9">
        <f t="shared" si="4"/>
        <v>202</v>
      </c>
      <c r="L21" s="31"/>
      <c r="M21" s="31"/>
    </row>
    <row r="22" spans="1:13" ht="14.25" customHeight="1">
      <c r="A22" s="20" t="s">
        <v>34</v>
      </c>
      <c r="B22" s="17" t="s">
        <v>20</v>
      </c>
      <c r="C22" s="12" t="s">
        <v>6</v>
      </c>
      <c r="D22" s="11" t="s">
        <v>22</v>
      </c>
      <c r="E22" s="9">
        <f>E24+E23</f>
        <v>262</v>
      </c>
      <c r="F22" s="9">
        <f>SUM(G22:K22)</f>
        <v>1184.4</v>
      </c>
      <c r="G22" s="9">
        <f>G23+G24</f>
        <v>229.5</v>
      </c>
      <c r="H22" s="9">
        <f>H23+H24</f>
        <v>184.3</v>
      </c>
      <c r="I22" s="9">
        <f>I23+I24</f>
        <v>244.3</v>
      </c>
      <c r="J22" s="9">
        <f>J23+J24</f>
        <v>244.3</v>
      </c>
      <c r="K22" s="9">
        <f>K23+K24</f>
        <v>282</v>
      </c>
      <c r="L22" s="32"/>
      <c r="M22" s="32"/>
    </row>
    <row r="23" spans="1:13" ht="50.25" customHeight="1">
      <c r="A23" s="20"/>
      <c r="B23" s="17"/>
      <c r="C23" s="12" t="s">
        <v>6</v>
      </c>
      <c r="D23" s="11" t="s">
        <v>35</v>
      </c>
      <c r="E23" s="9">
        <v>0</v>
      </c>
      <c r="F23" s="9">
        <f>SUM(G23:K23)</f>
        <v>80</v>
      </c>
      <c r="G23" s="9">
        <v>0</v>
      </c>
      <c r="H23" s="9">
        <v>0</v>
      </c>
      <c r="I23" s="9">
        <v>0</v>
      </c>
      <c r="J23" s="9">
        <v>0</v>
      </c>
      <c r="K23" s="9">
        <v>80</v>
      </c>
      <c r="L23" s="9" t="s">
        <v>21</v>
      </c>
      <c r="M23" s="17" t="s">
        <v>25</v>
      </c>
    </row>
    <row r="24" spans="1:13" ht="57" customHeight="1">
      <c r="A24" s="20"/>
      <c r="B24" s="17"/>
      <c r="C24" s="12" t="s">
        <v>6</v>
      </c>
      <c r="D24" s="11" t="s">
        <v>26</v>
      </c>
      <c r="E24" s="9">
        <v>262</v>
      </c>
      <c r="F24" s="9">
        <f>SUM(G24:K24)</f>
        <v>1104.4</v>
      </c>
      <c r="G24" s="9">
        <v>229.5</v>
      </c>
      <c r="H24" s="9">
        <v>184.3</v>
      </c>
      <c r="I24" s="9">
        <v>244.3</v>
      </c>
      <c r="J24" s="9">
        <v>244.3</v>
      </c>
      <c r="K24" s="9">
        <v>202</v>
      </c>
      <c r="L24" s="9" t="s">
        <v>21</v>
      </c>
      <c r="M24" s="17"/>
    </row>
    <row r="25" spans="1:13" ht="14.25" customHeight="1">
      <c r="A25" s="16"/>
      <c r="B25" s="33" t="s">
        <v>17</v>
      </c>
      <c r="C25" s="12" t="s">
        <v>6</v>
      </c>
      <c r="D25" s="11" t="s">
        <v>22</v>
      </c>
      <c r="E25" s="9">
        <f>SUM(E26:E27)</f>
        <v>422</v>
      </c>
      <c r="F25" s="9">
        <f aca="true" t="shared" si="5" ref="F25:K25">SUM(F26:F27)</f>
        <v>2788.9</v>
      </c>
      <c r="G25" s="9">
        <f t="shared" si="5"/>
        <v>544</v>
      </c>
      <c r="H25" s="9">
        <f t="shared" si="5"/>
        <v>544.3</v>
      </c>
      <c r="I25" s="9">
        <f t="shared" si="5"/>
        <v>544.3</v>
      </c>
      <c r="J25" s="9">
        <f t="shared" si="5"/>
        <v>554.3</v>
      </c>
      <c r="K25" s="9">
        <f t="shared" si="5"/>
        <v>602</v>
      </c>
      <c r="L25" s="19"/>
      <c r="M25" s="19"/>
    </row>
    <row r="26" spans="1:13" ht="35.25" customHeight="1">
      <c r="A26" s="16"/>
      <c r="B26" s="33"/>
      <c r="C26" s="12" t="s">
        <v>6</v>
      </c>
      <c r="D26" s="11" t="s">
        <v>35</v>
      </c>
      <c r="E26" s="9">
        <f>E20+E12</f>
        <v>0</v>
      </c>
      <c r="F26" s="9">
        <f aca="true" t="shared" si="6" ref="F26:K27">F20+F12</f>
        <v>847.5</v>
      </c>
      <c r="G26" s="9">
        <f t="shared" si="6"/>
        <v>147.5</v>
      </c>
      <c r="H26" s="9">
        <f t="shared" si="6"/>
        <v>150</v>
      </c>
      <c r="I26" s="9">
        <f t="shared" si="6"/>
        <v>150</v>
      </c>
      <c r="J26" s="9">
        <f t="shared" si="6"/>
        <v>160</v>
      </c>
      <c r="K26" s="9">
        <f t="shared" si="6"/>
        <v>240</v>
      </c>
      <c r="L26" s="19"/>
      <c r="M26" s="19"/>
    </row>
    <row r="27" spans="1:13" ht="36" customHeight="1">
      <c r="A27" s="16"/>
      <c r="B27" s="33"/>
      <c r="C27" s="12" t="s">
        <v>6</v>
      </c>
      <c r="D27" s="11" t="s">
        <v>26</v>
      </c>
      <c r="E27" s="9">
        <f>E21+E13</f>
        <v>422</v>
      </c>
      <c r="F27" s="9">
        <f t="shared" si="6"/>
        <v>1941.4</v>
      </c>
      <c r="G27" s="9">
        <f t="shared" si="6"/>
        <v>396.5</v>
      </c>
      <c r="H27" s="9">
        <f t="shared" si="6"/>
        <v>394.3</v>
      </c>
      <c r="I27" s="9">
        <f t="shared" si="6"/>
        <v>394.3</v>
      </c>
      <c r="J27" s="9">
        <f t="shared" si="6"/>
        <v>394.3</v>
      </c>
      <c r="K27" s="9">
        <f t="shared" si="6"/>
        <v>362</v>
      </c>
      <c r="L27" s="19"/>
      <c r="M27" s="19"/>
    </row>
    <row r="28" spans="1:13" ht="12">
      <c r="A28" s="14"/>
      <c r="B28" s="15"/>
      <c r="C28" s="15"/>
      <c r="D28" s="14"/>
      <c r="E28" s="5"/>
      <c r="F28" s="5"/>
      <c r="G28" s="5"/>
      <c r="H28" s="5"/>
      <c r="I28" s="5"/>
      <c r="J28" s="5"/>
      <c r="K28" s="5"/>
      <c r="M28" s="15" t="s">
        <v>38</v>
      </c>
    </row>
    <row r="29" spans="1:13" ht="12.75" customHeight="1">
      <c r="A29" s="14"/>
      <c r="B29" s="29"/>
      <c r="C29" s="29"/>
      <c r="D29" s="29"/>
      <c r="E29" s="29"/>
      <c r="F29" s="29"/>
      <c r="G29" s="5"/>
      <c r="H29" s="5"/>
      <c r="I29" s="5"/>
      <c r="J29" s="5"/>
      <c r="K29" s="5"/>
      <c r="M29" s="15"/>
    </row>
    <row r="30" spans="1:13" ht="12">
      <c r="A30" s="14"/>
      <c r="B30" s="15"/>
      <c r="C30" s="15"/>
      <c r="D30" s="14"/>
      <c r="E30" s="5"/>
      <c r="F30" s="5"/>
      <c r="G30" s="5"/>
      <c r="H30" s="5"/>
      <c r="I30" s="5"/>
      <c r="J30" s="5"/>
      <c r="K30" s="5"/>
      <c r="M30" s="15"/>
    </row>
  </sheetData>
  <sheetProtection/>
  <mergeCells count="41">
    <mergeCell ref="J3:M3"/>
    <mergeCell ref="A4:M4"/>
    <mergeCell ref="M11:M13"/>
    <mergeCell ref="L14:L15"/>
    <mergeCell ref="E14:K14"/>
    <mergeCell ref="B8:B10"/>
    <mergeCell ref="A8:A10"/>
    <mergeCell ref="C8:C10"/>
    <mergeCell ref="L8:L10"/>
    <mergeCell ref="B29:F29"/>
    <mergeCell ref="L19:L22"/>
    <mergeCell ref="M19:M22"/>
    <mergeCell ref="B25:B27"/>
    <mergeCell ref="E15:K15"/>
    <mergeCell ref="L11:L13"/>
    <mergeCell ref="B16:B18"/>
    <mergeCell ref="M23:M24"/>
    <mergeCell ref="B11:B13"/>
    <mergeCell ref="F6:F7"/>
    <mergeCell ref="M14:M15"/>
    <mergeCell ref="L6:L7"/>
    <mergeCell ref="M6:M7"/>
    <mergeCell ref="M8:M10"/>
    <mergeCell ref="A11:A13"/>
    <mergeCell ref="G6:K6"/>
    <mergeCell ref="E6:E7"/>
    <mergeCell ref="A16:A18"/>
    <mergeCell ref="A6:A7"/>
    <mergeCell ref="B6:B7"/>
    <mergeCell ref="C6:C7"/>
    <mergeCell ref="D6:D7"/>
    <mergeCell ref="A14:A15"/>
    <mergeCell ref="B14:B15"/>
    <mergeCell ref="J1:M1"/>
    <mergeCell ref="A25:A27"/>
    <mergeCell ref="L25:L27"/>
    <mergeCell ref="M25:M27"/>
    <mergeCell ref="A19:A21"/>
    <mergeCell ref="B19:B21"/>
    <mergeCell ref="A22:A24"/>
    <mergeCell ref="B22:B24"/>
  </mergeCells>
  <printOptions/>
  <pageMargins left="0.27" right="0.19" top="0.33" bottom="0.2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3:10" ht="12.75">
      <c r="C1" s="1"/>
      <c r="D1" s="1"/>
      <c r="E1" s="1"/>
      <c r="F1" s="1"/>
      <c r="G1" s="1"/>
      <c r="H1" s="1"/>
      <c r="I1" s="1"/>
      <c r="J1" s="1"/>
    </row>
    <row r="2" spans="3:10" ht="12.75">
      <c r="C2" s="1"/>
      <c r="D2" s="1"/>
      <c r="E2" s="1"/>
      <c r="F2" s="1"/>
      <c r="G2" s="1"/>
      <c r="H2" s="1"/>
      <c r="I2" s="1"/>
      <c r="J2" s="1"/>
    </row>
    <row r="3" spans="3:10" ht="15.75">
      <c r="C3" s="1"/>
      <c r="D3" s="2"/>
      <c r="E3" s="2"/>
      <c r="F3" s="2"/>
      <c r="G3" s="2"/>
      <c r="H3" s="2"/>
      <c r="I3" s="2"/>
      <c r="J3" s="1"/>
    </row>
    <row r="4" spans="3:10" ht="15.75">
      <c r="C4" s="1"/>
      <c r="D4" s="2"/>
      <c r="E4" s="2"/>
      <c r="F4" s="2"/>
      <c r="G4" s="2"/>
      <c r="H4" s="2"/>
      <c r="I4" s="2"/>
      <c r="J4" s="1"/>
    </row>
    <row r="5" spans="3:10" ht="15.75">
      <c r="C5" s="1"/>
      <c r="D5" s="2"/>
      <c r="E5" s="2"/>
      <c r="F5" s="2"/>
      <c r="G5" s="2"/>
      <c r="H5" s="2"/>
      <c r="I5" s="2"/>
      <c r="J5" s="1"/>
    </row>
    <row r="6" spans="3:10" ht="15.75">
      <c r="C6" s="1"/>
      <c r="D6" s="2"/>
      <c r="E6" s="2"/>
      <c r="F6" s="2"/>
      <c r="G6" s="2"/>
      <c r="H6" s="2"/>
      <c r="I6" s="2"/>
      <c r="J6" s="1"/>
    </row>
    <row r="7" spans="3:10" ht="12.75">
      <c r="C7" s="1"/>
      <c r="D7" s="1"/>
      <c r="E7" s="1"/>
      <c r="F7" s="1"/>
      <c r="G7" s="1"/>
      <c r="H7" s="1"/>
      <c r="I7" s="1"/>
      <c r="J7" s="1"/>
    </row>
    <row r="8" spans="3:10" ht="12.75">
      <c r="C8" s="1"/>
      <c r="D8" s="1"/>
      <c r="E8" s="1"/>
      <c r="F8" s="1"/>
      <c r="G8" s="1"/>
      <c r="H8" s="1"/>
      <c r="I8" s="1"/>
      <c r="J8" s="1"/>
    </row>
    <row r="9" spans="3:10" ht="12.75">
      <c r="C9" s="1"/>
      <c r="D9" s="1"/>
      <c r="E9" s="1"/>
      <c r="F9" s="1"/>
      <c r="G9" s="1"/>
      <c r="H9" s="1"/>
      <c r="I9" s="1"/>
      <c r="J9" s="1"/>
    </row>
    <row r="10" spans="3:10" ht="12.75">
      <c r="C10" s="1"/>
      <c r="D10" s="1"/>
      <c r="E10" s="1"/>
      <c r="F10" s="1"/>
      <c r="G10" s="1"/>
      <c r="H10" s="1"/>
      <c r="I10" s="1"/>
      <c r="J1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2016-06-02T09:55:32Z</cp:lastPrinted>
  <dcterms:created xsi:type="dcterms:W3CDTF">2014-08-07T12:05:53Z</dcterms:created>
  <dcterms:modified xsi:type="dcterms:W3CDTF">2016-07-12T13:27:04Z</dcterms:modified>
  <cp:category/>
  <cp:version/>
  <cp:contentType/>
  <cp:contentStatus/>
</cp:coreProperties>
</file>