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9240" activeTab="0"/>
  </bookViews>
  <sheets>
    <sheet name="Мероприятия" sheetId="1" r:id="rId1"/>
  </sheets>
  <definedNames>
    <definedName name="Par488" localSheetId="0">'Мероприятия'!#REF!</definedName>
  </definedNames>
  <calcPr fullCalcOnLoad="1"/>
</workbook>
</file>

<file path=xl/sharedStrings.xml><?xml version="1.0" encoding="utf-8"?>
<sst xmlns="http://schemas.openxmlformats.org/spreadsheetml/2006/main" count="378" uniqueCount="184">
  <si>
    <t>Объем финансирования по годам (тыс. руб.)</t>
  </si>
  <si>
    <t xml:space="preserve">2015 год       </t>
  </si>
  <si>
    <t xml:space="preserve">2017 год  </t>
  </si>
  <si>
    <t xml:space="preserve">2018 год  </t>
  </si>
  <si>
    <t xml:space="preserve">2019 год </t>
  </si>
  <si>
    <t>2015-2019</t>
  </si>
  <si>
    <t>№ п/п</t>
  </si>
  <si>
    <t>В пределах средств, предусмотренных на основную деятельность ответственных за исполнение мероприятия</t>
  </si>
  <si>
    <t>Средства      
бюджета      
городского округа Электросталь   
Московской    
области</t>
  </si>
  <si>
    <t xml:space="preserve">Управлению по промышленности, транспорту, связи и экологии Администрации </t>
  </si>
  <si>
    <t>Управление по потребительскому рынку, услугам и связям с общественностью</t>
  </si>
  <si>
    <t xml:space="preserve">Управлению по промышленности, транспорту, связи и экологии  </t>
  </si>
  <si>
    <t>Управление бухгалтерского учета и контроля</t>
  </si>
  <si>
    <t>Рост инвестиций в развитие торговли и услуг</t>
  </si>
  <si>
    <t>Мероприятие 1. Содействие формированию в городском округе Электросталь инфраструктуры потребительского рынка, повышение обеспеченности населения площадями современных форматов торговли и услуг</t>
  </si>
  <si>
    <t>Мероприятие 2. Поддержка инвестиционной деятельности и стимулирование притока инвестиций в развитие торговли и услуг</t>
  </si>
  <si>
    <t>Мероприятие 3. Обеспечение необходимого уровня конкуренции и повышение качества предоставляемых услуг в предприятиях торговли и сферы услуг</t>
  </si>
  <si>
    <t>Всего по подпрограмме</t>
  </si>
  <si>
    <t>Мероприятие 1.
Разработка концепции инвестиционного развития</t>
  </si>
  <si>
    <t>Увеличение товарооборота, укрепление дружбы и сотрудничества.</t>
  </si>
  <si>
    <t>Создание городской геоинформационной системы</t>
  </si>
  <si>
    <t>Улучшение архитектурного облика города</t>
  </si>
  <si>
    <t>Управление по жилищной политике</t>
  </si>
  <si>
    <t>Предоставление социальной помощи в полном размере</t>
  </si>
  <si>
    <t>Мероприятия по реализации подпрограммы</t>
  </si>
  <si>
    <t xml:space="preserve">Ответственный
за выполнение
мероприятия  
подпрограммы
</t>
  </si>
  <si>
    <t xml:space="preserve">Результаты  
выполнения  
мероприятий 
подпрограммы
</t>
  </si>
  <si>
    <t xml:space="preserve">Задача 4. 
Оказание социальной помощи отдельным категориям граждан городского округа Электросталь </t>
  </si>
  <si>
    <t xml:space="preserve">Всего 
(тыс. руб.)
</t>
  </si>
  <si>
    <t>Внесение изменений в планы закупок, планы-графики, документацию о закупках или отмена закупки по результатам обсуждений</t>
  </si>
  <si>
    <t>Снижение доли контрактов, заключенных без объявления торгов</t>
  </si>
  <si>
    <t>Объем финансиро-вания мероприятия в текущем финансовом году 
(тыс. руб.)</t>
  </si>
  <si>
    <t>Утвержденные Правил землепользования и застройки</t>
  </si>
  <si>
    <t>Задача 3. 
Формирование благоприятного облика городского округа Электросталь</t>
  </si>
  <si>
    <t xml:space="preserve">Мероприятие 1. Создание единой цифровой картографической основы на территории города </t>
  </si>
  <si>
    <t>Перечень мероприятий подпрограммы 
«Создание условий для устойчивого социально-экономического развития городского округа Электросталь Московской области» 
муниципальной программы "Повышение эффективности деятельности органов местного самоуправления городского округа Электросталь Московской области" 
на 2015-2019 годы</t>
  </si>
  <si>
    <t>ИТОГО</t>
  </si>
  <si>
    <t xml:space="preserve">Эффективная реализация  стандарта развития конкуренции на территории городского округа Электросталь Московской области  </t>
  </si>
  <si>
    <t>Мероприятие 3. Разработка архитектурно-планировочных концепций по формированию привлекательного облика города, создания и развития пешеходных зон и улиц</t>
  </si>
  <si>
    <t>Выполнение муниципального задания</t>
  </si>
  <si>
    <t>Внебюджетные источники</t>
  </si>
  <si>
    <t>Рост обеспеченности услугами бань в 2 раза</t>
  </si>
  <si>
    <t xml:space="preserve">2016 год  </t>
  </si>
  <si>
    <t>2015-2018</t>
  </si>
  <si>
    <t>МКУ "Центр по рекламе и информации городского округа Электросталь Московской области"</t>
  </si>
  <si>
    <t>Мероприятие 4.
Обрисовка фасадов  жилых домов на территории городского округа</t>
  </si>
  <si>
    <t xml:space="preserve">Сроки       
исполнения 
мероприятия
</t>
  </si>
  <si>
    <t>Основное мероприятие 1. Создание благоприятного инвестиционного климата</t>
  </si>
  <si>
    <t>2015-2020</t>
  </si>
  <si>
    <t xml:space="preserve">Средства      
бюджета      
городского округа Электросталь   
</t>
  </si>
  <si>
    <t>Рост объема инвестиций.
Увеличение числа организаций и индивидуальных предпринимателей, осуществляющих деятельность на территории городского округа.
Увеличение налогооблагаемой базы.</t>
  </si>
  <si>
    <t>Мероприятие 2. Оказание содействия инвесторам в реализации инвестиционных проектов:</t>
  </si>
  <si>
    <t>Мероприятие 3. Развитие и укрепление сотрудничества с городами-побратимами, общественными некоммерческими объединениями.</t>
  </si>
  <si>
    <t>Основное мероприятие 2. Создание и развитие индустриальных парков</t>
  </si>
  <si>
    <t>Итого</t>
  </si>
  <si>
    <t>Основное мероприятие 3 "Развитие потребительского рынка и услуг"</t>
  </si>
  <si>
    <t>Наличие развитой инфраструктуры потребительского рынка в городском округе Электросталь</t>
  </si>
  <si>
    <t>Основное мероприятие 4. "Привлечение инвесторов для строительства и реконструкции объектов   потребительского рынка и услуг"</t>
  </si>
  <si>
    <t>Основное мероприятие 5. Реализация комплекса мер, направленных на создание благоприятного облика городского округа Электросталь.</t>
  </si>
  <si>
    <t>Отдел градостроительной деятельности</t>
  </si>
  <si>
    <t>Основное мероприятие 7 "Оказание иной адресной помощи"</t>
  </si>
  <si>
    <t>Мероприятие 1. Ввод (строительство) новых современных мощностей инфраструктуры потребительского рынка и услуг</t>
  </si>
  <si>
    <t>Мероприятие 3. Содействие строительству сети магазинов "Подмосковный фермер"</t>
  </si>
  <si>
    <t>Мероприятие 4. Содействие созданию социальной торговой сети мобильной торговли "Корзинка"</t>
  </si>
  <si>
    <t>Экономическое управление, Муниципальные заказчики городского округа</t>
  </si>
  <si>
    <t xml:space="preserve">Снижение доли обоснованных, частично обоснованных жалоб в Федеральную антимонопольную службу (ФАС России) (от общего количества проведенных процедур).
Увеличение количества участников размещения заказа.
Снижение доли несостоявшихся торгов, на которые не было подано заявок, либо заявки были отклонены, либо подана одна заявка (от общего количества процедур).
Снижение доли контрактов, заключенных по результатам несостоявшихся торгов, на которые не было подано заявок, либо заявки были отклонены, либо подана одна заявка (от общего количества контрактов).
Увеличение доли экономии бюджетных денежных средств в результате проведения торгов от общей суммы объявленных торгов (за исключением несостоявшихся торгов).
</t>
  </si>
  <si>
    <t>Основное мероприятие 9. Внедрение Стандарта развития конкуренции</t>
  </si>
  <si>
    <t>Основное мероприятие 8. Развитие сферы муниципальных закупок</t>
  </si>
  <si>
    <t>Мероприятие 1. Оказание адресной социальной помощи почетным гражданам городского округа Электросталь</t>
  </si>
  <si>
    <t>Мероприятие 2. Оказание адресной социальной помощи почетным ветеранам городского округа Электросталь</t>
  </si>
  <si>
    <t>Мероприятие 4. Оказание адресной социальной помощи  гражданам - жителям городского округа Электросталь к Дню Победы</t>
  </si>
  <si>
    <t>Мероприятие 5. Оказание адресной социальной помощи  гражданам - жителям городского округа Электросталь Морозкиной и Парамошкину</t>
  </si>
  <si>
    <t>Мероприятие 6. Оказание адресной социальной помощи гражданам - жителям городского округа Электросталь, попавшим в трудную жизненную ситуацию (по отдельным распоряжениям Администрации городского округа)</t>
  </si>
  <si>
    <t>Мероприятие 7. Подписка отдельных категорий граждан на периодические печатные издания</t>
  </si>
  <si>
    <t>Мероприятие 8. Оказание адресной социальной помощи лицам, страдающим психическими заболеваниями и являющимися инвалидами по данной патологии, и больным туберкулёзом</t>
  </si>
  <si>
    <t>Мероприятие 1. Оказание адресной помощи гражданам, заключившим договора пожизненного содержания с иждивением</t>
  </si>
  <si>
    <t>Мероприятие 1. Внедрение механизма общественного обсуждения осуществления закупок</t>
  </si>
  <si>
    <t>Мероприятие 2. Внедрение механизма распространения допустимых закупочных практик</t>
  </si>
  <si>
    <t>Мероприятие 3. Уменьшение доли размещения заказа у единственного источника</t>
  </si>
  <si>
    <t>Мероприятие 4. Противодействие недобросовестной конкуренции (демпингу, сговору) на торгах</t>
  </si>
  <si>
    <t xml:space="preserve">Управление городского жилищного и коммунального хозяйства </t>
  </si>
  <si>
    <t>Основное мероприятие 10. Реализация полномочий в сфере похоронного дела.</t>
  </si>
  <si>
    <t>Мероприятие 1. Организация и содержание мест захоронения</t>
  </si>
  <si>
    <t>Основное мероприятие 6. Оказание адресной социальной помощи</t>
  </si>
  <si>
    <t>Разработка концепции, проектирование и реализация проекта архитектурно-художественного освещения городского округа;</t>
  </si>
  <si>
    <t>Проектирование и реализация проекта пешеходной улицы</t>
  </si>
  <si>
    <t>Реализация проектов по концептуальным предложениям, предусмотренным альбомом единого стиля формирования архитектурно-художественного облика городского округа, учитывающего его уникальные особенности</t>
  </si>
  <si>
    <t>2016-2018</t>
  </si>
  <si>
    <t>2016-2019</t>
  </si>
  <si>
    <t xml:space="preserve">Источники     
финансирования
</t>
  </si>
  <si>
    <t>Задача 1. Привлечение инвестиций в развитие городского округа Электросталь Московской области</t>
  </si>
  <si>
    <t>Повышение информационной открытости, продвижение инвестиционных процессов</t>
  </si>
  <si>
    <t>Мероприятие 1.
Содействие развитию индустриальных парков на территориях : ОАО "ЭЗТМ"  АО "МЗ "Электросталь"</t>
  </si>
  <si>
    <t>Увеличение числа резидентов</t>
  </si>
  <si>
    <t>Размещение новых промышленных производств</t>
  </si>
  <si>
    <t>Размещение новых производственных, складских и иных мощностей</t>
  </si>
  <si>
    <t>Задача 5. Увеличение доли проведенных конкурентных процедур от общего количества осуществленных закупок</t>
  </si>
  <si>
    <t>1.</t>
  </si>
  <si>
    <t>1.1.</t>
  </si>
  <si>
    <t>1.1.1.</t>
  </si>
  <si>
    <t>1.1.2.</t>
  </si>
  <si>
    <t>1.1.3.</t>
  </si>
  <si>
    <t>1.1.4.</t>
  </si>
  <si>
    <t>1.2.</t>
  </si>
  <si>
    <t>1.2.1.</t>
  </si>
  <si>
    <t>1.2.2.</t>
  </si>
  <si>
    <t>2.</t>
  </si>
  <si>
    <t>2.1.</t>
  </si>
  <si>
    <t>2.1.1.</t>
  </si>
  <si>
    <t>2.2.2.</t>
  </si>
  <si>
    <t>2.2.3.</t>
  </si>
  <si>
    <t>2.2.4.</t>
  </si>
  <si>
    <t>2.1.2.</t>
  </si>
  <si>
    <t>2.1.3.</t>
  </si>
  <si>
    <t>2.1.4.</t>
  </si>
  <si>
    <t>2.2.</t>
  </si>
  <si>
    <t>2.2.1.</t>
  </si>
  <si>
    <t>3.</t>
  </si>
  <si>
    <t>3.1.</t>
  </si>
  <si>
    <t>3.1.1.</t>
  </si>
  <si>
    <t>3.1.2.</t>
  </si>
  <si>
    <t>3.1.3.</t>
  </si>
  <si>
    <t>3.1.4.</t>
  </si>
  <si>
    <t>3.1.3.1.</t>
  </si>
  <si>
    <t>3.1.3.2.</t>
  </si>
  <si>
    <t>3.1.3.3.</t>
  </si>
  <si>
    <t>3.1.3.4.</t>
  </si>
  <si>
    <t>4.</t>
  </si>
  <si>
    <t>4.1.</t>
  </si>
  <si>
    <t>4.1.1.</t>
  </si>
  <si>
    <t>4.1.2.</t>
  </si>
  <si>
    <t>4.1.3.</t>
  </si>
  <si>
    <t>4.1.4.</t>
  </si>
  <si>
    <t>4.1.5.</t>
  </si>
  <si>
    <t>4.1.6.</t>
  </si>
  <si>
    <t>4.1.7.</t>
  </si>
  <si>
    <t>4.1.8.</t>
  </si>
  <si>
    <t>4.2.</t>
  </si>
  <si>
    <t>4.2.1.</t>
  </si>
  <si>
    <t>5.</t>
  </si>
  <si>
    <t>5.1.</t>
  </si>
  <si>
    <t>5.1.1.</t>
  </si>
  <si>
    <t>5.1.2.</t>
  </si>
  <si>
    <t>5.1.3.</t>
  </si>
  <si>
    <t>5.1.4.</t>
  </si>
  <si>
    <t>6.</t>
  </si>
  <si>
    <t>6.1.</t>
  </si>
  <si>
    <t>6.1.1.</t>
  </si>
  <si>
    <t>6.1.2.</t>
  </si>
  <si>
    <t>7.</t>
  </si>
  <si>
    <t>7.1.</t>
  </si>
  <si>
    <t>7.1.1.</t>
  </si>
  <si>
    <t>7.1.2.</t>
  </si>
  <si>
    <t>Администрация городского округа Электросталь</t>
  </si>
  <si>
    <t>6.1.3.</t>
  </si>
  <si>
    <t>Определение мероприятий для исполнения показателей приоритетных и социально значимых рынков</t>
  </si>
  <si>
    <t>Задача 6. Внедрение Стандарта развития конкуренции на территории городского  округа Электросталь Московской области</t>
  </si>
  <si>
    <t>Создание новых, в том числе высокопроизводительных рабочих мест.</t>
  </si>
  <si>
    <t>Мероприятие 4. Внедрение Стандарта деятельности органов местного самоуправления муниципальных образований Московской области по обеспечению благоприятного инвестиционного климата в Московской области</t>
  </si>
  <si>
    <t xml:space="preserve">Мероприятие 2. Содействие развитию действующего технопарка "Проминвест", привлечение инвесторов в промышленные зоны.   </t>
  </si>
  <si>
    <t>Мероприятие 2. Проведение публичных слушаний и утверждение Правил землепользования и застройки</t>
  </si>
  <si>
    <t>Мероприятие 3. Оказание адресной социальной помощи гражданам - жителям городского округа Электросталь к 23 февраля и к 8 марта</t>
  </si>
  <si>
    <t>Снижение доли неисполненных поставщиками (исполнителями, подрядчиками) обязательств по контрактам</t>
  </si>
  <si>
    <t>Мероприятие 1. Формирование проекта перечня социально значимых рынков для содействия развитию конкуренции на территории городского  округа Электросталь Московской области.</t>
  </si>
  <si>
    <t>Определение приоритетных рынков на территории городского округа Электросталь. Установление и корректировка показателей по приоритетным и социально значимым рынкам</t>
  </si>
  <si>
    <t>Мероприятие 3. Проведение мониторинга состояния и развития конкурентной среды на рынках товаров и услуг на территории городского  округа Электросталь Московской области</t>
  </si>
  <si>
    <t xml:space="preserve">Мероприятие 2. Транспортировка с мест обнаружения или происшествия умерших на территории городского округа Электросталь для производства судебно-медицинской экспертизы и патологоанатомического вскрытия </t>
  </si>
  <si>
    <t>Увеличение обеспеченности площадями торговли и услуг , повышение качества обслуживания</t>
  </si>
  <si>
    <t>Обеспечение жителей города качественной отечественной продукцией сельского хозяйства</t>
  </si>
  <si>
    <t>Задача 7. Обеспечение соответствия кладбищ, расположенных на территории городского округа Электросталь требованиям порядка деятельности общесвенных кладбищ и крематориев на территории Московской области</t>
  </si>
  <si>
    <t>Задача .Рост инфраструктуры потребительского рынка путем увеличения обеспеченности населения торговыми площадями</t>
  </si>
  <si>
    <t>Повышение конкурентоспо-собности предприятий торговли и сферы услуг в городском округе Электросталь</t>
  </si>
  <si>
    <t xml:space="preserve">Мероприятие 4. Реализация мер, направленных на ликвидацию розничных рынков и нестационарных торговых объектов, несоответвующих требованиям законодательства. </t>
  </si>
  <si>
    <t>Отсутствие несоответствующих требованиям законодательства рынков и нестационарных торговых объектов</t>
  </si>
  <si>
    <t>Мероприятие 2. Содействие строительству бани в рамках губернаторской программы «100 бань Подмосковья» (в мирорайоне 5 по ул. Ялагина).</t>
  </si>
  <si>
    <t>2015-2017</t>
  </si>
  <si>
    <t>2015-2016</t>
  </si>
  <si>
    <t>Создание социальной торговой сети мобильной торговли "Корзинка"</t>
  </si>
  <si>
    <t>Разработка концепции, проектирование и реализация проекта нового облика главных улиц г.Электросталь;</t>
  </si>
  <si>
    <t>Мероприятие 2. Разработка плана мероприятий ("дорожной карты") по содействию развитию конкуренции на территории городского  округа Электросталь Московской области.</t>
  </si>
  <si>
    <t xml:space="preserve">Приложение №3
к изменениям, которые вносятся в муниципальную программу «Повышение эффективности деятельности органов местного самоуправления городского округа Электросталь Московской области»  на 2015-2019 годы
</t>
  </si>
  <si>
    <t xml:space="preserve">"Приложение № 1
к подпрограмме «Создание условий для устойчивого социально-экономического развития городского округа Электросталь» муниципальной программы  «Повышение эффективности деятельности органов местного самоуправления городского округа Электросталь Московской области» на 2015-2019 годы </t>
  </si>
  <si>
    <t>".</t>
  </si>
  <si>
    <t>Отдел градостроительной деятельности, МУ "УМЗ"</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</si>
</sst>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
    <numFmt numFmtId="179" formatCode="_-* #,##0.0_р_._-;\-* #,##0.0_р_._-;_-* &quot;-&quot;??_р_._-;_-@_-"/>
    <numFmt numFmtId="180" formatCode="_-* #,##0_р_._-;\-* #,##0_р_._-;_-* &quot;-&quot;??_р_._-;_-@_-"/>
    <numFmt numFmtId="181" formatCode="_-* #,##0.000_р_._-;\-* #,##0.000_р_._-;_-* &quot;-&quot;??_р_._-;_-@_-"/>
    <numFmt numFmtId="182" formatCode="#,##0.000"/>
    <numFmt numFmtId="183" formatCode="#,##0.0"/>
    <numFmt numFmtId="184" formatCode="[$-FC19]d\ mmmm\ yyyy\ &quot;г.&quot;"/>
  </numFmts>
  <fonts count="43">
    <font>
      <sz val="10"/>
      <name val="Arial Cyr"/>
      <family val="0"/>
    </font>
    <font>
      <sz val="8"/>
      <name val="Times New Roman"/>
      <family val="1"/>
    </font>
    <font>
      <u val="single"/>
      <sz val="10"/>
      <color indexed="12"/>
      <name val="Arial Cyr"/>
      <family val="0"/>
    </font>
    <font>
      <sz val="8"/>
      <name val="Arial Cyr"/>
      <family val="0"/>
    </font>
    <font>
      <sz val="9"/>
      <name val="Times New Roman"/>
      <family val="1"/>
    </font>
    <font>
      <u val="single"/>
      <sz val="10"/>
      <color indexed="36"/>
      <name val="Arial Cyr"/>
      <family val="0"/>
    </font>
    <font>
      <b/>
      <sz val="9"/>
      <name val="Times New Roman"/>
      <family val="1"/>
    </font>
    <font>
      <sz val="10"/>
      <name val="Times New Roman"/>
      <family val="1"/>
    </font>
    <font>
      <sz val="9"/>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4" fillId="33" borderId="0" xfId="0" applyFont="1" applyFill="1" applyAlignment="1">
      <alignment horizontal="center" vertical="center"/>
    </xf>
    <xf numFmtId="0" fontId="1" fillId="33" borderId="0" xfId="0" applyFont="1" applyFill="1" applyAlignment="1">
      <alignment horizontal="center" vertical="center"/>
    </xf>
    <xf numFmtId="0" fontId="4" fillId="33" borderId="0" xfId="0" applyFont="1" applyFill="1" applyAlignment="1">
      <alignment horizontal="center" vertical="top"/>
    </xf>
    <xf numFmtId="0" fontId="4" fillId="33" borderId="10" xfId="0" applyFont="1" applyFill="1" applyBorder="1" applyAlignment="1">
      <alignment horizontal="left" vertical="top" wrapText="1"/>
    </xf>
    <xf numFmtId="0" fontId="1" fillId="33" borderId="11" xfId="0" applyFont="1" applyFill="1" applyBorder="1" applyAlignment="1">
      <alignment horizontal="left" vertical="top" wrapText="1"/>
    </xf>
    <xf numFmtId="0" fontId="4" fillId="33" borderId="11" xfId="0" applyFont="1" applyFill="1" applyBorder="1" applyAlignment="1">
      <alignment horizontal="center" vertical="top"/>
    </xf>
    <xf numFmtId="0" fontId="4" fillId="33" borderId="11" xfId="0" applyFont="1" applyFill="1" applyBorder="1" applyAlignment="1">
      <alignment horizontal="left" vertical="top" wrapText="1"/>
    </xf>
    <xf numFmtId="0" fontId="4" fillId="33" borderId="11" xfId="0" applyFont="1" applyFill="1" applyBorder="1" applyAlignment="1">
      <alignment horizontal="center" vertical="top" wrapText="1"/>
    </xf>
    <xf numFmtId="0" fontId="4" fillId="33" borderId="0" xfId="0" applyFont="1" applyFill="1" applyBorder="1" applyAlignment="1">
      <alignment horizontal="left" vertical="top" wrapText="1"/>
    </xf>
    <xf numFmtId="0" fontId="1" fillId="33" borderId="10" xfId="0" applyFont="1" applyFill="1" applyBorder="1" applyAlignment="1">
      <alignment horizontal="left" vertical="top" wrapText="1"/>
    </xf>
    <xf numFmtId="0" fontId="4" fillId="33" borderId="11" xfId="0" applyFont="1" applyFill="1" applyBorder="1" applyAlignment="1">
      <alignment vertical="top" wrapText="1"/>
    </xf>
    <xf numFmtId="178" fontId="4" fillId="33" borderId="11" xfId="60" applyNumberFormat="1" applyFont="1" applyFill="1" applyBorder="1" applyAlignment="1">
      <alignment horizontal="center" vertical="top"/>
    </xf>
    <xf numFmtId="1" fontId="4" fillId="33" borderId="11" xfId="60" applyNumberFormat="1" applyFont="1" applyFill="1" applyBorder="1" applyAlignment="1">
      <alignment horizontal="center" vertical="top"/>
    </xf>
    <xf numFmtId="0" fontId="4" fillId="33" borderId="0" xfId="0" applyFont="1" applyFill="1" applyAlignment="1">
      <alignment horizontal="left" vertical="top"/>
    </xf>
    <xf numFmtId="0" fontId="1" fillId="33" borderId="0" xfId="0" applyFont="1" applyFill="1" applyAlignment="1">
      <alignment horizontal="left" vertical="top"/>
    </xf>
    <xf numFmtId="0" fontId="4" fillId="33" borderId="11" xfId="0" applyNumberFormat="1" applyFont="1" applyFill="1" applyBorder="1" applyAlignment="1">
      <alignment horizontal="left" vertical="top"/>
    </xf>
    <xf numFmtId="0" fontId="4" fillId="33" borderId="10" xfId="0" applyNumberFormat="1" applyFont="1" applyFill="1" applyBorder="1" applyAlignment="1">
      <alignment horizontal="left" vertical="top"/>
    </xf>
    <xf numFmtId="0" fontId="4" fillId="33" borderId="11" xfId="0" applyNumberFormat="1" applyFont="1" applyFill="1" applyBorder="1" applyAlignment="1">
      <alignment horizontal="center" vertical="top"/>
    </xf>
    <xf numFmtId="0" fontId="4" fillId="33" borderId="10" xfId="0" applyNumberFormat="1" applyFont="1" applyFill="1" applyBorder="1" applyAlignment="1">
      <alignment horizontal="center" vertical="top"/>
    </xf>
    <xf numFmtId="0" fontId="7" fillId="33" borderId="11" xfId="0" applyFont="1" applyFill="1" applyBorder="1" applyAlignment="1">
      <alignment vertical="top" wrapText="1"/>
    </xf>
    <xf numFmtId="0" fontId="1" fillId="33" borderId="11" xfId="0" applyFont="1" applyFill="1" applyBorder="1" applyAlignment="1">
      <alignment vertical="top" wrapText="1"/>
    </xf>
    <xf numFmtId="0" fontId="4" fillId="33" borderId="11" xfId="60" applyNumberFormat="1" applyFont="1" applyFill="1" applyBorder="1" applyAlignment="1">
      <alignment horizontal="center" vertical="top" wrapText="1"/>
    </xf>
    <xf numFmtId="178" fontId="4" fillId="33" borderId="11" xfId="0" applyNumberFormat="1" applyFont="1" applyFill="1" applyBorder="1" applyAlignment="1">
      <alignment horizontal="center" vertical="top"/>
    </xf>
    <xf numFmtId="0" fontId="4" fillId="33" borderId="10"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0" xfId="0" applyFont="1" applyFill="1" applyBorder="1" applyAlignment="1">
      <alignment horizontal="center" vertical="top"/>
    </xf>
    <xf numFmtId="0" fontId="4" fillId="33" borderId="13" xfId="0" applyFont="1" applyFill="1" applyBorder="1" applyAlignment="1">
      <alignment horizontal="center" vertical="top"/>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xf>
    <xf numFmtId="0" fontId="8" fillId="33" borderId="11" xfId="0" applyFont="1" applyFill="1" applyBorder="1" applyAlignment="1">
      <alignment horizontal="center" vertical="top"/>
    </xf>
    <xf numFmtId="0" fontId="4" fillId="33" borderId="11" xfId="0" applyFont="1" applyFill="1" applyBorder="1" applyAlignment="1">
      <alignment horizontal="left" vertical="top"/>
    </xf>
    <xf numFmtId="0" fontId="7" fillId="33" borderId="11" xfId="0" applyFont="1" applyFill="1" applyBorder="1" applyAlignment="1">
      <alignment horizontal="left" vertical="top" wrapText="1"/>
    </xf>
    <xf numFmtId="0" fontId="4" fillId="33" borderId="13" xfId="0" applyNumberFormat="1" applyFont="1" applyFill="1" applyBorder="1" applyAlignment="1">
      <alignment horizontal="center" vertical="top"/>
    </xf>
    <xf numFmtId="0" fontId="4" fillId="33" borderId="12" xfId="0" applyFont="1" applyFill="1" applyBorder="1" applyAlignment="1">
      <alignment horizontal="center" vertical="center" wrapText="1"/>
    </xf>
    <xf numFmtId="0" fontId="4" fillId="33" borderId="0" xfId="0" applyFont="1" applyFill="1" applyAlignment="1">
      <alignment vertical="top" wrapText="1" shrinkToFit="1"/>
    </xf>
    <xf numFmtId="0" fontId="4" fillId="33" borderId="0" xfId="0" applyNumberFormat="1" applyFont="1" applyFill="1" applyAlignment="1">
      <alignment horizontal="left" vertical="top"/>
    </xf>
    <xf numFmtId="0" fontId="4" fillId="33" borderId="0" xfId="0" applyFont="1" applyFill="1" applyAlignment="1">
      <alignment horizontal="left" vertical="top" wrapText="1"/>
    </xf>
    <xf numFmtId="0" fontId="4" fillId="33" borderId="0" xfId="0" applyFont="1" applyFill="1" applyAlignment="1">
      <alignment horizontal="left" vertical="top"/>
    </xf>
    <xf numFmtId="0" fontId="4" fillId="33" borderId="12" xfId="0" applyFont="1" applyFill="1" applyBorder="1" applyAlignment="1">
      <alignment horizontal="center" vertical="top" wrapText="1"/>
    </xf>
    <xf numFmtId="0" fontId="4" fillId="33" borderId="14" xfId="0" applyFont="1" applyFill="1" applyBorder="1" applyAlignment="1">
      <alignment horizontal="center" vertical="top" wrapText="1"/>
    </xf>
    <xf numFmtId="0" fontId="4" fillId="33" borderId="15"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0" xfId="0" applyNumberFormat="1" applyFont="1" applyFill="1" applyBorder="1" applyAlignment="1">
      <alignment horizontal="center" vertical="top"/>
    </xf>
    <xf numFmtId="0" fontId="4" fillId="33" borderId="16" xfId="0" applyNumberFormat="1" applyFont="1" applyFill="1" applyBorder="1" applyAlignment="1">
      <alignment horizontal="center" vertical="top"/>
    </xf>
    <xf numFmtId="0" fontId="4" fillId="33" borderId="13" xfId="0" applyNumberFormat="1" applyFont="1" applyFill="1" applyBorder="1" applyAlignment="1">
      <alignment horizontal="center" vertical="top"/>
    </xf>
    <xf numFmtId="0" fontId="4" fillId="33" borderId="10"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33" borderId="10" xfId="0" applyFont="1" applyFill="1" applyBorder="1" applyAlignment="1">
      <alignment horizontal="center" vertical="top"/>
    </xf>
    <xf numFmtId="0" fontId="4" fillId="33" borderId="16" xfId="0" applyFont="1" applyFill="1" applyBorder="1" applyAlignment="1">
      <alignment horizontal="center" vertical="top"/>
    </xf>
    <xf numFmtId="0" fontId="4" fillId="33" borderId="13" xfId="0" applyFont="1" applyFill="1" applyBorder="1" applyAlignment="1">
      <alignment horizontal="center" vertical="top"/>
    </xf>
    <xf numFmtId="0" fontId="4" fillId="33" borderId="0" xfId="0" applyFont="1" applyFill="1" applyAlignment="1">
      <alignment horizontal="left" vertical="center" wrapText="1"/>
    </xf>
    <xf numFmtId="0" fontId="6" fillId="33" borderId="0" xfId="0" applyFont="1" applyFill="1" applyAlignment="1">
      <alignment horizontal="center" vertical="center" wrapText="1"/>
    </xf>
    <xf numFmtId="0" fontId="6" fillId="33" borderId="0" xfId="0" applyFont="1" applyFill="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2"/>
  <sheetViews>
    <sheetView tabSelected="1" zoomScaleSheetLayoutView="100" workbookViewId="0" topLeftCell="A1">
      <selection activeCell="H1" sqref="H1:M1"/>
    </sheetView>
  </sheetViews>
  <sheetFormatPr defaultColWidth="9.00390625" defaultRowHeight="12.75"/>
  <cols>
    <col min="1" max="1" width="5.25390625" style="1" customWidth="1"/>
    <col min="2" max="2" width="22.125" style="1" customWidth="1"/>
    <col min="3" max="3" width="12.375" style="1" customWidth="1"/>
    <col min="4" max="4" width="14.25390625" style="2" customWidth="1"/>
    <col min="5" max="5" width="11.375" style="1" customWidth="1"/>
    <col min="6" max="6" width="9.375" style="1" customWidth="1"/>
    <col min="7" max="10" width="7.125" style="1" customWidth="1"/>
    <col min="11" max="11" width="7.25390625" style="1" customWidth="1"/>
    <col min="12" max="12" width="15.25390625" style="3" customWidth="1"/>
    <col min="13" max="13" width="19.00390625" style="1" customWidth="1"/>
    <col min="14" max="16384" width="9.125" style="1" customWidth="1"/>
  </cols>
  <sheetData>
    <row r="1" spans="8:13" ht="50.25" customHeight="1">
      <c r="H1" s="37" t="s">
        <v>180</v>
      </c>
      <c r="I1" s="38"/>
      <c r="J1" s="38"/>
      <c r="K1" s="38"/>
      <c r="L1" s="38"/>
      <c r="M1" s="38"/>
    </row>
    <row r="3" spans="8:13" ht="65.25" customHeight="1">
      <c r="H3" s="56" t="s">
        <v>181</v>
      </c>
      <c r="I3" s="56"/>
      <c r="J3" s="56"/>
      <c r="K3" s="56"/>
      <c r="L3" s="56"/>
      <c r="M3" s="56"/>
    </row>
    <row r="4" spans="1:13" ht="54" customHeight="1">
      <c r="A4" s="57" t="s">
        <v>35</v>
      </c>
      <c r="B4" s="58"/>
      <c r="C4" s="58"/>
      <c r="D4" s="58"/>
      <c r="E4" s="58"/>
      <c r="F4" s="58"/>
      <c r="G4" s="58"/>
      <c r="H4" s="58"/>
      <c r="I4" s="58"/>
      <c r="J4" s="58"/>
      <c r="K4" s="58"/>
      <c r="L4" s="58"/>
      <c r="M4" s="58"/>
    </row>
    <row r="5" ht="12" customHeight="1"/>
    <row r="6" spans="1:13" ht="31.5" customHeight="1">
      <c r="A6" s="59" t="s">
        <v>6</v>
      </c>
      <c r="B6" s="45" t="s">
        <v>24</v>
      </c>
      <c r="C6" s="45" t="s">
        <v>46</v>
      </c>
      <c r="D6" s="45" t="s">
        <v>89</v>
      </c>
      <c r="E6" s="45" t="s">
        <v>31</v>
      </c>
      <c r="F6" s="45" t="s">
        <v>28</v>
      </c>
      <c r="G6" s="46" t="s">
        <v>0</v>
      </c>
      <c r="H6" s="46"/>
      <c r="I6" s="46"/>
      <c r="J6" s="46"/>
      <c r="K6" s="46"/>
      <c r="L6" s="45" t="s">
        <v>25</v>
      </c>
      <c r="M6" s="45" t="s">
        <v>26</v>
      </c>
    </row>
    <row r="7" spans="1:13" ht="68.25" customHeight="1">
      <c r="A7" s="60"/>
      <c r="B7" s="45"/>
      <c r="C7" s="45"/>
      <c r="D7" s="45"/>
      <c r="E7" s="45"/>
      <c r="F7" s="45"/>
      <c r="G7" s="28" t="s">
        <v>1</v>
      </c>
      <c r="H7" s="28" t="s">
        <v>42</v>
      </c>
      <c r="I7" s="28" t="s">
        <v>2</v>
      </c>
      <c r="J7" s="28" t="s">
        <v>3</v>
      </c>
      <c r="K7" s="28" t="s">
        <v>4</v>
      </c>
      <c r="L7" s="46"/>
      <c r="M7" s="46"/>
    </row>
    <row r="8" spans="1:13" ht="60.75" customHeight="1">
      <c r="A8" s="26" t="s">
        <v>97</v>
      </c>
      <c r="B8" s="4" t="s">
        <v>90</v>
      </c>
      <c r="C8" s="6" t="s">
        <v>5</v>
      </c>
      <c r="D8" s="5" t="s">
        <v>49</v>
      </c>
      <c r="E8" s="39" t="s">
        <v>7</v>
      </c>
      <c r="F8" s="40"/>
      <c r="G8" s="40"/>
      <c r="H8" s="40"/>
      <c r="I8" s="40"/>
      <c r="J8" s="40"/>
      <c r="K8" s="41"/>
      <c r="L8" s="6"/>
      <c r="M8" s="31"/>
    </row>
    <row r="9" spans="1:13" ht="61.5" customHeight="1">
      <c r="A9" s="26" t="s">
        <v>98</v>
      </c>
      <c r="B9" s="4" t="s">
        <v>47</v>
      </c>
      <c r="C9" s="6" t="s">
        <v>48</v>
      </c>
      <c r="D9" s="5" t="s">
        <v>49</v>
      </c>
      <c r="E9" s="39" t="s">
        <v>7</v>
      </c>
      <c r="F9" s="40"/>
      <c r="G9" s="40"/>
      <c r="H9" s="40"/>
      <c r="I9" s="40"/>
      <c r="J9" s="40"/>
      <c r="K9" s="41"/>
      <c r="L9" s="8" t="s">
        <v>9</v>
      </c>
      <c r="M9" s="31"/>
    </row>
    <row r="10" spans="1:13" ht="135" customHeight="1">
      <c r="A10" s="16" t="s">
        <v>99</v>
      </c>
      <c r="B10" s="7" t="s">
        <v>18</v>
      </c>
      <c r="C10" s="6" t="s">
        <v>5</v>
      </c>
      <c r="D10" s="5" t="s">
        <v>49</v>
      </c>
      <c r="E10" s="39" t="s">
        <v>7</v>
      </c>
      <c r="F10" s="40"/>
      <c r="G10" s="40"/>
      <c r="H10" s="40"/>
      <c r="I10" s="40"/>
      <c r="J10" s="40"/>
      <c r="K10" s="41"/>
      <c r="L10" s="8" t="s">
        <v>9</v>
      </c>
      <c r="M10" s="7" t="s">
        <v>50</v>
      </c>
    </row>
    <row r="11" spans="1:13" ht="63" customHeight="1">
      <c r="A11" s="16" t="s">
        <v>100</v>
      </c>
      <c r="B11" s="7" t="s">
        <v>51</v>
      </c>
      <c r="C11" s="6" t="s">
        <v>5</v>
      </c>
      <c r="D11" s="5" t="s">
        <v>49</v>
      </c>
      <c r="E11" s="39" t="s">
        <v>7</v>
      </c>
      <c r="F11" s="40"/>
      <c r="G11" s="40"/>
      <c r="H11" s="40"/>
      <c r="I11" s="40"/>
      <c r="J11" s="40"/>
      <c r="K11" s="41"/>
      <c r="L11" s="8"/>
      <c r="M11" s="7" t="s">
        <v>157</v>
      </c>
    </row>
    <row r="12" spans="1:13" ht="73.5" customHeight="1">
      <c r="A12" s="16" t="s">
        <v>101</v>
      </c>
      <c r="B12" s="7" t="s">
        <v>52</v>
      </c>
      <c r="C12" s="6" t="s">
        <v>5</v>
      </c>
      <c r="D12" s="5" t="s">
        <v>49</v>
      </c>
      <c r="E12" s="39" t="s">
        <v>7</v>
      </c>
      <c r="F12" s="40"/>
      <c r="G12" s="40"/>
      <c r="H12" s="40"/>
      <c r="I12" s="40"/>
      <c r="J12" s="40"/>
      <c r="K12" s="41"/>
      <c r="L12" s="8" t="s">
        <v>11</v>
      </c>
      <c r="M12" s="7" t="s">
        <v>19</v>
      </c>
    </row>
    <row r="13" spans="1:13" ht="121.5" customHeight="1">
      <c r="A13" s="17" t="s">
        <v>102</v>
      </c>
      <c r="B13" s="4" t="s">
        <v>158</v>
      </c>
      <c r="C13" s="6" t="s">
        <v>5</v>
      </c>
      <c r="D13" s="5" t="s">
        <v>49</v>
      </c>
      <c r="E13" s="39" t="s">
        <v>7</v>
      </c>
      <c r="F13" s="40"/>
      <c r="G13" s="40"/>
      <c r="H13" s="40"/>
      <c r="I13" s="40"/>
      <c r="J13" s="40"/>
      <c r="K13" s="41"/>
      <c r="L13" s="8" t="s">
        <v>11</v>
      </c>
      <c r="M13" s="7" t="s">
        <v>91</v>
      </c>
    </row>
    <row r="14" spans="1:13" ht="50.25" customHeight="1">
      <c r="A14" s="17" t="s">
        <v>103</v>
      </c>
      <c r="B14" s="32" t="s">
        <v>53</v>
      </c>
      <c r="C14" s="6" t="s">
        <v>5</v>
      </c>
      <c r="D14" s="5" t="s">
        <v>49</v>
      </c>
      <c r="E14" s="39" t="s">
        <v>7</v>
      </c>
      <c r="F14" s="40"/>
      <c r="G14" s="40"/>
      <c r="H14" s="40"/>
      <c r="I14" s="40"/>
      <c r="J14" s="40"/>
      <c r="K14" s="41"/>
      <c r="L14" s="8" t="s">
        <v>11</v>
      </c>
      <c r="M14" s="7" t="s">
        <v>93</v>
      </c>
    </row>
    <row r="15" spans="1:13" ht="62.25" customHeight="1">
      <c r="A15" s="17" t="s">
        <v>104</v>
      </c>
      <c r="B15" s="4" t="s">
        <v>92</v>
      </c>
      <c r="C15" s="6" t="s">
        <v>5</v>
      </c>
      <c r="D15" s="5" t="s">
        <v>49</v>
      </c>
      <c r="E15" s="39" t="s">
        <v>7</v>
      </c>
      <c r="F15" s="40"/>
      <c r="G15" s="40"/>
      <c r="H15" s="40"/>
      <c r="I15" s="40"/>
      <c r="J15" s="40"/>
      <c r="K15" s="41"/>
      <c r="L15" s="8" t="s">
        <v>11</v>
      </c>
      <c r="M15" s="7" t="s">
        <v>94</v>
      </c>
    </row>
    <row r="16" spans="1:13" ht="63.75" customHeight="1">
      <c r="A16" s="17" t="s">
        <v>105</v>
      </c>
      <c r="B16" s="4" t="s">
        <v>159</v>
      </c>
      <c r="C16" s="6" t="s">
        <v>5</v>
      </c>
      <c r="D16" s="5" t="s">
        <v>49</v>
      </c>
      <c r="E16" s="39" t="s">
        <v>7</v>
      </c>
      <c r="F16" s="40"/>
      <c r="G16" s="40"/>
      <c r="H16" s="40"/>
      <c r="I16" s="40"/>
      <c r="J16" s="40"/>
      <c r="K16" s="41"/>
      <c r="L16" s="8" t="s">
        <v>11</v>
      </c>
      <c r="M16" s="7" t="s">
        <v>95</v>
      </c>
    </row>
    <row r="17" spans="1:13" ht="15.75" customHeight="1">
      <c r="A17" s="47" t="s">
        <v>106</v>
      </c>
      <c r="B17" s="50" t="s">
        <v>170</v>
      </c>
      <c r="C17" s="6" t="s">
        <v>5</v>
      </c>
      <c r="D17" s="5" t="s">
        <v>54</v>
      </c>
      <c r="E17" s="8">
        <f>E19</f>
        <v>363500</v>
      </c>
      <c r="F17" s="8">
        <f aca="true" t="shared" si="0" ref="F17:K17">F19</f>
        <v>703700</v>
      </c>
      <c r="G17" s="8">
        <f t="shared" si="0"/>
        <v>363500</v>
      </c>
      <c r="H17" s="8">
        <f t="shared" si="0"/>
        <v>122700</v>
      </c>
      <c r="I17" s="8">
        <f t="shared" si="0"/>
        <v>43500</v>
      </c>
      <c r="J17" s="8">
        <f t="shared" si="0"/>
        <v>74000</v>
      </c>
      <c r="K17" s="8">
        <f t="shared" si="0"/>
        <v>100000</v>
      </c>
      <c r="L17" s="42" t="s">
        <v>10</v>
      </c>
      <c r="M17" s="42"/>
    </row>
    <row r="18" spans="1:13" ht="47.25" customHeight="1">
      <c r="A18" s="48"/>
      <c r="B18" s="51"/>
      <c r="C18" s="6" t="s">
        <v>5</v>
      </c>
      <c r="D18" s="5" t="s">
        <v>49</v>
      </c>
      <c r="E18" s="39" t="s">
        <v>7</v>
      </c>
      <c r="F18" s="40"/>
      <c r="G18" s="40"/>
      <c r="H18" s="40"/>
      <c r="I18" s="40"/>
      <c r="J18" s="40"/>
      <c r="K18" s="41"/>
      <c r="L18" s="43"/>
      <c r="M18" s="43"/>
    </row>
    <row r="19" spans="1:13" ht="24" customHeight="1">
      <c r="A19" s="49"/>
      <c r="B19" s="52"/>
      <c r="C19" s="6" t="s">
        <v>5</v>
      </c>
      <c r="D19" s="5" t="s">
        <v>40</v>
      </c>
      <c r="E19" s="8">
        <f>E25</f>
        <v>363500</v>
      </c>
      <c r="F19" s="8">
        <f aca="true" t="shared" si="1" ref="F19:K19">F25</f>
        <v>703700</v>
      </c>
      <c r="G19" s="8">
        <f t="shared" si="1"/>
        <v>363500</v>
      </c>
      <c r="H19" s="8">
        <f t="shared" si="1"/>
        <v>122700</v>
      </c>
      <c r="I19" s="8">
        <f t="shared" si="1"/>
        <v>43500</v>
      </c>
      <c r="J19" s="8">
        <f t="shared" si="1"/>
        <v>74000</v>
      </c>
      <c r="K19" s="8">
        <f t="shared" si="1"/>
        <v>100000</v>
      </c>
      <c r="L19" s="44"/>
      <c r="M19" s="44"/>
    </row>
    <row r="20" spans="1:13" ht="62.25" customHeight="1">
      <c r="A20" s="33" t="s">
        <v>107</v>
      </c>
      <c r="B20" s="32" t="s">
        <v>55</v>
      </c>
      <c r="C20" s="6" t="s">
        <v>5</v>
      </c>
      <c r="D20" s="5" t="s">
        <v>49</v>
      </c>
      <c r="E20" s="39" t="s">
        <v>7</v>
      </c>
      <c r="F20" s="40"/>
      <c r="G20" s="40"/>
      <c r="H20" s="40"/>
      <c r="I20" s="40"/>
      <c r="J20" s="40"/>
      <c r="K20" s="41"/>
      <c r="L20" s="8" t="s">
        <v>10</v>
      </c>
      <c r="M20" s="27"/>
    </row>
    <row r="21" spans="1:13" ht="111.75" customHeight="1">
      <c r="A21" s="18" t="s">
        <v>108</v>
      </c>
      <c r="B21" s="7" t="s">
        <v>14</v>
      </c>
      <c r="C21" s="6" t="s">
        <v>5</v>
      </c>
      <c r="D21" s="5" t="s">
        <v>8</v>
      </c>
      <c r="E21" s="39" t="s">
        <v>7</v>
      </c>
      <c r="F21" s="40"/>
      <c r="G21" s="40"/>
      <c r="H21" s="40"/>
      <c r="I21" s="40"/>
      <c r="J21" s="40"/>
      <c r="K21" s="41"/>
      <c r="L21" s="8" t="s">
        <v>10</v>
      </c>
      <c r="M21" s="7" t="s">
        <v>56</v>
      </c>
    </row>
    <row r="22" spans="1:13" ht="73.5" customHeight="1">
      <c r="A22" s="19" t="s">
        <v>112</v>
      </c>
      <c r="B22" s="4" t="s">
        <v>15</v>
      </c>
      <c r="C22" s="6" t="s">
        <v>5</v>
      </c>
      <c r="D22" s="5" t="s">
        <v>8</v>
      </c>
      <c r="E22" s="39" t="s">
        <v>7</v>
      </c>
      <c r="F22" s="40"/>
      <c r="G22" s="40"/>
      <c r="H22" s="40"/>
      <c r="I22" s="40"/>
      <c r="J22" s="40"/>
      <c r="K22" s="41"/>
      <c r="L22" s="8" t="s">
        <v>10</v>
      </c>
      <c r="M22" s="7" t="s">
        <v>13</v>
      </c>
    </row>
    <row r="23" spans="1:13" ht="73.5" customHeight="1">
      <c r="A23" s="18" t="s">
        <v>113</v>
      </c>
      <c r="B23" s="7" t="s">
        <v>16</v>
      </c>
      <c r="C23" s="6" t="s">
        <v>5</v>
      </c>
      <c r="D23" s="5" t="s">
        <v>8</v>
      </c>
      <c r="E23" s="39" t="s">
        <v>7</v>
      </c>
      <c r="F23" s="40"/>
      <c r="G23" s="40"/>
      <c r="H23" s="40"/>
      <c r="I23" s="40"/>
      <c r="J23" s="40"/>
      <c r="K23" s="41"/>
      <c r="L23" s="8" t="s">
        <v>10</v>
      </c>
      <c r="M23" s="7" t="s">
        <v>171</v>
      </c>
    </row>
    <row r="24" spans="1:13" ht="97.5" customHeight="1">
      <c r="A24" s="18" t="s">
        <v>114</v>
      </c>
      <c r="B24" s="7" t="s">
        <v>172</v>
      </c>
      <c r="C24" s="6" t="s">
        <v>48</v>
      </c>
      <c r="D24" s="5" t="s">
        <v>49</v>
      </c>
      <c r="E24" s="39" t="s">
        <v>7</v>
      </c>
      <c r="F24" s="40"/>
      <c r="G24" s="40"/>
      <c r="H24" s="40"/>
      <c r="I24" s="40"/>
      <c r="J24" s="40"/>
      <c r="K24" s="41"/>
      <c r="L24" s="8" t="s">
        <v>10</v>
      </c>
      <c r="M24" s="7" t="s">
        <v>173</v>
      </c>
    </row>
    <row r="25" spans="1:13" ht="78.75" customHeight="1">
      <c r="A25" s="18" t="s">
        <v>115</v>
      </c>
      <c r="B25" s="32" t="s">
        <v>57</v>
      </c>
      <c r="C25" s="6" t="s">
        <v>5</v>
      </c>
      <c r="D25" s="5" t="s">
        <v>40</v>
      </c>
      <c r="E25" s="34">
        <v>363500</v>
      </c>
      <c r="F25" s="34">
        <f aca="true" t="shared" si="2" ref="F25:K25">SUM(F26:F29)</f>
        <v>703700</v>
      </c>
      <c r="G25" s="34">
        <f t="shared" si="2"/>
        <v>363500</v>
      </c>
      <c r="H25" s="34">
        <f t="shared" si="2"/>
        <v>122700</v>
      </c>
      <c r="I25" s="34">
        <f t="shared" si="2"/>
        <v>43500</v>
      </c>
      <c r="J25" s="34">
        <f t="shared" si="2"/>
        <v>74000</v>
      </c>
      <c r="K25" s="34">
        <f t="shared" si="2"/>
        <v>100000</v>
      </c>
      <c r="L25" s="8" t="s">
        <v>10</v>
      </c>
      <c r="M25" s="7" t="s">
        <v>167</v>
      </c>
    </row>
    <row r="26" spans="1:13" ht="73.5" customHeight="1">
      <c r="A26" s="17" t="s">
        <v>116</v>
      </c>
      <c r="B26" s="9" t="s">
        <v>61</v>
      </c>
      <c r="C26" s="6" t="s">
        <v>5</v>
      </c>
      <c r="D26" s="10" t="s">
        <v>40</v>
      </c>
      <c r="E26" s="25">
        <v>363500</v>
      </c>
      <c r="F26" s="8">
        <f aca="true" t="shared" si="3" ref="F26:F32">SUM(G26:K26)</f>
        <v>520700</v>
      </c>
      <c r="G26" s="25">
        <v>349500</v>
      </c>
      <c r="H26" s="25">
        <v>113700</v>
      </c>
      <c r="I26" s="25">
        <v>43500</v>
      </c>
      <c r="J26" s="25">
        <v>14000</v>
      </c>
      <c r="K26" s="25">
        <v>0</v>
      </c>
      <c r="L26" s="24" t="s">
        <v>10</v>
      </c>
      <c r="M26" s="4" t="s">
        <v>13</v>
      </c>
    </row>
    <row r="27" spans="1:13" ht="105" customHeight="1">
      <c r="A27" s="16" t="s">
        <v>109</v>
      </c>
      <c r="B27" s="20" t="s">
        <v>174</v>
      </c>
      <c r="C27" s="6" t="s">
        <v>175</v>
      </c>
      <c r="D27" s="21" t="s">
        <v>40</v>
      </c>
      <c r="E27" s="22">
        <v>0</v>
      </c>
      <c r="F27" s="8">
        <f t="shared" si="3"/>
        <v>160000</v>
      </c>
      <c r="G27" s="22">
        <v>0</v>
      </c>
      <c r="H27" s="22">
        <v>0</v>
      </c>
      <c r="I27" s="22">
        <v>0</v>
      </c>
      <c r="J27" s="22">
        <v>60000</v>
      </c>
      <c r="K27" s="22">
        <v>100000</v>
      </c>
      <c r="L27" s="8" t="s">
        <v>10</v>
      </c>
      <c r="M27" s="11" t="s">
        <v>41</v>
      </c>
    </row>
    <row r="28" spans="1:13" ht="63" customHeight="1">
      <c r="A28" s="16" t="s">
        <v>110</v>
      </c>
      <c r="B28" s="20" t="s">
        <v>62</v>
      </c>
      <c r="C28" s="6" t="s">
        <v>176</v>
      </c>
      <c r="D28" s="21" t="s">
        <v>40</v>
      </c>
      <c r="E28" s="22">
        <v>0</v>
      </c>
      <c r="F28" s="8">
        <f t="shared" si="3"/>
        <v>17000</v>
      </c>
      <c r="G28" s="22">
        <v>14000</v>
      </c>
      <c r="H28" s="22">
        <v>3000</v>
      </c>
      <c r="I28" s="22">
        <v>0</v>
      </c>
      <c r="J28" s="22">
        <v>0</v>
      </c>
      <c r="K28" s="22">
        <v>0</v>
      </c>
      <c r="L28" s="8" t="s">
        <v>10</v>
      </c>
      <c r="M28" s="11" t="s">
        <v>168</v>
      </c>
    </row>
    <row r="29" spans="1:13" ht="65.25" customHeight="1">
      <c r="A29" s="16" t="s">
        <v>111</v>
      </c>
      <c r="B29" s="20" t="s">
        <v>63</v>
      </c>
      <c r="C29" s="6">
        <v>2016</v>
      </c>
      <c r="D29" s="21" t="s">
        <v>40</v>
      </c>
      <c r="E29" s="22">
        <v>0</v>
      </c>
      <c r="F29" s="8">
        <f t="shared" si="3"/>
        <v>6000</v>
      </c>
      <c r="G29" s="22">
        <v>0</v>
      </c>
      <c r="H29" s="22">
        <v>6000</v>
      </c>
      <c r="I29" s="22">
        <v>0</v>
      </c>
      <c r="J29" s="22">
        <v>0</v>
      </c>
      <c r="K29" s="22">
        <v>0</v>
      </c>
      <c r="L29" s="8" t="s">
        <v>10</v>
      </c>
      <c r="M29" s="11" t="s">
        <v>177</v>
      </c>
    </row>
    <row r="30" spans="1:13" ht="63" customHeight="1">
      <c r="A30" s="16" t="s">
        <v>117</v>
      </c>
      <c r="B30" s="7" t="s">
        <v>33</v>
      </c>
      <c r="C30" s="6" t="s">
        <v>5</v>
      </c>
      <c r="D30" s="5" t="s">
        <v>49</v>
      </c>
      <c r="E30" s="6">
        <f aca="true" t="shared" si="4" ref="E30:K30">E32+E34+E39</f>
        <v>823</v>
      </c>
      <c r="F30" s="6">
        <f t="shared" si="3"/>
        <v>13367.6</v>
      </c>
      <c r="G30" s="6">
        <f t="shared" si="4"/>
        <v>1867.6</v>
      </c>
      <c r="H30" s="6">
        <f t="shared" si="4"/>
        <v>3000</v>
      </c>
      <c r="I30" s="6">
        <f t="shared" si="4"/>
        <v>2500</v>
      </c>
      <c r="J30" s="6">
        <f t="shared" si="4"/>
        <v>3000</v>
      </c>
      <c r="K30" s="6">
        <f t="shared" si="4"/>
        <v>3000</v>
      </c>
      <c r="L30" s="8"/>
      <c r="M30" s="31"/>
    </row>
    <row r="31" spans="1:13" ht="77.25" customHeight="1">
      <c r="A31" s="16" t="s">
        <v>118</v>
      </c>
      <c r="B31" s="32" t="s">
        <v>58</v>
      </c>
      <c r="C31" s="6" t="s">
        <v>5</v>
      </c>
      <c r="D31" s="5" t="s">
        <v>49</v>
      </c>
      <c r="E31" s="6">
        <f>E32+E34+E39</f>
        <v>823</v>
      </c>
      <c r="F31" s="6">
        <f t="shared" si="3"/>
        <v>13367.6</v>
      </c>
      <c r="G31" s="6">
        <f>G32+G34+G39</f>
        <v>1867.6</v>
      </c>
      <c r="H31" s="6">
        <f>H32+H34+H39</f>
        <v>3000</v>
      </c>
      <c r="I31" s="6">
        <f>I32+I34+I39</f>
        <v>2500</v>
      </c>
      <c r="J31" s="6">
        <f>J32+J34+J39</f>
        <v>3000</v>
      </c>
      <c r="K31" s="6">
        <f>K32+K34+K39</f>
        <v>3000</v>
      </c>
      <c r="L31" s="8" t="s">
        <v>59</v>
      </c>
      <c r="M31" s="31"/>
    </row>
    <row r="32" spans="1:13" ht="50.25" customHeight="1">
      <c r="A32" s="16" t="s">
        <v>119</v>
      </c>
      <c r="B32" s="7" t="s">
        <v>34</v>
      </c>
      <c r="C32" s="6" t="s">
        <v>5</v>
      </c>
      <c r="D32" s="5" t="s">
        <v>49</v>
      </c>
      <c r="E32" s="6">
        <v>700</v>
      </c>
      <c r="F32" s="6">
        <f t="shared" si="3"/>
        <v>6500</v>
      </c>
      <c r="G32" s="6">
        <v>800</v>
      </c>
      <c r="H32" s="6">
        <v>1200</v>
      </c>
      <c r="I32" s="6">
        <v>1000</v>
      </c>
      <c r="J32" s="6">
        <v>1500</v>
      </c>
      <c r="K32" s="6">
        <v>2000</v>
      </c>
      <c r="L32" s="8" t="s">
        <v>59</v>
      </c>
      <c r="M32" s="7" t="s">
        <v>20</v>
      </c>
    </row>
    <row r="33" spans="1:13" ht="64.5" customHeight="1">
      <c r="A33" s="16" t="s">
        <v>120</v>
      </c>
      <c r="B33" s="7" t="s">
        <v>160</v>
      </c>
      <c r="C33" s="6" t="s">
        <v>5</v>
      </c>
      <c r="D33" s="5" t="s">
        <v>49</v>
      </c>
      <c r="E33" s="39" t="s">
        <v>7</v>
      </c>
      <c r="F33" s="40"/>
      <c r="G33" s="40"/>
      <c r="H33" s="40"/>
      <c r="I33" s="40"/>
      <c r="J33" s="40"/>
      <c r="K33" s="41"/>
      <c r="L33" s="8" t="s">
        <v>59</v>
      </c>
      <c r="M33" s="7" t="s">
        <v>32</v>
      </c>
    </row>
    <row r="34" spans="1:13" ht="90" customHeight="1">
      <c r="A34" s="16" t="s">
        <v>121</v>
      </c>
      <c r="B34" s="7" t="s">
        <v>38</v>
      </c>
      <c r="C34" s="6" t="s">
        <v>5</v>
      </c>
      <c r="D34" s="5" t="s">
        <v>49</v>
      </c>
      <c r="E34" s="6">
        <v>99</v>
      </c>
      <c r="F34" s="6">
        <f aca="true" t="shared" si="5" ref="F34:K34">SUM(F35:F38)</f>
        <v>7719.6</v>
      </c>
      <c r="G34" s="6">
        <f t="shared" si="5"/>
        <v>919.6</v>
      </c>
      <c r="H34" s="6">
        <f t="shared" si="5"/>
        <v>1800</v>
      </c>
      <c r="I34" s="6">
        <f t="shared" si="5"/>
        <v>1500</v>
      </c>
      <c r="J34" s="6">
        <f t="shared" si="5"/>
        <v>1500</v>
      </c>
      <c r="K34" s="6">
        <f t="shared" si="5"/>
        <v>1000</v>
      </c>
      <c r="L34" s="8" t="s">
        <v>59</v>
      </c>
      <c r="M34" s="7" t="s">
        <v>21</v>
      </c>
    </row>
    <row r="35" spans="1:13" ht="75" customHeight="1">
      <c r="A35" s="16" t="s">
        <v>123</v>
      </c>
      <c r="B35" s="7" t="s">
        <v>84</v>
      </c>
      <c r="C35" s="6" t="s">
        <v>87</v>
      </c>
      <c r="D35" s="5" t="s">
        <v>49</v>
      </c>
      <c r="E35" s="30">
        <v>0</v>
      </c>
      <c r="F35" s="6">
        <f>SUM(G35:K35)</f>
        <v>2800</v>
      </c>
      <c r="G35" s="30">
        <v>0</v>
      </c>
      <c r="H35" s="6">
        <v>1300</v>
      </c>
      <c r="I35" s="6">
        <v>750</v>
      </c>
      <c r="J35" s="6">
        <v>750</v>
      </c>
      <c r="K35" s="6">
        <v>0</v>
      </c>
      <c r="L35" s="8" t="s">
        <v>183</v>
      </c>
      <c r="M35" s="7" t="s">
        <v>21</v>
      </c>
    </row>
    <row r="36" spans="1:13" ht="63" customHeight="1">
      <c r="A36" s="16" t="s">
        <v>124</v>
      </c>
      <c r="B36" s="7" t="s">
        <v>178</v>
      </c>
      <c r="C36" s="6" t="s">
        <v>5</v>
      </c>
      <c r="D36" s="5" t="s">
        <v>49</v>
      </c>
      <c r="E36" s="39" t="s">
        <v>7</v>
      </c>
      <c r="F36" s="40"/>
      <c r="G36" s="40"/>
      <c r="H36" s="40"/>
      <c r="I36" s="40"/>
      <c r="J36" s="40"/>
      <c r="K36" s="41"/>
      <c r="L36" s="8" t="s">
        <v>59</v>
      </c>
      <c r="M36" s="7" t="s">
        <v>21</v>
      </c>
    </row>
    <row r="37" spans="1:13" ht="54" customHeight="1">
      <c r="A37" s="16" t="s">
        <v>125</v>
      </c>
      <c r="B37" s="7" t="s">
        <v>85</v>
      </c>
      <c r="C37" s="6">
        <v>2015</v>
      </c>
      <c r="D37" s="5" t="s">
        <v>49</v>
      </c>
      <c r="E37" s="6">
        <v>99</v>
      </c>
      <c r="F37" s="6">
        <f>SUM(G37:K37)</f>
        <v>919.6</v>
      </c>
      <c r="G37" s="6">
        <v>919.6</v>
      </c>
      <c r="H37" s="6">
        <v>0</v>
      </c>
      <c r="I37" s="6">
        <v>0</v>
      </c>
      <c r="J37" s="6">
        <v>0</v>
      </c>
      <c r="K37" s="6">
        <v>0</v>
      </c>
      <c r="L37" s="8" t="s">
        <v>59</v>
      </c>
      <c r="M37" s="7" t="s">
        <v>21</v>
      </c>
    </row>
    <row r="38" spans="1:13" ht="100.5" customHeight="1">
      <c r="A38" s="16" t="s">
        <v>126</v>
      </c>
      <c r="B38" s="7" t="s">
        <v>86</v>
      </c>
      <c r="C38" s="6" t="s">
        <v>88</v>
      </c>
      <c r="D38" s="5" t="s">
        <v>49</v>
      </c>
      <c r="E38" s="30">
        <v>0</v>
      </c>
      <c r="F38" s="6">
        <v>4000</v>
      </c>
      <c r="G38" s="30">
        <v>0</v>
      </c>
      <c r="H38" s="6">
        <v>500</v>
      </c>
      <c r="I38" s="6">
        <v>750</v>
      </c>
      <c r="J38" s="6">
        <v>750</v>
      </c>
      <c r="K38" s="6">
        <v>1000</v>
      </c>
      <c r="L38" s="8" t="s">
        <v>59</v>
      </c>
      <c r="M38" s="7" t="s">
        <v>21</v>
      </c>
    </row>
    <row r="39" spans="1:13" ht="87.75" customHeight="1">
      <c r="A39" s="16" t="s">
        <v>122</v>
      </c>
      <c r="B39" s="7" t="s">
        <v>45</v>
      </c>
      <c r="C39" s="6">
        <v>2015</v>
      </c>
      <c r="D39" s="5" t="s">
        <v>49</v>
      </c>
      <c r="E39" s="6">
        <v>24</v>
      </c>
      <c r="F39" s="6">
        <v>0</v>
      </c>
      <c r="G39" s="6">
        <v>148</v>
      </c>
      <c r="H39" s="6">
        <v>0</v>
      </c>
      <c r="I39" s="6">
        <v>0</v>
      </c>
      <c r="J39" s="6">
        <v>0</v>
      </c>
      <c r="K39" s="6">
        <v>0</v>
      </c>
      <c r="L39" s="8" t="s">
        <v>44</v>
      </c>
      <c r="M39" s="7" t="s">
        <v>21</v>
      </c>
    </row>
    <row r="40" spans="1:13" ht="72.75" customHeight="1">
      <c r="A40" s="16" t="s">
        <v>127</v>
      </c>
      <c r="B40" s="7" t="s">
        <v>27</v>
      </c>
      <c r="C40" s="6" t="s">
        <v>5</v>
      </c>
      <c r="D40" s="5" t="s">
        <v>49</v>
      </c>
      <c r="E40" s="23">
        <f>E41+E50</f>
        <v>10510</v>
      </c>
      <c r="F40" s="23">
        <f>SUM(G40:K40)</f>
        <v>50078.4</v>
      </c>
      <c r="G40" s="23">
        <f>G41+G51</f>
        <v>10471.3</v>
      </c>
      <c r="H40" s="23">
        <f>H41+H51</f>
        <v>9640.400000000001</v>
      </c>
      <c r="I40" s="23">
        <f>I41+I51</f>
        <v>10013.8</v>
      </c>
      <c r="J40" s="23">
        <f>J41+J51</f>
        <v>10230.8</v>
      </c>
      <c r="K40" s="23">
        <f>K41+K51</f>
        <v>9722.1</v>
      </c>
      <c r="L40" s="8"/>
      <c r="M40" s="31"/>
    </row>
    <row r="41" spans="1:13" ht="46.5" customHeight="1">
      <c r="A41" s="16" t="s">
        <v>128</v>
      </c>
      <c r="B41" s="32" t="s">
        <v>83</v>
      </c>
      <c r="C41" s="6" t="s">
        <v>5</v>
      </c>
      <c r="D41" s="5" t="s">
        <v>49</v>
      </c>
      <c r="E41" s="23">
        <f aca="true" t="shared" si="6" ref="E41:K41">E42+E43+E44+E49+E45+E46+E47+E48</f>
        <v>3390</v>
      </c>
      <c r="F41" s="23">
        <f>SUM(G41:K41)</f>
        <v>23756.4</v>
      </c>
      <c r="G41" s="23">
        <f t="shared" si="6"/>
        <v>5656</v>
      </c>
      <c r="H41" s="23">
        <f t="shared" si="6"/>
        <v>5330.400000000001</v>
      </c>
      <c r="I41" s="23">
        <f t="shared" si="6"/>
        <v>4553.8</v>
      </c>
      <c r="J41" s="23">
        <f t="shared" si="6"/>
        <v>4502.8</v>
      </c>
      <c r="K41" s="23">
        <f t="shared" si="6"/>
        <v>3713.4</v>
      </c>
      <c r="L41" s="8" t="s">
        <v>12</v>
      </c>
      <c r="M41" s="7" t="s">
        <v>23</v>
      </c>
    </row>
    <row r="42" spans="1:13" ht="60.75" customHeight="1">
      <c r="A42" s="16" t="s">
        <v>129</v>
      </c>
      <c r="B42" s="7" t="s">
        <v>68</v>
      </c>
      <c r="C42" s="6" t="s">
        <v>5</v>
      </c>
      <c r="D42" s="5" t="s">
        <v>49</v>
      </c>
      <c r="E42" s="23">
        <v>584</v>
      </c>
      <c r="F42" s="23">
        <f>SUM(G42:K42)</f>
        <v>3016</v>
      </c>
      <c r="G42" s="23">
        <v>488</v>
      </c>
      <c r="H42" s="23">
        <v>536</v>
      </c>
      <c r="I42" s="23">
        <v>584</v>
      </c>
      <c r="J42" s="23">
        <v>632</v>
      </c>
      <c r="K42" s="23">
        <v>776</v>
      </c>
      <c r="L42" s="8" t="s">
        <v>12</v>
      </c>
      <c r="M42" s="7" t="s">
        <v>23</v>
      </c>
    </row>
    <row r="43" spans="1:13" ht="60.75" customHeight="1">
      <c r="A43" s="16" t="s">
        <v>130</v>
      </c>
      <c r="B43" s="7" t="s">
        <v>69</v>
      </c>
      <c r="C43" s="6" t="s">
        <v>5</v>
      </c>
      <c r="D43" s="5" t="s">
        <v>49</v>
      </c>
      <c r="E43" s="23">
        <v>342</v>
      </c>
      <c r="F43" s="23">
        <f aca="true" t="shared" si="7" ref="F43:F51">SUM(G43:K43)</f>
        <v>1980</v>
      </c>
      <c r="G43" s="23">
        <v>321</v>
      </c>
      <c r="H43" s="23">
        <v>315</v>
      </c>
      <c r="I43" s="23">
        <v>387</v>
      </c>
      <c r="J43" s="23">
        <v>420</v>
      </c>
      <c r="K43" s="23">
        <v>537</v>
      </c>
      <c r="L43" s="8" t="s">
        <v>12</v>
      </c>
      <c r="M43" s="7" t="s">
        <v>23</v>
      </c>
    </row>
    <row r="44" spans="1:13" ht="74.25" customHeight="1">
      <c r="A44" s="16" t="s">
        <v>131</v>
      </c>
      <c r="B44" s="7" t="s">
        <v>161</v>
      </c>
      <c r="C44" s="6" t="s">
        <v>5</v>
      </c>
      <c r="D44" s="5" t="s">
        <v>49</v>
      </c>
      <c r="E44" s="23">
        <v>40</v>
      </c>
      <c r="F44" s="23">
        <f t="shared" si="7"/>
        <v>199.6</v>
      </c>
      <c r="G44" s="23">
        <v>39.6</v>
      </c>
      <c r="H44" s="23">
        <v>40</v>
      </c>
      <c r="I44" s="23">
        <v>40</v>
      </c>
      <c r="J44" s="23">
        <v>40</v>
      </c>
      <c r="K44" s="23">
        <v>40</v>
      </c>
      <c r="L44" s="8" t="s">
        <v>12</v>
      </c>
      <c r="M44" s="7" t="s">
        <v>23</v>
      </c>
    </row>
    <row r="45" spans="1:13" ht="60.75" customHeight="1">
      <c r="A45" s="16" t="s">
        <v>132</v>
      </c>
      <c r="B45" s="7" t="s">
        <v>70</v>
      </c>
      <c r="C45" s="6" t="s">
        <v>5</v>
      </c>
      <c r="D45" s="5" t="s">
        <v>49</v>
      </c>
      <c r="E45" s="23">
        <v>613</v>
      </c>
      <c r="F45" s="23">
        <f t="shared" si="7"/>
        <v>4620</v>
      </c>
      <c r="G45" s="23">
        <v>1806</v>
      </c>
      <c r="H45" s="23">
        <v>1282</v>
      </c>
      <c r="I45" s="23">
        <v>582</v>
      </c>
      <c r="J45" s="23">
        <v>450</v>
      </c>
      <c r="K45" s="23">
        <v>500</v>
      </c>
      <c r="L45" s="8" t="s">
        <v>12</v>
      </c>
      <c r="M45" s="7" t="s">
        <v>23</v>
      </c>
    </row>
    <row r="46" spans="1:13" ht="72" customHeight="1">
      <c r="A46" s="16" t="s">
        <v>133</v>
      </c>
      <c r="B46" s="7" t="s">
        <v>71</v>
      </c>
      <c r="C46" s="6" t="s">
        <v>5</v>
      </c>
      <c r="D46" s="5" t="s">
        <v>49</v>
      </c>
      <c r="E46" s="23">
        <v>111</v>
      </c>
      <c r="F46" s="23">
        <f t="shared" si="7"/>
        <v>552</v>
      </c>
      <c r="G46" s="23">
        <v>110.4</v>
      </c>
      <c r="H46" s="23">
        <v>110.4</v>
      </c>
      <c r="I46" s="23">
        <v>110.4</v>
      </c>
      <c r="J46" s="23">
        <v>110.4</v>
      </c>
      <c r="K46" s="23">
        <v>110.4</v>
      </c>
      <c r="L46" s="8" t="s">
        <v>12</v>
      </c>
      <c r="M46" s="7" t="s">
        <v>23</v>
      </c>
    </row>
    <row r="47" spans="1:13" ht="121.5" customHeight="1">
      <c r="A47" s="16" t="s">
        <v>134</v>
      </c>
      <c r="B47" s="7" t="s">
        <v>72</v>
      </c>
      <c r="C47" s="6" t="s">
        <v>5</v>
      </c>
      <c r="D47" s="5" t="s">
        <v>49</v>
      </c>
      <c r="E47" s="23">
        <v>1400</v>
      </c>
      <c r="F47" s="23">
        <f t="shared" si="7"/>
        <v>7443</v>
      </c>
      <c r="G47" s="23">
        <v>1642</v>
      </c>
      <c r="H47" s="23">
        <v>1601</v>
      </c>
      <c r="I47" s="23">
        <v>1400</v>
      </c>
      <c r="J47" s="23">
        <v>1400</v>
      </c>
      <c r="K47" s="23">
        <v>1400</v>
      </c>
      <c r="L47" s="8" t="s">
        <v>12</v>
      </c>
      <c r="M47" s="7" t="s">
        <v>23</v>
      </c>
    </row>
    <row r="48" spans="1:13" ht="48.75" customHeight="1">
      <c r="A48" s="16" t="s">
        <v>135</v>
      </c>
      <c r="B48" s="7" t="s">
        <v>73</v>
      </c>
      <c r="C48" s="6" t="s">
        <v>5</v>
      </c>
      <c r="D48" s="5" t="s">
        <v>49</v>
      </c>
      <c r="E48" s="23">
        <v>300</v>
      </c>
      <c r="F48" s="23">
        <f>SUM(G48:K48)</f>
        <v>1744.2</v>
      </c>
      <c r="G48" s="23">
        <v>348.6</v>
      </c>
      <c r="H48" s="23">
        <v>345.6</v>
      </c>
      <c r="I48" s="23">
        <v>350</v>
      </c>
      <c r="J48" s="23">
        <v>350</v>
      </c>
      <c r="K48" s="23">
        <v>350</v>
      </c>
      <c r="L48" s="8" t="s">
        <v>10</v>
      </c>
      <c r="M48" s="7" t="s">
        <v>23</v>
      </c>
    </row>
    <row r="49" spans="1:13" ht="84" customHeight="1">
      <c r="A49" s="16" t="s">
        <v>136</v>
      </c>
      <c r="B49" s="7" t="s">
        <v>74</v>
      </c>
      <c r="C49" s="6" t="s">
        <v>5</v>
      </c>
      <c r="D49" s="5" t="s">
        <v>49</v>
      </c>
      <c r="E49" s="23">
        <v>0</v>
      </c>
      <c r="F49" s="23">
        <f>SUM(G49:K49)</f>
        <v>4201.6</v>
      </c>
      <c r="G49" s="23">
        <v>900.4</v>
      </c>
      <c r="H49" s="23">
        <v>1100.4</v>
      </c>
      <c r="I49" s="23">
        <v>1100.4</v>
      </c>
      <c r="J49" s="23">
        <v>1100.4</v>
      </c>
      <c r="K49" s="23">
        <v>0</v>
      </c>
      <c r="L49" s="8" t="s">
        <v>12</v>
      </c>
      <c r="M49" s="7" t="s">
        <v>23</v>
      </c>
    </row>
    <row r="50" spans="1:13" ht="49.5" customHeight="1">
      <c r="A50" s="16" t="s">
        <v>137</v>
      </c>
      <c r="B50" s="32" t="s">
        <v>60</v>
      </c>
      <c r="C50" s="6" t="s">
        <v>43</v>
      </c>
      <c r="D50" s="5" t="s">
        <v>49</v>
      </c>
      <c r="E50" s="23">
        <f>E51</f>
        <v>7120</v>
      </c>
      <c r="F50" s="23">
        <f aca="true" t="shared" si="8" ref="F50:K50">F51</f>
        <v>26322</v>
      </c>
      <c r="G50" s="23">
        <f t="shared" si="8"/>
        <v>4815.3</v>
      </c>
      <c r="H50" s="23">
        <f>H51</f>
        <v>4310</v>
      </c>
      <c r="I50" s="23">
        <f t="shared" si="8"/>
        <v>5460</v>
      </c>
      <c r="J50" s="23">
        <f t="shared" si="8"/>
        <v>5728</v>
      </c>
      <c r="K50" s="23">
        <f t="shared" si="8"/>
        <v>6008.7</v>
      </c>
      <c r="L50" s="8" t="s">
        <v>22</v>
      </c>
      <c r="M50" s="7" t="s">
        <v>23</v>
      </c>
    </row>
    <row r="51" spans="1:13" ht="60.75" customHeight="1">
      <c r="A51" s="16" t="s">
        <v>138</v>
      </c>
      <c r="B51" s="7" t="s">
        <v>75</v>
      </c>
      <c r="C51" s="6" t="s">
        <v>5</v>
      </c>
      <c r="D51" s="5" t="s">
        <v>49</v>
      </c>
      <c r="E51" s="23">
        <v>7120</v>
      </c>
      <c r="F51" s="23">
        <f t="shared" si="7"/>
        <v>26322</v>
      </c>
      <c r="G51" s="23">
        <v>4815.3</v>
      </c>
      <c r="H51" s="23">
        <v>4310</v>
      </c>
      <c r="I51" s="23">
        <v>5460</v>
      </c>
      <c r="J51" s="23">
        <v>5728</v>
      </c>
      <c r="K51" s="23">
        <v>6008.7</v>
      </c>
      <c r="L51" s="8" t="s">
        <v>22</v>
      </c>
      <c r="M51" s="7" t="s">
        <v>23</v>
      </c>
    </row>
    <row r="52" spans="1:13" ht="61.5" customHeight="1">
      <c r="A52" s="16" t="s">
        <v>139</v>
      </c>
      <c r="B52" s="7" t="s">
        <v>96</v>
      </c>
      <c r="C52" s="6" t="s">
        <v>5</v>
      </c>
      <c r="D52" s="5" t="s">
        <v>49</v>
      </c>
      <c r="E52" s="39" t="s">
        <v>7</v>
      </c>
      <c r="F52" s="40"/>
      <c r="G52" s="40"/>
      <c r="H52" s="40"/>
      <c r="I52" s="40"/>
      <c r="J52" s="40"/>
      <c r="K52" s="41"/>
      <c r="L52" s="8" t="s">
        <v>64</v>
      </c>
      <c r="M52" s="7"/>
    </row>
    <row r="53" spans="1:13" ht="62.25" customHeight="1">
      <c r="A53" s="16" t="s">
        <v>140</v>
      </c>
      <c r="B53" s="32" t="s">
        <v>67</v>
      </c>
      <c r="C53" s="6" t="s">
        <v>5</v>
      </c>
      <c r="D53" s="5" t="s">
        <v>49</v>
      </c>
      <c r="E53" s="39" t="s">
        <v>7</v>
      </c>
      <c r="F53" s="40"/>
      <c r="G53" s="40"/>
      <c r="H53" s="40"/>
      <c r="I53" s="40"/>
      <c r="J53" s="40"/>
      <c r="K53" s="41"/>
      <c r="L53" s="8" t="s">
        <v>64</v>
      </c>
      <c r="M53" s="29"/>
    </row>
    <row r="54" spans="1:13" ht="98.25" customHeight="1">
      <c r="A54" s="18" t="s">
        <v>141</v>
      </c>
      <c r="B54" s="7" t="s">
        <v>76</v>
      </c>
      <c r="C54" s="6" t="s">
        <v>5</v>
      </c>
      <c r="D54" s="5" t="s">
        <v>49</v>
      </c>
      <c r="E54" s="39" t="s">
        <v>7</v>
      </c>
      <c r="F54" s="40"/>
      <c r="G54" s="40"/>
      <c r="H54" s="40"/>
      <c r="I54" s="40"/>
      <c r="J54" s="40"/>
      <c r="K54" s="41"/>
      <c r="L54" s="8" t="s">
        <v>64</v>
      </c>
      <c r="M54" s="7" t="s">
        <v>29</v>
      </c>
    </row>
    <row r="55" spans="1:13" ht="182.25" customHeight="1">
      <c r="A55" s="18" t="s">
        <v>142</v>
      </c>
      <c r="B55" s="11" t="s">
        <v>77</v>
      </c>
      <c r="C55" s="6" t="s">
        <v>5</v>
      </c>
      <c r="D55" s="5" t="s">
        <v>49</v>
      </c>
      <c r="E55" s="39" t="s">
        <v>7</v>
      </c>
      <c r="F55" s="40"/>
      <c r="G55" s="40"/>
      <c r="H55" s="40"/>
      <c r="I55" s="40"/>
      <c r="J55" s="40"/>
      <c r="K55" s="41"/>
      <c r="L55" s="8" t="s">
        <v>64</v>
      </c>
      <c r="M55" s="7" t="s">
        <v>65</v>
      </c>
    </row>
    <row r="56" spans="1:13" ht="62.25" customHeight="1">
      <c r="A56" s="18" t="s">
        <v>143</v>
      </c>
      <c r="B56" s="7" t="s">
        <v>78</v>
      </c>
      <c r="C56" s="6" t="s">
        <v>5</v>
      </c>
      <c r="D56" s="5" t="s">
        <v>49</v>
      </c>
      <c r="E56" s="39" t="s">
        <v>7</v>
      </c>
      <c r="F56" s="40"/>
      <c r="G56" s="40"/>
      <c r="H56" s="40"/>
      <c r="I56" s="40"/>
      <c r="J56" s="40"/>
      <c r="K56" s="41"/>
      <c r="L56" s="8" t="s">
        <v>64</v>
      </c>
      <c r="M56" s="7" t="s">
        <v>30</v>
      </c>
    </row>
    <row r="57" spans="1:13" ht="84.75" customHeight="1">
      <c r="A57" s="18" t="s">
        <v>144</v>
      </c>
      <c r="B57" s="7" t="s">
        <v>79</v>
      </c>
      <c r="C57" s="6" t="s">
        <v>5</v>
      </c>
      <c r="D57" s="5" t="s">
        <v>49</v>
      </c>
      <c r="E57" s="39" t="s">
        <v>7</v>
      </c>
      <c r="F57" s="40"/>
      <c r="G57" s="40"/>
      <c r="H57" s="40"/>
      <c r="I57" s="40"/>
      <c r="J57" s="40"/>
      <c r="K57" s="41"/>
      <c r="L57" s="8" t="s">
        <v>64</v>
      </c>
      <c r="M57" s="7" t="s">
        <v>162</v>
      </c>
    </row>
    <row r="58" spans="1:13" ht="75" customHeight="1">
      <c r="A58" s="18" t="s">
        <v>145</v>
      </c>
      <c r="B58" s="7" t="s">
        <v>156</v>
      </c>
      <c r="C58" s="6" t="s">
        <v>5</v>
      </c>
      <c r="D58" s="5" t="s">
        <v>49</v>
      </c>
      <c r="E58" s="39" t="s">
        <v>7</v>
      </c>
      <c r="F58" s="40"/>
      <c r="G58" s="40"/>
      <c r="H58" s="40"/>
      <c r="I58" s="40"/>
      <c r="J58" s="40"/>
      <c r="K58" s="41"/>
      <c r="L58" s="8"/>
      <c r="M58" s="7"/>
    </row>
    <row r="59" spans="1:13" ht="51.75" customHeight="1">
      <c r="A59" s="18" t="s">
        <v>146</v>
      </c>
      <c r="B59" s="32" t="s">
        <v>66</v>
      </c>
      <c r="C59" s="6" t="s">
        <v>5</v>
      </c>
      <c r="D59" s="5" t="s">
        <v>49</v>
      </c>
      <c r="E59" s="39" t="s">
        <v>7</v>
      </c>
      <c r="F59" s="40"/>
      <c r="G59" s="40"/>
      <c r="H59" s="40"/>
      <c r="I59" s="40"/>
      <c r="J59" s="40"/>
      <c r="K59" s="41"/>
      <c r="L59" s="8" t="s">
        <v>153</v>
      </c>
      <c r="M59" s="29"/>
    </row>
    <row r="60" spans="1:13" ht="121.5" customHeight="1">
      <c r="A60" s="18" t="s">
        <v>147</v>
      </c>
      <c r="B60" s="7" t="s">
        <v>163</v>
      </c>
      <c r="C60" s="6" t="s">
        <v>5</v>
      </c>
      <c r="D60" s="5" t="s">
        <v>49</v>
      </c>
      <c r="E60" s="39" t="s">
        <v>7</v>
      </c>
      <c r="F60" s="40"/>
      <c r="G60" s="40"/>
      <c r="H60" s="40"/>
      <c r="I60" s="40"/>
      <c r="J60" s="40"/>
      <c r="K60" s="41"/>
      <c r="L60" s="8" t="s">
        <v>153</v>
      </c>
      <c r="M60" s="7" t="s">
        <v>164</v>
      </c>
    </row>
    <row r="61" spans="1:13" ht="99" customHeight="1">
      <c r="A61" s="18" t="s">
        <v>148</v>
      </c>
      <c r="B61" s="7" t="s">
        <v>179</v>
      </c>
      <c r="C61" s="6" t="s">
        <v>5</v>
      </c>
      <c r="D61" s="5" t="s">
        <v>49</v>
      </c>
      <c r="E61" s="39" t="s">
        <v>7</v>
      </c>
      <c r="F61" s="40"/>
      <c r="G61" s="40"/>
      <c r="H61" s="40"/>
      <c r="I61" s="40"/>
      <c r="J61" s="40"/>
      <c r="K61" s="41"/>
      <c r="L61" s="8" t="s">
        <v>153</v>
      </c>
      <c r="M61" s="7" t="s">
        <v>155</v>
      </c>
    </row>
    <row r="62" spans="1:13" ht="98.25" customHeight="1">
      <c r="A62" s="18" t="s">
        <v>154</v>
      </c>
      <c r="B62" s="7" t="s">
        <v>165</v>
      </c>
      <c r="C62" s="6" t="s">
        <v>5</v>
      </c>
      <c r="D62" s="5" t="s">
        <v>49</v>
      </c>
      <c r="E62" s="39" t="s">
        <v>7</v>
      </c>
      <c r="F62" s="40"/>
      <c r="G62" s="40"/>
      <c r="H62" s="40"/>
      <c r="I62" s="40"/>
      <c r="J62" s="40"/>
      <c r="K62" s="41"/>
      <c r="L62" s="8" t="s">
        <v>153</v>
      </c>
      <c r="M62" s="7" t="s">
        <v>37</v>
      </c>
    </row>
    <row r="63" spans="1:13" ht="121.5" customHeight="1">
      <c r="A63" s="18" t="s">
        <v>149</v>
      </c>
      <c r="B63" s="35" t="s">
        <v>169</v>
      </c>
      <c r="C63" s="6" t="s">
        <v>5</v>
      </c>
      <c r="D63" s="5" t="s">
        <v>49</v>
      </c>
      <c r="E63" s="8">
        <f>E64</f>
        <v>14728</v>
      </c>
      <c r="F63" s="8">
        <f aca="true" t="shared" si="9" ref="F63:K63">F64</f>
        <v>78941.2</v>
      </c>
      <c r="G63" s="8">
        <f t="shared" si="9"/>
        <v>11267.4</v>
      </c>
      <c r="H63" s="8">
        <f t="shared" si="9"/>
        <v>15236.3</v>
      </c>
      <c r="I63" s="8">
        <f t="shared" si="9"/>
        <v>16085.1</v>
      </c>
      <c r="J63" s="8">
        <f t="shared" si="9"/>
        <v>18176.2</v>
      </c>
      <c r="K63" s="8">
        <f t="shared" si="9"/>
        <v>18176.2</v>
      </c>
      <c r="L63" s="8" t="s">
        <v>80</v>
      </c>
      <c r="M63" s="7"/>
    </row>
    <row r="64" spans="1:13" ht="60" customHeight="1">
      <c r="A64" s="18" t="s">
        <v>150</v>
      </c>
      <c r="B64" s="32" t="s">
        <v>81</v>
      </c>
      <c r="C64" s="6" t="s">
        <v>5</v>
      </c>
      <c r="D64" s="5" t="s">
        <v>49</v>
      </c>
      <c r="E64" s="8">
        <f>E65</f>
        <v>14728</v>
      </c>
      <c r="F64" s="8">
        <f>SUM(G64:K64)</f>
        <v>78941.2</v>
      </c>
      <c r="G64" s="8">
        <f>G65+G66</f>
        <v>11267.4</v>
      </c>
      <c r="H64" s="8">
        <f>H65+H66</f>
        <v>15236.3</v>
      </c>
      <c r="I64" s="8">
        <f>I65+I66</f>
        <v>16085.1</v>
      </c>
      <c r="J64" s="8">
        <f>J65+J66</f>
        <v>18176.2</v>
      </c>
      <c r="K64" s="8">
        <f>K65+K66</f>
        <v>18176.2</v>
      </c>
      <c r="L64" s="8" t="s">
        <v>80</v>
      </c>
      <c r="M64" s="7"/>
    </row>
    <row r="65" spans="1:13" ht="60.75" customHeight="1">
      <c r="A65" s="18" t="s">
        <v>151</v>
      </c>
      <c r="B65" s="7" t="s">
        <v>82</v>
      </c>
      <c r="C65" s="6" t="s">
        <v>5</v>
      </c>
      <c r="D65" s="5" t="s">
        <v>49</v>
      </c>
      <c r="E65" s="8">
        <v>14728</v>
      </c>
      <c r="F65" s="8">
        <f>SUM(G65:K65)</f>
        <v>71638.09999999999</v>
      </c>
      <c r="G65" s="8">
        <v>10747.4</v>
      </c>
      <c r="H65" s="8">
        <v>14227.4</v>
      </c>
      <c r="I65" s="8">
        <v>14313.9</v>
      </c>
      <c r="J65" s="8">
        <v>16174.7</v>
      </c>
      <c r="K65" s="8">
        <v>16174.7</v>
      </c>
      <c r="L65" s="8" t="s">
        <v>80</v>
      </c>
      <c r="M65" s="7" t="s">
        <v>39</v>
      </c>
    </row>
    <row r="66" spans="1:13" ht="123" customHeight="1">
      <c r="A66" s="19" t="s">
        <v>152</v>
      </c>
      <c r="B66" s="4" t="s">
        <v>166</v>
      </c>
      <c r="C66" s="6" t="s">
        <v>5</v>
      </c>
      <c r="D66" s="5" t="s">
        <v>49</v>
      </c>
      <c r="E66" s="8"/>
      <c r="F66" s="8">
        <f>SUM(G66:K66)</f>
        <v>7303.1</v>
      </c>
      <c r="G66" s="8">
        <v>520</v>
      </c>
      <c r="H66" s="8">
        <v>1008.9</v>
      </c>
      <c r="I66" s="8">
        <v>1771.2</v>
      </c>
      <c r="J66" s="8">
        <v>2001.5</v>
      </c>
      <c r="K66" s="8">
        <v>2001.5</v>
      </c>
      <c r="L66" s="8" t="s">
        <v>80</v>
      </c>
      <c r="M66" s="7" t="s">
        <v>39</v>
      </c>
    </row>
    <row r="67" spans="1:13" ht="15.75" customHeight="1">
      <c r="A67" s="47"/>
      <c r="B67" s="53" t="s">
        <v>17</v>
      </c>
      <c r="C67" s="6" t="s">
        <v>5</v>
      </c>
      <c r="D67" s="5" t="s">
        <v>36</v>
      </c>
      <c r="E67" s="12">
        <f aca="true" t="shared" si="10" ref="E67:K67">E68+E69</f>
        <v>389561</v>
      </c>
      <c r="F67" s="12">
        <f t="shared" si="10"/>
        <v>846087.2</v>
      </c>
      <c r="G67" s="12">
        <f t="shared" si="10"/>
        <v>387106.3</v>
      </c>
      <c r="H67" s="12">
        <f t="shared" si="10"/>
        <v>150576.7</v>
      </c>
      <c r="I67" s="12">
        <f t="shared" si="10"/>
        <v>72098.9</v>
      </c>
      <c r="J67" s="12">
        <f t="shared" si="10"/>
        <v>105407</v>
      </c>
      <c r="K67" s="12">
        <f t="shared" si="10"/>
        <v>130898.3</v>
      </c>
      <c r="L67" s="42"/>
      <c r="M67" s="42"/>
    </row>
    <row r="68" spans="1:13" ht="69" customHeight="1">
      <c r="A68" s="48"/>
      <c r="B68" s="54"/>
      <c r="C68" s="6" t="s">
        <v>5</v>
      </c>
      <c r="D68" s="5" t="s">
        <v>8</v>
      </c>
      <c r="E68" s="13">
        <f>E40+E30+E65</f>
        <v>26061</v>
      </c>
      <c r="F68" s="12">
        <f>SUM(G68:K68)</f>
        <v>142387.2</v>
      </c>
      <c r="G68" s="12">
        <f>G40+G30+G63</f>
        <v>23606.3</v>
      </c>
      <c r="H68" s="12">
        <f>H40+H30+H63</f>
        <v>27876.7</v>
      </c>
      <c r="I68" s="12">
        <f>I40+I30+I63</f>
        <v>28598.9</v>
      </c>
      <c r="J68" s="12">
        <f>J40+J30+J63</f>
        <v>31407</v>
      </c>
      <c r="K68" s="12">
        <f>K40+K30+K63</f>
        <v>30898.300000000003</v>
      </c>
      <c r="L68" s="44"/>
      <c r="M68" s="44"/>
    </row>
    <row r="69" spans="1:13" ht="24" customHeight="1">
      <c r="A69" s="49"/>
      <c r="B69" s="55"/>
      <c r="C69" s="6" t="s">
        <v>5</v>
      </c>
      <c r="D69" s="5" t="s">
        <v>40</v>
      </c>
      <c r="E69" s="13">
        <f>E25</f>
        <v>363500</v>
      </c>
      <c r="F69" s="13">
        <f aca="true" t="shared" si="11" ref="F69:K69">F19</f>
        <v>703700</v>
      </c>
      <c r="G69" s="13">
        <f t="shared" si="11"/>
        <v>363500</v>
      </c>
      <c r="H69" s="13">
        <f t="shared" si="11"/>
        <v>122700</v>
      </c>
      <c r="I69" s="13">
        <f t="shared" si="11"/>
        <v>43500</v>
      </c>
      <c r="J69" s="13">
        <f t="shared" si="11"/>
        <v>74000</v>
      </c>
      <c r="K69" s="13">
        <f t="shared" si="11"/>
        <v>100000</v>
      </c>
      <c r="L69" s="8"/>
      <c r="M69" s="8"/>
    </row>
    <row r="70" spans="1:13" ht="12">
      <c r="A70" s="36"/>
      <c r="B70" s="14"/>
      <c r="C70" s="14"/>
      <c r="D70" s="15"/>
      <c r="E70" s="3"/>
      <c r="F70" s="3"/>
      <c r="G70" s="3"/>
      <c r="H70" s="3"/>
      <c r="I70" s="3"/>
      <c r="J70" s="3"/>
      <c r="K70" s="3"/>
      <c r="M70" s="14" t="s">
        <v>182</v>
      </c>
    </row>
    <row r="71" spans="1:13" ht="12">
      <c r="A71" s="36"/>
      <c r="B71" s="38"/>
      <c r="C71" s="38"/>
      <c r="D71" s="38"/>
      <c r="E71" s="38"/>
      <c r="F71" s="3"/>
      <c r="G71" s="3"/>
      <c r="H71" s="3"/>
      <c r="I71" s="3"/>
      <c r="J71" s="3"/>
      <c r="K71" s="3"/>
      <c r="M71" s="14"/>
    </row>
    <row r="72" spans="1:13" ht="12">
      <c r="A72" s="36"/>
      <c r="B72" s="14"/>
      <c r="C72" s="14"/>
      <c r="D72" s="15"/>
      <c r="E72" s="3"/>
      <c r="F72" s="3"/>
      <c r="G72" s="3"/>
      <c r="H72" s="3"/>
      <c r="I72" s="3"/>
      <c r="J72" s="3"/>
      <c r="K72" s="3"/>
      <c r="M72" s="14"/>
    </row>
    <row r="73" spans="1:13" ht="12">
      <c r="A73" s="36"/>
      <c r="B73" s="14"/>
      <c r="C73" s="14"/>
      <c r="D73" s="15"/>
      <c r="E73" s="3"/>
      <c r="F73" s="3"/>
      <c r="G73" s="3"/>
      <c r="H73" s="3"/>
      <c r="I73" s="3"/>
      <c r="J73" s="3"/>
      <c r="K73" s="3"/>
      <c r="M73" s="14"/>
    </row>
    <row r="74" spans="1:13" ht="12">
      <c r="A74" s="36"/>
      <c r="B74" s="14"/>
      <c r="C74" s="14"/>
      <c r="D74" s="15"/>
      <c r="E74" s="3"/>
      <c r="F74" s="3"/>
      <c r="G74" s="3"/>
      <c r="H74" s="3"/>
      <c r="I74" s="3"/>
      <c r="J74" s="3"/>
      <c r="K74" s="3"/>
      <c r="M74" s="14"/>
    </row>
    <row r="75" spans="1:13" ht="12">
      <c r="A75" s="36"/>
      <c r="B75" s="14"/>
      <c r="C75" s="14"/>
      <c r="D75" s="15"/>
      <c r="E75" s="3"/>
      <c r="F75" s="3"/>
      <c r="G75" s="3"/>
      <c r="H75" s="3"/>
      <c r="I75" s="3"/>
      <c r="J75" s="3"/>
      <c r="K75" s="3"/>
      <c r="M75" s="14"/>
    </row>
    <row r="76" spans="1:13" ht="12">
      <c r="A76" s="36"/>
      <c r="B76" s="14"/>
      <c r="C76" s="14"/>
      <c r="D76" s="15"/>
      <c r="E76" s="3"/>
      <c r="F76" s="3"/>
      <c r="G76" s="3"/>
      <c r="H76" s="3"/>
      <c r="I76" s="3"/>
      <c r="J76" s="3"/>
      <c r="K76" s="3"/>
      <c r="M76" s="14"/>
    </row>
    <row r="77" spans="1:13" ht="12">
      <c r="A77" s="36"/>
      <c r="B77" s="14"/>
      <c r="C77" s="14"/>
      <c r="D77" s="15"/>
      <c r="E77" s="3"/>
      <c r="F77" s="3"/>
      <c r="G77" s="3"/>
      <c r="H77" s="3"/>
      <c r="I77" s="3"/>
      <c r="J77" s="3"/>
      <c r="K77" s="3"/>
      <c r="M77" s="14"/>
    </row>
    <row r="78" spans="1:13" ht="12">
      <c r="A78" s="36"/>
      <c r="B78" s="14"/>
      <c r="C78" s="14"/>
      <c r="D78" s="15"/>
      <c r="E78" s="3"/>
      <c r="F78" s="3"/>
      <c r="G78" s="3"/>
      <c r="H78" s="3"/>
      <c r="I78" s="3"/>
      <c r="J78" s="3"/>
      <c r="K78" s="3"/>
      <c r="M78" s="14"/>
    </row>
    <row r="79" spans="1:13" ht="12">
      <c r="A79" s="36"/>
      <c r="B79" s="14"/>
      <c r="C79" s="14"/>
      <c r="D79" s="15"/>
      <c r="E79" s="3"/>
      <c r="F79" s="3"/>
      <c r="G79" s="3"/>
      <c r="H79" s="3"/>
      <c r="I79" s="3"/>
      <c r="J79" s="3"/>
      <c r="K79" s="3"/>
      <c r="M79" s="14"/>
    </row>
    <row r="80" spans="1:13" ht="12">
      <c r="A80" s="36"/>
      <c r="B80" s="14"/>
      <c r="C80" s="14"/>
      <c r="D80" s="15"/>
      <c r="E80" s="3"/>
      <c r="F80" s="3"/>
      <c r="G80" s="3"/>
      <c r="H80" s="3"/>
      <c r="I80" s="3"/>
      <c r="J80" s="3"/>
      <c r="K80" s="3"/>
      <c r="M80" s="14"/>
    </row>
    <row r="81" spans="1:13" ht="12">
      <c r="A81" s="36"/>
      <c r="B81" s="14"/>
      <c r="C81" s="14"/>
      <c r="D81" s="15"/>
      <c r="E81" s="3"/>
      <c r="F81" s="3"/>
      <c r="G81" s="3"/>
      <c r="H81" s="3"/>
      <c r="I81" s="3"/>
      <c r="J81" s="3"/>
      <c r="K81" s="3"/>
      <c r="M81" s="14"/>
    </row>
    <row r="82" spans="1:13" ht="12">
      <c r="A82" s="36"/>
      <c r="B82" s="14"/>
      <c r="C82" s="14"/>
      <c r="D82" s="15"/>
      <c r="E82" s="3"/>
      <c r="F82" s="3"/>
      <c r="G82" s="3"/>
      <c r="H82" s="3"/>
      <c r="I82" s="3"/>
      <c r="J82" s="3"/>
      <c r="K82" s="3"/>
      <c r="M82" s="14"/>
    </row>
    <row r="83" spans="1:13" ht="12">
      <c r="A83" s="36"/>
      <c r="B83" s="14"/>
      <c r="C83" s="14"/>
      <c r="D83" s="15"/>
      <c r="E83" s="3"/>
      <c r="F83" s="3"/>
      <c r="G83" s="3"/>
      <c r="H83" s="3"/>
      <c r="I83" s="3"/>
      <c r="J83" s="3"/>
      <c r="K83" s="3"/>
      <c r="M83" s="14"/>
    </row>
    <row r="84" spans="1:13" ht="12">
      <c r="A84" s="36"/>
      <c r="B84" s="14"/>
      <c r="C84" s="14"/>
      <c r="D84" s="15"/>
      <c r="E84" s="3"/>
      <c r="F84" s="3"/>
      <c r="G84" s="3"/>
      <c r="H84" s="3"/>
      <c r="I84" s="3"/>
      <c r="J84" s="3"/>
      <c r="K84" s="3"/>
      <c r="M84" s="14"/>
    </row>
    <row r="85" spans="1:13" ht="12">
      <c r="A85" s="36"/>
      <c r="B85" s="14"/>
      <c r="C85" s="14"/>
      <c r="D85" s="15"/>
      <c r="E85" s="3"/>
      <c r="F85" s="3"/>
      <c r="G85" s="3"/>
      <c r="H85" s="3"/>
      <c r="I85" s="3"/>
      <c r="J85" s="3"/>
      <c r="K85" s="3"/>
      <c r="M85" s="14"/>
    </row>
    <row r="86" spans="1:13" ht="12">
      <c r="A86" s="36"/>
      <c r="B86" s="14"/>
      <c r="C86" s="14"/>
      <c r="D86" s="15"/>
      <c r="E86" s="3"/>
      <c r="F86" s="3"/>
      <c r="G86" s="3"/>
      <c r="H86" s="3"/>
      <c r="I86" s="3"/>
      <c r="J86" s="3"/>
      <c r="K86" s="3"/>
      <c r="M86" s="14"/>
    </row>
    <row r="87" spans="1:13" ht="12">
      <c r="A87" s="36"/>
      <c r="B87" s="14"/>
      <c r="C87" s="14"/>
      <c r="D87" s="15"/>
      <c r="E87" s="3"/>
      <c r="F87" s="3"/>
      <c r="G87" s="3"/>
      <c r="H87" s="3"/>
      <c r="I87" s="3"/>
      <c r="J87" s="3"/>
      <c r="K87" s="3"/>
      <c r="M87" s="14"/>
    </row>
    <row r="88" spans="1:13" ht="12">
      <c r="A88" s="36"/>
      <c r="B88" s="14"/>
      <c r="C88" s="14"/>
      <c r="D88" s="15"/>
      <c r="E88" s="3"/>
      <c r="F88" s="3"/>
      <c r="G88" s="3"/>
      <c r="H88" s="3"/>
      <c r="I88" s="3"/>
      <c r="J88" s="3"/>
      <c r="K88" s="3"/>
      <c r="M88" s="14"/>
    </row>
    <row r="89" spans="1:13" ht="12">
      <c r="A89" s="36"/>
      <c r="B89" s="14"/>
      <c r="C89" s="14"/>
      <c r="D89" s="15"/>
      <c r="E89" s="3"/>
      <c r="F89" s="3"/>
      <c r="G89" s="3"/>
      <c r="H89" s="3"/>
      <c r="I89" s="3"/>
      <c r="J89" s="3"/>
      <c r="K89" s="3"/>
      <c r="M89" s="14"/>
    </row>
    <row r="90" spans="1:13" ht="12">
      <c r="A90" s="36"/>
      <c r="B90" s="14"/>
      <c r="C90" s="14"/>
      <c r="D90" s="15"/>
      <c r="E90" s="3"/>
      <c r="F90" s="3"/>
      <c r="G90" s="3"/>
      <c r="H90" s="3"/>
      <c r="I90" s="3"/>
      <c r="J90" s="3"/>
      <c r="K90" s="3"/>
      <c r="M90" s="14"/>
    </row>
    <row r="91" spans="1:13" ht="12">
      <c r="A91" s="36"/>
      <c r="B91" s="14"/>
      <c r="C91" s="14"/>
      <c r="D91" s="15"/>
      <c r="E91" s="3"/>
      <c r="F91" s="3"/>
      <c r="G91" s="3"/>
      <c r="H91" s="3"/>
      <c r="I91" s="3"/>
      <c r="J91" s="3"/>
      <c r="K91" s="3"/>
      <c r="M91" s="14"/>
    </row>
    <row r="92" spans="1:13" ht="12">
      <c r="A92" s="36"/>
      <c r="B92" s="14"/>
      <c r="C92" s="14"/>
      <c r="D92" s="15"/>
      <c r="E92" s="3"/>
      <c r="F92" s="3"/>
      <c r="G92" s="3"/>
      <c r="H92" s="3"/>
      <c r="I92" s="3"/>
      <c r="J92" s="3"/>
      <c r="K92" s="3"/>
      <c r="M92" s="14"/>
    </row>
    <row r="93" spans="1:13" ht="12">
      <c r="A93" s="36"/>
      <c r="B93" s="14"/>
      <c r="C93" s="14"/>
      <c r="D93" s="15"/>
      <c r="E93" s="3"/>
      <c r="F93" s="3"/>
      <c r="G93" s="3"/>
      <c r="H93" s="3"/>
      <c r="I93" s="3"/>
      <c r="J93" s="3"/>
      <c r="K93" s="3"/>
      <c r="M93" s="14"/>
    </row>
    <row r="94" spans="1:13" ht="12">
      <c r="A94" s="36"/>
      <c r="B94" s="14"/>
      <c r="C94" s="14"/>
      <c r="D94" s="15"/>
      <c r="E94" s="3"/>
      <c r="F94" s="3"/>
      <c r="G94" s="3"/>
      <c r="H94" s="3"/>
      <c r="I94" s="3"/>
      <c r="J94" s="3"/>
      <c r="K94" s="3"/>
      <c r="M94" s="14"/>
    </row>
    <row r="95" spans="1:13" ht="12">
      <c r="A95" s="36"/>
      <c r="B95" s="14"/>
      <c r="C95" s="14"/>
      <c r="D95" s="15"/>
      <c r="E95" s="3"/>
      <c r="F95" s="3"/>
      <c r="G95" s="3"/>
      <c r="H95" s="3"/>
      <c r="I95" s="3"/>
      <c r="J95" s="3"/>
      <c r="K95" s="3"/>
      <c r="M95" s="14"/>
    </row>
    <row r="96" spans="1:13" ht="12">
      <c r="A96" s="36"/>
      <c r="B96" s="14"/>
      <c r="C96" s="14"/>
      <c r="D96" s="15"/>
      <c r="E96" s="3"/>
      <c r="F96" s="3"/>
      <c r="G96" s="3"/>
      <c r="H96" s="3"/>
      <c r="I96" s="3"/>
      <c r="J96" s="3"/>
      <c r="K96" s="3"/>
      <c r="M96" s="14"/>
    </row>
    <row r="97" spans="1:13" ht="12">
      <c r="A97" s="36"/>
      <c r="B97" s="14"/>
      <c r="C97" s="14"/>
      <c r="D97" s="15"/>
      <c r="E97" s="3"/>
      <c r="F97" s="3"/>
      <c r="G97" s="3"/>
      <c r="H97" s="3"/>
      <c r="I97" s="3"/>
      <c r="J97" s="3"/>
      <c r="K97" s="3"/>
      <c r="M97" s="14"/>
    </row>
    <row r="98" spans="1:13" ht="12">
      <c r="A98" s="36"/>
      <c r="B98" s="14"/>
      <c r="C98" s="14"/>
      <c r="D98" s="15"/>
      <c r="E98" s="3"/>
      <c r="F98" s="3"/>
      <c r="G98" s="3"/>
      <c r="H98" s="3"/>
      <c r="I98" s="3"/>
      <c r="J98" s="3"/>
      <c r="K98" s="3"/>
      <c r="M98" s="14"/>
    </row>
    <row r="99" spans="1:13" ht="12">
      <c r="A99" s="36"/>
      <c r="B99" s="14"/>
      <c r="C99" s="14"/>
      <c r="D99" s="15"/>
      <c r="E99" s="3"/>
      <c r="F99" s="3"/>
      <c r="G99" s="3"/>
      <c r="H99" s="3"/>
      <c r="I99" s="3"/>
      <c r="J99" s="3"/>
      <c r="K99" s="3"/>
      <c r="M99" s="14"/>
    </row>
    <row r="100" spans="1:13" ht="12">
      <c r="A100" s="36"/>
      <c r="B100" s="14"/>
      <c r="C100" s="14"/>
      <c r="D100" s="15"/>
      <c r="E100" s="3"/>
      <c r="F100" s="3"/>
      <c r="G100" s="3"/>
      <c r="H100" s="3"/>
      <c r="I100" s="3"/>
      <c r="J100" s="3"/>
      <c r="K100" s="3"/>
      <c r="M100" s="14"/>
    </row>
    <row r="101" spans="1:13" ht="12">
      <c r="A101" s="36"/>
      <c r="B101" s="14"/>
      <c r="C101" s="14"/>
      <c r="D101" s="15"/>
      <c r="E101" s="3"/>
      <c r="F101" s="3"/>
      <c r="G101" s="3"/>
      <c r="H101" s="3"/>
      <c r="I101" s="3"/>
      <c r="J101" s="3"/>
      <c r="K101" s="3"/>
      <c r="M101" s="14"/>
    </row>
    <row r="102" spans="1:13" ht="12">
      <c r="A102" s="36"/>
      <c r="B102" s="14"/>
      <c r="C102" s="14"/>
      <c r="D102" s="15"/>
      <c r="E102" s="3"/>
      <c r="F102" s="3"/>
      <c r="G102" s="3"/>
      <c r="H102" s="3"/>
      <c r="I102" s="3"/>
      <c r="J102" s="3"/>
      <c r="K102" s="3"/>
      <c r="M102" s="14"/>
    </row>
    <row r="103" spans="1:13" ht="12">
      <c r="A103" s="36"/>
      <c r="B103" s="14"/>
      <c r="C103" s="14"/>
      <c r="D103" s="15"/>
      <c r="E103" s="3"/>
      <c r="F103" s="3"/>
      <c r="G103" s="3"/>
      <c r="H103" s="3"/>
      <c r="I103" s="3"/>
      <c r="J103" s="3"/>
      <c r="K103" s="3"/>
      <c r="M103" s="14"/>
    </row>
    <row r="104" spans="1:13" ht="12">
      <c r="A104" s="36"/>
      <c r="B104" s="14"/>
      <c r="C104" s="14"/>
      <c r="D104" s="15"/>
      <c r="E104" s="3"/>
      <c r="F104" s="3"/>
      <c r="G104" s="3"/>
      <c r="H104" s="3"/>
      <c r="I104" s="3"/>
      <c r="J104" s="3"/>
      <c r="K104" s="3"/>
      <c r="M104" s="14"/>
    </row>
    <row r="105" spans="1:13" ht="12">
      <c r="A105" s="36"/>
      <c r="B105" s="14"/>
      <c r="C105" s="14"/>
      <c r="D105" s="15"/>
      <c r="E105" s="3"/>
      <c r="F105" s="3"/>
      <c r="G105" s="3"/>
      <c r="H105" s="3"/>
      <c r="I105" s="3"/>
      <c r="J105" s="3"/>
      <c r="K105" s="3"/>
      <c r="M105" s="14"/>
    </row>
    <row r="106" spans="1:13" ht="12">
      <c r="A106" s="36"/>
      <c r="B106" s="14"/>
      <c r="C106" s="14"/>
      <c r="D106" s="15"/>
      <c r="E106" s="3"/>
      <c r="F106" s="3"/>
      <c r="G106" s="3"/>
      <c r="H106" s="3"/>
      <c r="I106" s="3"/>
      <c r="J106" s="3"/>
      <c r="K106" s="3"/>
      <c r="M106" s="14"/>
    </row>
    <row r="107" spans="1:13" ht="12">
      <c r="A107" s="36"/>
      <c r="B107" s="14"/>
      <c r="C107" s="14"/>
      <c r="D107" s="15"/>
      <c r="E107" s="3"/>
      <c r="F107" s="3"/>
      <c r="G107" s="3"/>
      <c r="H107" s="3"/>
      <c r="I107" s="3"/>
      <c r="J107" s="3"/>
      <c r="K107" s="3"/>
      <c r="M107" s="14"/>
    </row>
    <row r="108" spans="1:13" ht="12">
      <c r="A108" s="36"/>
      <c r="B108" s="14"/>
      <c r="C108" s="14"/>
      <c r="D108" s="15"/>
      <c r="E108" s="3"/>
      <c r="F108" s="3"/>
      <c r="G108" s="3"/>
      <c r="H108" s="3"/>
      <c r="I108" s="3"/>
      <c r="J108" s="3"/>
      <c r="K108" s="3"/>
      <c r="M108" s="14"/>
    </row>
    <row r="109" spans="1:13" ht="12">
      <c r="A109" s="36"/>
      <c r="B109" s="14"/>
      <c r="C109" s="14"/>
      <c r="D109" s="15"/>
      <c r="E109" s="3"/>
      <c r="F109" s="3"/>
      <c r="G109" s="3"/>
      <c r="H109" s="3"/>
      <c r="I109" s="3"/>
      <c r="J109" s="3"/>
      <c r="K109" s="3"/>
      <c r="M109" s="14"/>
    </row>
    <row r="110" spans="1:13" ht="12">
      <c r="A110" s="36"/>
      <c r="B110" s="14"/>
      <c r="C110" s="14"/>
      <c r="D110" s="15"/>
      <c r="E110" s="3"/>
      <c r="F110" s="3"/>
      <c r="G110" s="3"/>
      <c r="H110" s="3"/>
      <c r="I110" s="3"/>
      <c r="J110" s="3"/>
      <c r="K110" s="3"/>
      <c r="M110" s="14"/>
    </row>
    <row r="111" spans="1:13" ht="12">
      <c r="A111" s="36"/>
      <c r="B111" s="14"/>
      <c r="C111" s="14"/>
      <c r="D111" s="15"/>
      <c r="E111" s="3"/>
      <c r="F111" s="3"/>
      <c r="G111" s="3"/>
      <c r="H111" s="3"/>
      <c r="I111" s="3"/>
      <c r="J111" s="3"/>
      <c r="K111" s="3"/>
      <c r="M111" s="14"/>
    </row>
    <row r="112" spans="1:13" ht="12">
      <c r="A112" s="36"/>
      <c r="B112" s="14"/>
      <c r="C112" s="14"/>
      <c r="D112" s="15"/>
      <c r="E112" s="3"/>
      <c r="F112" s="3"/>
      <c r="G112" s="3"/>
      <c r="H112" s="3"/>
      <c r="I112" s="3"/>
      <c r="J112" s="3"/>
      <c r="K112" s="3"/>
      <c r="M112" s="14"/>
    </row>
    <row r="113" spans="1:13" ht="12">
      <c r="A113" s="36"/>
      <c r="B113" s="14"/>
      <c r="C113" s="14"/>
      <c r="D113" s="15"/>
      <c r="E113" s="3"/>
      <c r="F113" s="3"/>
      <c r="G113" s="3"/>
      <c r="H113" s="3"/>
      <c r="I113" s="3"/>
      <c r="J113" s="3"/>
      <c r="K113" s="3"/>
      <c r="M113" s="14"/>
    </row>
    <row r="114" spans="1:13" ht="12">
      <c r="A114" s="36"/>
      <c r="B114" s="14"/>
      <c r="C114" s="14"/>
      <c r="D114" s="15"/>
      <c r="E114" s="3"/>
      <c r="F114" s="3"/>
      <c r="G114" s="3"/>
      <c r="H114" s="3"/>
      <c r="I114" s="3"/>
      <c r="J114" s="3"/>
      <c r="K114" s="3"/>
      <c r="M114" s="14"/>
    </row>
    <row r="115" spans="1:13" ht="12">
      <c r="A115" s="36"/>
      <c r="B115" s="14"/>
      <c r="C115" s="14"/>
      <c r="D115" s="15"/>
      <c r="E115" s="3"/>
      <c r="F115" s="3"/>
      <c r="G115" s="3"/>
      <c r="H115" s="3"/>
      <c r="I115" s="3"/>
      <c r="J115" s="3"/>
      <c r="K115" s="3"/>
      <c r="M115" s="14"/>
    </row>
    <row r="116" spans="1:13" ht="12">
      <c r="A116" s="36"/>
      <c r="B116" s="14"/>
      <c r="C116" s="14"/>
      <c r="D116" s="15"/>
      <c r="E116" s="3"/>
      <c r="F116" s="3"/>
      <c r="G116" s="3"/>
      <c r="H116" s="3"/>
      <c r="I116" s="3"/>
      <c r="J116" s="3"/>
      <c r="K116" s="3"/>
      <c r="M116" s="14"/>
    </row>
    <row r="117" spans="1:13" ht="12">
      <c r="A117" s="36"/>
      <c r="B117" s="14"/>
      <c r="C117" s="14"/>
      <c r="D117" s="15"/>
      <c r="E117" s="3"/>
      <c r="F117" s="3"/>
      <c r="G117" s="3"/>
      <c r="H117" s="3"/>
      <c r="I117" s="3"/>
      <c r="J117" s="3"/>
      <c r="K117" s="3"/>
      <c r="M117" s="14"/>
    </row>
    <row r="118" spans="1:13" ht="12">
      <c r="A118" s="36"/>
      <c r="B118" s="14"/>
      <c r="C118" s="14"/>
      <c r="D118" s="15"/>
      <c r="E118" s="3"/>
      <c r="F118" s="3"/>
      <c r="G118" s="3"/>
      <c r="H118" s="3"/>
      <c r="I118" s="3"/>
      <c r="J118" s="3"/>
      <c r="K118" s="3"/>
      <c r="M118" s="14"/>
    </row>
    <row r="119" spans="1:13" ht="12">
      <c r="A119" s="36"/>
      <c r="B119" s="14"/>
      <c r="C119" s="14"/>
      <c r="D119" s="15"/>
      <c r="E119" s="3"/>
      <c r="F119" s="3"/>
      <c r="G119" s="3"/>
      <c r="H119" s="3"/>
      <c r="I119" s="3"/>
      <c r="J119" s="3"/>
      <c r="K119" s="3"/>
      <c r="M119" s="14"/>
    </row>
    <row r="120" spans="1:13" ht="12">
      <c r="A120" s="36"/>
      <c r="B120" s="14"/>
      <c r="C120" s="14"/>
      <c r="D120" s="15"/>
      <c r="E120" s="3"/>
      <c r="F120" s="3"/>
      <c r="G120" s="3"/>
      <c r="H120" s="3"/>
      <c r="I120" s="3"/>
      <c r="J120" s="3"/>
      <c r="K120" s="3"/>
      <c r="M120" s="14"/>
    </row>
    <row r="121" spans="1:13" ht="12">
      <c r="A121" s="36"/>
      <c r="B121" s="14"/>
      <c r="C121" s="14"/>
      <c r="D121" s="15"/>
      <c r="E121" s="3"/>
      <c r="F121" s="3"/>
      <c r="G121" s="3"/>
      <c r="H121" s="3"/>
      <c r="I121" s="3"/>
      <c r="J121" s="3"/>
      <c r="K121" s="3"/>
      <c r="M121" s="14"/>
    </row>
    <row r="122" spans="1:13" ht="12">
      <c r="A122" s="36"/>
      <c r="B122" s="14"/>
      <c r="C122" s="14"/>
      <c r="D122" s="15"/>
      <c r="E122" s="3"/>
      <c r="F122" s="3"/>
      <c r="G122" s="3"/>
      <c r="H122" s="3"/>
      <c r="I122" s="3"/>
      <c r="J122" s="3"/>
      <c r="K122" s="3"/>
      <c r="M122" s="14"/>
    </row>
    <row r="123" spans="1:13" ht="12">
      <c r="A123" s="36"/>
      <c r="B123" s="14"/>
      <c r="C123" s="14"/>
      <c r="D123" s="15"/>
      <c r="E123" s="3"/>
      <c r="F123" s="3"/>
      <c r="G123" s="3"/>
      <c r="H123" s="3"/>
      <c r="I123" s="3"/>
      <c r="J123" s="3"/>
      <c r="K123" s="3"/>
      <c r="M123" s="14"/>
    </row>
    <row r="124" spans="1:13" ht="12">
      <c r="A124" s="36"/>
      <c r="B124" s="14"/>
      <c r="C124" s="14"/>
      <c r="D124" s="15"/>
      <c r="E124" s="3"/>
      <c r="F124" s="3"/>
      <c r="G124" s="3"/>
      <c r="H124" s="3"/>
      <c r="I124" s="3"/>
      <c r="J124" s="3"/>
      <c r="K124" s="3"/>
      <c r="M124" s="14"/>
    </row>
    <row r="125" spans="1:13" ht="12">
      <c r="A125" s="36"/>
      <c r="B125" s="14"/>
      <c r="C125" s="14"/>
      <c r="D125" s="15"/>
      <c r="E125" s="3"/>
      <c r="F125" s="3"/>
      <c r="G125" s="3"/>
      <c r="H125" s="3"/>
      <c r="I125" s="3"/>
      <c r="J125" s="3"/>
      <c r="K125" s="3"/>
      <c r="M125" s="14"/>
    </row>
    <row r="126" spans="1:13" ht="12">
      <c r="A126" s="36"/>
      <c r="B126" s="14"/>
      <c r="C126" s="14"/>
      <c r="D126" s="15"/>
      <c r="E126" s="3"/>
      <c r="F126" s="3"/>
      <c r="G126" s="3"/>
      <c r="H126" s="3"/>
      <c r="I126" s="3"/>
      <c r="J126" s="3"/>
      <c r="K126" s="3"/>
      <c r="M126" s="14"/>
    </row>
    <row r="127" spans="1:13" ht="12">
      <c r="A127" s="36"/>
      <c r="B127" s="14"/>
      <c r="C127" s="14"/>
      <c r="D127" s="15"/>
      <c r="E127" s="3"/>
      <c r="F127" s="3"/>
      <c r="G127" s="3"/>
      <c r="H127" s="3"/>
      <c r="I127" s="3"/>
      <c r="J127" s="3"/>
      <c r="K127" s="3"/>
      <c r="M127" s="14"/>
    </row>
    <row r="128" spans="1:13" ht="12">
      <c r="A128" s="36"/>
      <c r="B128" s="14"/>
      <c r="C128" s="14"/>
      <c r="D128" s="15"/>
      <c r="E128" s="3"/>
      <c r="F128" s="3"/>
      <c r="G128" s="3"/>
      <c r="H128" s="3"/>
      <c r="I128" s="3"/>
      <c r="J128" s="3"/>
      <c r="K128" s="3"/>
      <c r="M128" s="14"/>
    </row>
    <row r="129" spans="1:13" ht="12">
      <c r="A129" s="36"/>
      <c r="B129" s="14"/>
      <c r="C129" s="14"/>
      <c r="D129" s="15"/>
      <c r="E129" s="3"/>
      <c r="F129" s="3"/>
      <c r="G129" s="3"/>
      <c r="H129" s="3"/>
      <c r="I129" s="3"/>
      <c r="J129" s="3"/>
      <c r="K129" s="3"/>
      <c r="M129" s="14"/>
    </row>
    <row r="130" spans="1:13" ht="12">
      <c r="A130" s="36"/>
      <c r="B130" s="14"/>
      <c r="C130" s="14"/>
      <c r="D130" s="15"/>
      <c r="E130" s="3"/>
      <c r="F130" s="3"/>
      <c r="G130" s="3"/>
      <c r="H130" s="3"/>
      <c r="I130" s="3"/>
      <c r="J130" s="3"/>
      <c r="K130" s="3"/>
      <c r="M130" s="14"/>
    </row>
    <row r="131" spans="1:13" ht="12">
      <c r="A131" s="36"/>
      <c r="B131" s="14"/>
      <c r="C131" s="14"/>
      <c r="D131" s="15"/>
      <c r="E131" s="3"/>
      <c r="F131" s="3"/>
      <c r="G131" s="3"/>
      <c r="H131" s="3"/>
      <c r="I131" s="3"/>
      <c r="J131" s="3"/>
      <c r="K131" s="3"/>
      <c r="M131" s="14"/>
    </row>
    <row r="132" spans="1:13" ht="12">
      <c r="A132" s="36"/>
      <c r="B132" s="14"/>
      <c r="C132" s="14"/>
      <c r="D132" s="15"/>
      <c r="E132" s="3"/>
      <c r="F132" s="3"/>
      <c r="G132" s="3"/>
      <c r="H132" s="3"/>
      <c r="I132" s="3"/>
      <c r="J132" s="3"/>
      <c r="K132" s="3"/>
      <c r="M132" s="14"/>
    </row>
    <row r="133" spans="1:13" ht="12">
      <c r="A133" s="36"/>
      <c r="B133" s="14"/>
      <c r="C133" s="14"/>
      <c r="D133" s="15"/>
      <c r="E133" s="3"/>
      <c r="F133" s="3"/>
      <c r="G133" s="3"/>
      <c r="H133" s="3"/>
      <c r="I133" s="3"/>
      <c r="J133" s="3"/>
      <c r="K133" s="3"/>
      <c r="M133" s="14"/>
    </row>
    <row r="134" spans="1:13" ht="12">
      <c r="A134" s="36"/>
      <c r="B134" s="14"/>
      <c r="C134" s="14"/>
      <c r="D134" s="15"/>
      <c r="E134" s="3"/>
      <c r="F134" s="3"/>
      <c r="G134" s="3"/>
      <c r="H134" s="3"/>
      <c r="I134" s="3"/>
      <c r="J134" s="3"/>
      <c r="K134" s="3"/>
      <c r="M134" s="14"/>
    </row>
    <row r="135" spans="1:13" ht="12">
      <c r="A135" s="36"/>
      <c r="B135" s="14"/>
      <c r="C135" s="14"/>
      <c r="D135" s="15"/>
      <c r="E135" s="3"/>
      <c r="F135" s="3"/>
      <c r="G135" s="3"/>
      <c r="H135" s="3"/>
      <c r="I135" s="3"/>
      <c r="J135" s="3"/>
      <c r="K135" s="3"/>
      <c r="M135" s="14"/>
    </row>
    <row r="136" spans="1:13" ht="12">
      <c r="A136" s="36"/>
      <c r="B136" s="14"/>
      <c r="C136" s="14"/>
      <c r="D136" s="15"/>
      <c r="E136" s="3"/>
      <c r="F136" s="3"/>
      <c r="G136" s="3"/>
      <c r="H136" s="3"/>
      <c r="I136" s="3"/>
      <c r="J136" s="3"/>
      <c r="K136" s="3"/>
      <c r="M136" s="14"/>
    </row>
    <row r="137" spans="1:13" ht="12">
      <c r="A137" s="36"/>
      <c r="B137" s="14"/>
      <c r="C137" s="14"/>
      <c r="D137" s="15"/>
      <c r="E137" s="3"/>
      <c r="F137" s="3"/>
      <c r="G137" s="3"/>
      <c r="H137" s="3"/>
      <c r="I137" s="3"/>
      <c r="J137" s="3"/>
      <c r="K137" s="3"/>
      <c r="M137" s="14"/>
    </row>
    <row r="138" spans="1:13" ht="12">
      <c r="A138" s="36"/>
      <c r="B138" s="14"/>
      <c r="C138" s="14"/>
      <c r="D138" s="15"/>
      <c r="E138" s="3"/>
      <c r="F138" s="3"/>
      <c r="G138" s="3"/>
      <c r="H138" s="3"/>
      <c r="I138" s="3"/>
      <c r="J138" s="3"/>
      <c r="K138" s="3"/>
      <c r="M138" s="14"/>
    </row>
    <row r="139" spans="1:13" ht="12">
      <c r="A139" s="36"/>
      <c r="B139" s="14"/>
      <c r="C139" s="14"/>
      <c r="D139" s="15"/>
      <c r="E139" s="3"/>
      <c r="F139" s="3"/>
      <c r="G139" s="3"/>
      <c r="H139" s="3"/>
      <c r="I139" s="3"/>
      <c r="J139" s="3"/>
      <c r="K139" s="3"/>
      <c r="M139" s="14"/>
    </row>
    <row r="140" spans="1:13" ht="12">
      <c r="A140" s="36"/>
      <c r="B140" s="14"/>
      <c r="C140" s="14"/>
      <c r="D140" s="15"/>
      <c r="E140" s="3"/>
      <c r="F140" s="3"/>
      <c r="G140" s="3"/>
      <c r="H140" s="3"/>
      <c r="I140" s="3"/>
      <c r="J140" s="3"/>
      <c r="K140" s="3"/>
      <c r="M140" s="14"/>
    </row>
    <row r="141" spans="1:13" ht="12">
      <c r="A141" s="36"/>
      <c r="B141" s="14"/>
      <c r="C141" s="14"/>
      <c r="D141" s="15"/>
      <c r="E141" s="3"/>
      <c r="F141" s="3"/>
      <c r="G141" s="3"/>
      <c r="H141" s="3"/>
      <c r="I141" s="3"/>
      <c r="J141" s="3"/>
      <c r="K141" s="3"/>
      <c r="M141" s="14"/>
    </row>
    <row r="142" spans="1:13" ht="12">
      <c r="A142" s="36"/>
      <c r="B142" s="14"/>
      <c r="C142" s="14"/>
      <c r="D142" s="15"/>
      <c r="E142" s="3"/>
      <c r="F142" s="3"/>
      <c r="G142" s="3"/>
      <c r="H142" s="3"/>
      <c r="I142" s="3"/>
      <c r="J142" s="3"/>
      <c r="K142" s="3"/>
      <c r="M142" s="14"/>
    </row>
    <row r="143" spans="1:13" ht="12">
      <c r="A143" s="36"/>
      <c r="B143" s="14"/>
      <c r="C143" s="14"/>
      <c r="D143" s="15"/>
      <c r="E143" s="3"/>
      <c r="F143" s="3"/>
      <c r="G143" s="3"/>
      <c r="H143" s="3"/>
      <c r="I143" s="3"/>
      <c r="J143" s="3"/>
      <c r="K143" s="3"/>
      <c r="M143" s="14"/>
    </row>
    <row r="144" spans="1:13" ht="12">
      <c r="A144" s="36"/>
      <c r="B144" s="14"/>
      <c r="C144" s="14"/>
      <c r="D144" s="15"/>
      <c r="E144" s="3"/>
      <c r="F144" s="3"/>
      <c r="G144" s="3"/>
      <c r="H144" s="3"/>
      <c r="I144" s="3"/>
      <c r="J144" s="3"/>
      <c r="K144" s="3"/>
      <c r="M144" s="14"/>
    </row>
    <row r="145" spans="1:13" ht="12">
      <c r="A145" s="36"/>
      <c r="B145" s="14"/>
      <c r="C145" s="14"/>
      <c r="D145" s="15"/>
      <c r="E145" s="3"/>
      <c r="F145" s="3"/>
      <c r="G145" s="3"/>
      <c r="H145" s="3"/>
      <c r="I145" s="3"/>
      <c r="J145" s="3"/>
      <c r="K145" s="3"/>
      <c r="M145" s="14"/>
    </row>
    <row r="146" spans="1:13" ht="12">
      <c r="A146" s="36"/>
      <c r="B146" s="14"/>
      <c r="C146" s="14"/>
      <c r="D146" s="15"/>
      <c r="E146" s="3"/>
      <c r="F146" s="3"/>
      <c r="G146" s="3"/>
      <c r="H146" s="3"/>
      <c r="I146" s="3"/>
      <c r="J146" s="3"/>
      <c r="K146" s="3"/>
      <c r="M146" s="14"/>
    </row>
    <row r="147" spans="1:13" ht="12">
      <c r="A147" s="14"/>
      <c r="B147" s="14"/>
      <c r="C147" s="14"/>
      <c r="D147" s="15"/>
      <c r="E147" s="3"/>
      <c r="F147" s="3"/>
      <c r="G147" s="3"/>
      <c r="H147" s="3"/>
      <c r="I147" s="3"/>
      <c r="J147" s="3"/>
      <c r="K147" s="3"/>
      <c r="M147" s="14"/>
    </row>
    <row r="148" spans="1:13" ht="12">
      <c r="A148" s="14"/>
      <c r="B148" s="14"/>
      <c r="C148" s="14"/>
      <c r="D148" s="15"/>
      <c r="E148" s="3"/>
      <c r="F148" s="3"/>
      <c r="G148" s="3"/>
      <c r="H148" s="3"/>
      <c r="I148" s="3"/>
      <c r="J148" s="3"/>
      <c r="K148" s="3"/>
      <c r="M148" s="14"/>
    </row>
    <row r="149" spans="1:13" ht="12">
      <c r="A149" s="14"/>
      <c r="B149" s="14"/>
      <c r="C149" s="14"/>
      <c r="D149" s="15"/>
      <c r="E149" s="3"/>
      <c r="F149" s="3"/>
      <c r="G149" s="3"/>
      <c r="H149" s="3"/>
      <c r="I149" s="3"/>
      <c r="J149" s="3"/>
      <c r="K149" s="3"/>
      <c r="M149" s="14"/>
    </row>
    <row r="150" spans="1:13" ht="12">
      <c r="A150" s="14"/>
      <c r="B150" s="14"/>
      <c r="C150" s="14"/>
      <c r="D150" s="15"/>
      <c r="E150" s="3"/>
      <c r="F150" s="3"/>
      <c r="G150" s="3"/>
      <c r="H150" s="3"/>
      <c r="I150" s="3"/>
      <c r="J150" s="3"/>
      <c r="K150" s="3"/>
      <c r="M150" s="14"/>
    </row>
    <row r="151" spans="1:13" ht="12">
      <c r="A151" s="14"/>
      <c r="B151" s="14"/>
      <c r="C151" s="14"/>
      <c r="D151" s="15"/>
      <c r="E151" s="3"/>
      <c r="F151" s="3"/>
      <c r="G151" s="3"/>
      <c r="H151" s="3"/>
      <c r="I151" s="3"/>
      <c r="J151" s="3"/>
      <c r="K151" s="3"/>
      <c r="M151" s="14"/>
    </row>
    <row r="152" spans="1:13" ht="12">
      <c r="A152" s="14"/>
      <c r="B152" s="14"/>
      <c r="C152" s="14"/>
      <c r="D152" s="15"/>
      <c r="E152" s="3"/>
      <c r="F152" s="3"/>
      <c r="G152" s="3"/>
      <c r="H152" s="3"/>
      <c r="I152" s="3"/>
      <c r="J152" s="3"/>
      <c r="K152" s="3"/>
      <c r="M152" s="14"/>
    </row>
  </sheetData>
  <sheetProtection/>
  <mergeCells count="49">
    <mergeCell ref="E8:K8"/>
    <mergeCell ref="M67:M68"/>
    <mergeCell ref="L67:L68"/>
    <mergeCell ref="E60:K60"/>
    <mergeCell ref="E59:K59"/>
    <mergeCell ref="E33:K33"/>
    <mergeCell ref="E61:K61"/>
    <mergeCell ref="E15:K15"/>
    <mergeCell ref="E62:K62"/>
    <mergeCell ref="E18:K18"/>
    <mergeCell ref="A67:A69"/>
    <mergeCell ref="B67:B69"/>
    <mergeCell ref="H3:M3"/>
    <mergeCell ref="A4:M4"/>
    <mergeCell ref="F6:F7"/>
    <mergeCell ref="L6:L7"/>
    <mergeCell ref="M6:M7"/>
    <mergeCell ref="A6:A7"/>
    <mergeCell ref="B6:B7"/>
    <mergeCell ref="E36:K36"/>
    <mergeCell ref="D6:D7"/>
    <mergeCell ref="C6:C7"/>
    <mergeCell ref="E6:E7"/>
    <mergeCell ref="G6:K6"/>
    <mergeCell ref="A17:A19"/>
    <mergeCell ref="B17:B19"/>
    <mergeCell ref="E9:K9"/>
    <mergeCell ref="E16:K16"/>
    <mergeCell ref="E14:K14"/>
    <mergeCell ref="E12:K12"/>
    <mergeCell ref="E24:K24"/>
    <mergeCell ref="E20:K20"/>
    <mergeCell ref="E58:K58"/>
    <mergeCell ref="L17:L19"/>
    <mergeCell ref="E52:K52"/>
    <mergeCell ref="E57:K57"/>
    <mergeCell ref="E56:K56"/>
    <mergeCell ref="E54:K54"/>
    <mergeCell ref="E55:K55"/>
    <mergeCell ref="H1:M1"/>
    <mergeCell ref="B71:E71"/>
    <mergeCell ref="E11:K11"/>
    <mergeCell ref="E13:K13"/>
    <mergeCell ref="E10:K10"/>
    <mergeCell ref="M17:M19"/>
    <mergeCell ref="E53:K53"/>
    <mergeCell ref="E21:K21"/>
    <mergeCell ref="E22:K22"/>
    <mergeCell ref="E23:K23"/>
  </mergeCells>
  <printOptions/>
  <pageMargins left="0.2755905511811024" right="0.1968503937007874" top="0.4724409448818898" bottom="0.53125" header="0.2362204724409449"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nesterova</dc:creator>
  <cp:keywords/>
  <dc:description/>
  <cp:lastModifiedBy>Татьяна A. Побежимова</cp:lastModifiedBy>
  <cp:lastPrinted>2016-05-25T11:39:26Z</cp:lastPrinted>
  <dcterms:created xsi:type="dcterms:W3CDTF">2014-08-07T12:05:53Z</dcterms:created>
  <dcterms:modified xsi:type="dcterms:W3CDTF">2016-07-12T13:26:42Z</dcterms:modified>
  <cp:category/>
  <cp:version/>
  <cp:contentType/>
  <cp:contentStatus/>
</cp:coreProperties>
</file>