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480" windowHeight="7575" tabRatio="769" activeTab="0"/>
  </bookViews>
  <sheets>
    <sheet name="Паспорт " sheetId="1" r:id="rId1"/>
    <sheet name="Приложение 7" sheetId="2" r:id="rId2"/>
  </sheets>
  <definedNames>
    <definedName name="_xlnm.Print_Titles" localSheetId="1">'Приложение 7'!$6:$8</definedName>
    <definedName name="_xlnm.Print_Area" localSheetId="1">'Приложение 7'!$A$1:$L$85</definedName>
  </definedNames>
  <calcPr fullCalcOnLoad="1"/>
</workbook>
</file>

<file path=xl/sharedStrings.xml><?xml version="1.0" encoding="utf-8"?>
<sst xmlns="http://schemas.openxmlformats.org/spreadsheetml/2006/main" count="405" uniqueCount="261">
  <si>
    <t>Расходы (тыс. рублей)</t>
  </si>
  <si>
    <t>Всего</t>
  </si>
  <si>
    <t>Наименование муниципальной программы</t>
  </si>
  <si>
    <t>Координатор муниципальной программы</t>
  </si>
  <si>
    <t>Заказчик муниципальной программы</t>
  </si>
  <si>
    <t>Сроки реализации муниципальной программы</t>
  </si>
  <si>
    <t>Средства бюджета Московской области</t>
  </si>
  <si>
    <t>Другие источники</t>
  </si>
  <si>
    <t>Внебюджетные источники</t>
  </si>
  <si>
    <t>N п/п</t>
  </si>
  <si>
    <t>Задачи, направленные на достижение цели</t>
  </si>
  <si>
    <t>Планируемый объем финансирования на решение данной задачи (тыс. руб.)</t>
  </si>
  <si>
    <t>Единица измерения</t>
  </si>
  <si>
    <t>Планируемое значение показателя по годам реализации</t>
  </si>
  <si>
    <t>Планируемые результаты реализации муниципальной программы</t>
  </si>
  <si>
    <t>Бюджет муниципального образования</t>
  </si>
  <si>
    <t>Обеспечение комфортных условий проживания, повышение качества и условий жизни населения на территории городского округа Электросталь Московской области</t>
  </si>
  <si>
    <t>Управление городского  жилищного и коммунального хозяйства Администрации городского округа Электросталь Московской области (далее – УГЖКХ)</t>
  </si>
  <si>
    <t>С 2015 года по 2019 год</t>
  </si>
  <si>
    <t>"Содержание и развитие жилищно-коммунального хозяйства городского округа Электросталь Московской области на 2015-2019 годы"</t>
  </si>
  <si>
    <t>Источники финансирования муниципальной программы, 
в том числе по годам:</t>
  </si>
  <si>
    <t>%</t>
  </si>
  <si>
    <t>ед.</t>
  </si>
  <si>
    <t>ПОДПРОГРАММА "Развитие систем коммунальной инфраструктуры"</t>
  </si>
  <si>
    <t>ПЛАНИРУЕМЫЕ РЕЗУЛЬТАТЫ РЕАЛИЗАЦИИ МУНИЦИПАЛЬНОЙ ПРОГРАММЫ 
"Содержание и развитие жилищно-коммунального хозяйства городского округа Электросталь Московской области на 2015-2019 годы"</t>
  </si>
  <si>
    <t xml:space="preserve">ед. </t>
  </si>
  <si>
    <t>кв. м</t>
  </si>
  <si>
    <t>шт.</t>
  </si>
  <si>
    <t>тыс. кв. м</t>
  </si>
  <si>
    <t>*</t>
  </si>
  <si>
    <t>не менее 400</t>
  </si>
  <si>
    <t>куб. м</t>
  </si>
  <si>
    <t>тыс. руб.</t>
  </si>
  <si>
    <t>ПОДПРОГРАММА "Содержание муниципального жилищного фонда"</t>
  </si>
  <si>
    <t>абсолютное значение показателя (тыс. руб.)</t>
  </si>
  <si>
    <t>не менее 27,5%</t>
  </si>
  <si>
    <t>да/нет</t>
  </si>
  <si>
    <t>да</t>
  </si>
  <si>
    <t>ПОДПРОГРАММА "Капитальный ремонт общего имущества в многоквартирных домах"</t>
  </si>
  <si>
    <t>(тыс. руб.)</t>
  </si>
  <si>
    <t>100</t>
  </si>
  <si>
    <t>ПОДПРОГРАММА "Благоустройство и содержание территории городского округа"</t>
  </si>
  <si>
    <t xml:space="preserve">до 800 </t>
  </si>
  <si>
    <t xml:space="preserve">шт. </t>
  </si>
  <si>
    <t>не менее 100 шт.</t>
  </si>
  <si>
    <t>кВтч/кв.м</t>
  </si>
  <si>
    <t>1 ПАСПОРТ МУНИЦИПАЛЬНОЙ ПРОГРАММЫ 
"Содержание и развитие жилищно-коммунального хозяйства городского округа Электросталь Московской области на 2015-2019 годы"</t>
  </si>
  <si>
    <t xml:space="preserve">тыс. руб. </t>
  </si>
  <si>
    <t>ед</t>
  </si>
  <si>
    <t>Заместитель Главы Администрации городского округа Электросталь Московской области, направляющий деятельность Администрации городского округа Электросталь Московской области в сфере жилищно-коммунального хозяйства</t>
  </si>
  <si>
    <t>Затраты на ликвидацию несанкционированных навалов мусора предусмотрены в муниципальной программе "Развитие и функционирование дорожного комплекса городского округа Электросталь Московской области на 2015-2019 годы"</t>
  </si>
  <si>
    <t xml:space="preserve">Средства бюджета городского округа Электросталь </t>
  </si>
  <si>
    <t>Средства Федерального бюджета</t>
  </si>
  <si>
    <t>Цель муниципальной программы</t>
  </si>
  <si>
    <t>Перечень подпрограмм</t>
  </si>
  <si>
    <t>Подпрограмма 1 "Развитие систем коммунальной инфраструктуры"
Подпрограмма 2 "Содержание муниципального жилищного фонда"
Подпрограмма 3 "Капитальный ремонт общего имущества в многоквартирных домах"
Подпрограмма 4 "Благоустройство и содержание территории городского округа"                                         Подпрограмма 5 "Энергосбережение и повышение энергетической эффективности на территории городского округа                                                                                                                                                                       Подпрограмма 6 "Обеспечивающая подпрограмма"</t>
  </si>
  <si>
    <t>49</t>
  </si>
  <si>
    <t>119</t>
  </si>
  <si>
    <t>125</t>
  </si>
  <si>
    <t>130</t>
  </si>
  <si>
    <t>135</t>
  </si>
  <si>
    <t>Количество отремонтированных помещений муниципального жилищного фонда</t>
  </si>
  <si>
    <t xml:space="preserve">Общий объём расходов бюджета городского округа на на замену газоиспользующего оборудования в помещениях муниципального жилищного фонда </t>
  </si>
  <si>
    <t xml:space="preserve">Доля бюджетных средств, направленных на замену газоиспользующего оборудования в помещениях муниципального жилищного фонда от общего объёма расходов бюджета городского округа на ремонт муниципального жилищного фонда </t>
  </si>
  <si>
    <t>Количество заменнённого газоиспользующего оборудования в помещениях муниципального жилищного фонда</t>
  </si>
  <si>
    <t xml:space="preserve">Доля многоквартирных домов, в которых собственники помещений выбрали и реализуют один из способов управления многоквартирными домами </t>
  </si>
  <si>
    <t xml:space="preserve">Доля подписанных  паспортов готовности  к осенне-зимнему периоду (по состоянию на 1 сентября отчетного года) для управляющих организаций </t>
  </si>
  <si>
    <t xml:space="preserve">Общий объём расходов бюджета городского округа на выполнение работ по установке индивидуальных приборов учёта коммунальных ресурсов в жилых помещениях муниципального жилищного фонда </t>
  </si>
  <si>
    <t xml:space="preserve">Количество многоквартирных домов, в которых проведён капитальный ремонт  в рамках программы"Проведение капитального ремонта общего имущества в многоквартирных домах, расположенных на территории Московской области на 2014-2038 годы" </t>
  </si>
  <si>
    <t xml:space="preserve">Общий объём расходов бюджета городского округа на выполнение работ по установке пандусов для инвалидов и других маломобильных групп населения </t>
  </si>
  <si>
    <t>Общий объем расходов бюджета городского округа на реализацию программы по капитальному ремонту общего имущества в многоквартирных домах</t>
  </si>
  <si>
    <t xml:space="preserve">Количество замененных лифтов в многоквартирных домах  городского округа </t>
  </si>
  <si>
    <t>в 2016 заменим все лампы</t>
  </si>
  <si>
    <t>шт</t>
  </si>
  <si>
    <t>Наличие нормативно- правового  документа по  благоустройству территории городского округа, да/нет</t>
  </si>
  <si>
    <t>Обеспеченность благоустроенными дворовыми территориями, процент</t>
  </si>
  <si>
    <t>Количество обустроенных детских игровых площадок на территории муниципального образования, единица</t>
  </si>
  <si>
    <t>Количество установленных контейнерных площадок по сбору мусора, в том числе вблизи СНТ и вдоль дорог, с которых осуществляется  вывоз мусора, единица</t>
  </si>
  <si>
    <t>Соответствие муниципального парка культуры и отдыха критериям Регионального паркового стандарта, процент</t>
  </si>
  <si>
    <t>Количество деревьев, посаженных на территории городского округа, единица</t>
  </si>
  <si>
    <t>Содержание газонов, расположенных на территории городского округа, кв. м</t>
  </si>
  <si>
    <t>Посадка и содержание цветников на территори городского округа, кв. м</t>
  </si>
  <si>
    <t>Количество приобретенной техники для нужд благоустройства  территории городского округа, единица</t>
  </si>
  <si>
    <t>Уровень готовности к работе коммунальной техники для нужд внешнего благоустройства, процент</t>
  </si>
  <si>
    <t>Показатель реализации мероприятий муниципальной программы (подпрограммы)</t>
  </si>
  <si>
    <t>Отчетный базовый период/Базовое значение показателя (на начало реализации подпрограммы)</t>
  </si>
  <si>
    <t>150/99/5</t>
  </si>
  <si>
    <t>140/99/5</t>
  </si>
  <si>
    <t>130/99/5</t>
  </si>
  <si>
    <t>120/89/5</t>
  </si>
  <si>
    <t>110/89/4</t>
  </si>
  <si>
    <t>100/89/4</t>
  </si>
  <si>
    <t>Задача 1.Обеспечение сохранности муниципального жилищного фонда, соответствие жилых помещений муниципального жилищного фонда установленным санитарным и техническим правилам и нормам, иным требованиям законодательства российской Федерации и Московской области</t>
  </si>
  <si>
    <t>46,ед.</t>
  </si>
  <si>
    <t>57,ед.</t>
  </si>
  <si>
    <t>70,ед.</t>
  </si>
  <si>
    <t>75,ед.</t>
  </si>
  <si>
    <t>85,ед.</t>
  </si>
  <si>
    <t>9,ед.</t>
  </si>
  <si>
    <t>Задача 1.Создание безопасных и комфортных условий проживания граждан в многоквартирных домах, расположенных на территории городского округа</t>
  </si>
  <si>
    <t xml:space="preserve">"Приложение №7
к Муниципальной программе </t>
  </si>
  <si>
    <t>602513,36 ( в т.ч. внебюджетные источники 602513,36)</t>
  </si>
  <si>
    <t>ед./тыс.чел.</t>
  </si>
  <si>
    <t>Удельный суммарный расход энергетических ресурсов на снабжение органов местного самоуправления и муниципальных учреждений (в расчете на 1 кв. метр общей площади), т у.т./кв. м</t>
  </si>
  <si>
    <t>Общий объём расходов бюджета городского округа на ремонт помещений муниципального жилищного фонда, тыс.руб.</t>
  </si>
  <si>
    <t>Общая сумма средств, предусмотренных на погашение просроченной задолженности за энергоресурсы, тыс.руб.</t>
  </si>
  <si>
    <t xml:space="preserve">Количество технологических нарушений нв объектах и системах ЖКХ на 1 тысячу населения, ед./тыс.чел.
</t>
  </si>
  <si>
    <t>Задолженность за потребленные топливно-энергетические ресурсы (газ и электроэнергия на тысячу населения, тыс.руб./тыс.чел.</t>
  </si>
  <si>
    <t>Задача 1. Увеличение доли населения, обеспеченного доброкачественной питьевой водой</t>
  </si>
  <si>
    <t>Показатель 1. 
Доля воды, поставленной от Восточной системы водоснабжения в общем балансе водопотребления</t>
  </si>
  <si>
    <t xml:space="preserve">Задача 2. Обеспечение надежности функционирования систем коммунальной инфраструктуры за счет снижения количества технологических сбоев в системах теплоснабжения/водоснабжения/водоотведения </t>
  </si>
  <si>
    <t>тыс.руб.</t>
  </si>
  <si>
    <t>тыс.руб./тыс.чел.</t>
  </si>
  <si>
    <t>кг у.т./Гкал</t>
  </si>
  <si>
    <t>Показатель 2.
Доля населения, обеспеченного доброкачественной питьевой водой</t>
  </si>
  <si>
    <t>Количество транспортных средств, использующих природный газ, газовые смеси, сжиженный углеводородный газ в качестве моторного топлива, регулирование тарифов на услуги по перевозке на которых осуществляется муниципальным образованием, ед.</t>
  </si>
  <si>
    <t>-</t>
  </si>
  <si>
    <t xml:space="preserve">Доля фактически  отремонтированных многоквартирных домов к количеству многоквартирных домов, внесенных в региональную программу (ППМО №1188/58 от 27.12.2013                 </t>
  </si>
  <si>
    <t>Доля воды, поставленной от Восточной системы водоснабжения в общем балансе водопотребления, процент</t>
  </si>
  <si>
    <t>Доля населения, обеспеченного доброкачественной питьевой водой, процент</t>
  </si>
  <si>
    <t>Доля собственных инвестиций организаций в расходах от основного вида деятельности организаций сектора водоснабжения, водоотведения, очистки сточных вод и теплоснабжения, процент</t>
  </si>
  <si>
    <t>Уровень готовности объектов жилищно-коммунального хозяйства городского округа к осенне-зимнему периоду, процент</t>
  </si>
  <si>
    <t>Число технологических сбоев в системах теплоснабжения, единица</t>
  </si>
  <si>
    <t>Число технологических сбоев в системах водоснабжения, единица</t>
  </si>
  <si>
    <t>Число технологических сбоев в системах водоотведения, единица</t>
  </si>
  <si>
    <t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утвердивших инвестиционные программы, процент</t>
  </si>
  <si>
    <t>Доля  заемных средств  организаций  в общем объеме капитальных вложений в системы водоснабжения, водоотведения и теплоснабжения, процент</t>
  </si>
  <si>
    <t>Доля разработанных и утвержденных схем теплоснабжения, водоснабжения и водоотведения, процент</t>
  </si>
  <si>
    <t>Число аварий в системах теплоснабжения, единица</t>
  </si>
  <si>
    <t>Доля лицевых счетов через Московский областной единый информационно-расчетный центр, процент</t>
  </si>
  <si>
    <t>Удельный расход топлива на единицу теплоэнергии тепла, кг у.т./Гкал</t>
  </si>
  <si>
    <t>Количество объектов коммунальной инфраструктуры, переведенных на природный газ, единица</t>
  </si>
  <si>
    <t>Удельный вес потерь теплоэнергии в общем количестве поданного в сеть тепла, процент</t>
  </si>
  <si>
    <t>Число аварий в системах водоснабжения, единица</t>
  </si>
  <si>
    <t>Число аварий в системах водоотведения, единица</t>
  </si>
  <si>
    <t>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ресурсов, процент</t>
  </si>
  <si>
    <t xml:space="preserve">Доля многоквартирных домов, оснащенных общедомовыми приборами учета потребляемых энергетических ресурсов, процент </t>
  </si>
  <si>
    <t>Удельный суммарный расход энергетических ресурсов в многоквартирных домах (в расчете на 1 кв. метр общей площади), т у.т./кв. м</t>
  </si>
  <si>
    <t>Доля ответственных  за энергосбережение и повышение энергетической эффективности, прошедших обучение по образовательным программам в области энергосбережения и повышения энергетической эффективности, процент</t>
  </si>
  <si>
    <t>Доля муниципальных учреждений в общем количестве муниципальных учреждений, представивших информацию в информационные системы в области энергосбережения, процент</t>
  </si>
  <si>
    <t>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нормативам), кВтч/кв.м</t>
  </si>
  <si>
    <t>Доля современных энергоэффективных светильников в общем количестве светильников наружного освещения, процент</t>
  </si>
  <si>
    <t>Доля освещенных улиц, проездов, набережных, площадей с уровнем освещенности, соответствующим установленным нормативам в общей протяженности освещенных улиц, проездов, набережных, площадей, процент</t>
  </si>
  <si>
    <t>Доля улиц, проездов, набережных, площадей прошедших светотехническое обследование в общей протяженности освещенных улиц, проездов, набережных, площадей, процент</t>
  </si>
  <si>
    <t>Количество энергосервисных договоров заключенных органами местного самоуправления и муниципальными учреждениями, единиц</t>
  </si>
  <si>
    <t>Доля зданий, строений, сооружений, занимаемых организациями бюджетной сферы, оборудованных автоматизированными индивидуальными тепловыми пунктами (ИТП), процент</t>
  </si>
  <si>
    <t>Доля приборов учета энергетических ресурсов в общем объеме приборов учета энергетических ресурсов, охваченных автоматизированными системами контроля учета энергетических ресурсов, процент</t>
  </si>
  <si>
    <t>Доля аварийных опор и опор со сверхнормативным сроком службы в общем количестве опор наружного освещения, процент</t>
  </si>
  <si>
    <t>Доля самонесущего изолированного провода (СИП) в общей протяженности линий уличного освещения, процент</t>
  </si>
  <si>
    <t>Доля светильников в общем количестве светильников уличного освещения, управление которыми осуществляется с использованием автоматизированных систем управления уличным освещением, процент</t>
  </si>
  <si>
    <t>Уровень собираемости взносов на  капитальный ремонт, процент</t>
  </si>
  <si>
    <t xml:space="preserve">Показатель 6.                 Доля многоквартирных домов, в которых собственники помещений выбрали и реализуют один из способов управления многоквартирными домами </t>
  </si>
  <si>
    <t>Задача 1. Повышение уровня благоустройства городского округа Электрсоталь Московской области, создание благоприятных и комфортных условий для жизнедеятельности населения на территории городского округа Электрсоталь Московской области</t>
  </si>
  <si>
    <t>Коэффициент максимальной разницы тарифов на коммунальные ресурсы (услуги) на территории городского округа, процент</t>
  </si>
  <si>
    <t>Доля жалоб, поступивших на портал "Добродел", по которым нарушен срок подготовки ответа, к общему количеству жалоб, поступивших на портал (за месяц, предшествующий отчетному периоду), процент</t>
  </si>
  <si>
    <t xml:space="preserve">Доля жалоб, поступивших на портал "Добродел", ответ по которым гражданином отмечен как неудовлетворительный и отправлен на повторное рассмотрение, к общему количсетву жалоб, поступивших на портал (за месяц, предшествующий отчетному периоду), процент </t>
  </si>
  <si>
    <t>ПОДПРОГРАММА «Энергосбережение и повышение энергетической эффективности на территории городского округа»</t>
  </si>
  <si>
    <t>Задача 1.Эффективное и рациональное использование энергетических ресурсов в бюджетной сфере и жилищном фонде  городского округа Электросталь Московской области за счёт реализации энергосберегающих мероприятий.</t>
  </si>
  <si>
    <t>k</t>
  </si>
  <si>
    <t>0,064/0,045</t>
  </si>
  <si>
    <t>0,063/0,044</t>
  </si>
  <si>
    <t>352030,97( в т.ч.  бюджет Федеральный 5 500, внебюджетные источники 346 530,97)</t>
  </si>
  <si>
    <t>т у.т./кв. м</t>
  </si>
  <si>
    <t>ПОДПРОГРАММА «Обеспечивающая подпрограмма»</t>
  </si>
  <si>
    <t xml:space="preserve">Задача 1.  Выполнение полномочий главного распорядителя средств бюджета городского округа, обеспечение выполнения функций подведомственного казенного учреждения, оказание дополнительных мер социальной поддержки и социальной помощи отдельным категориям граждан </t>
  </si>
  <si>
    <t>­</t>
  </si>
  <si>
    <t>Доля семей, получающих субсидию на оплату жилого помещения и коммунальных услуг, от общего числа семей, обратившихся за получением субсидии и имеющих право на получение субсидии на оплату жилого помещения и коммунальных услуг</t>
  </si>
  <si>
    <t>Убираемая площадь территории городского округа, тыс. кв.м.</t>
  </si>
  <si>
    <t>Ежегодное проведение месячника  по уборке территории городского округа Электросталь Московской области, да/нет</t>
  </si>
  <si>
    <t>Количество безнадзорных животных направленых в приют для передержки и стерилизации, шт</t>
  </si>
  <si>
    <t>Обустройство контейнерной площаки по Загородному проезду, д. 5, тыс. руб</t>
  </si>
  <si>
    <t>Количество вывезенного мусора, куб.м</t>
  </si>
  <si>
    <t>Затраты на ликвидацию несанкционированных навалов мусора, тыс. руб</t>
  </si>
  <si>
    <t>Количество многофункциональных зон отдыха населения городского округа возле городских водоемов за счет инвестиционных средств, ед</t>
  </si>
  <si>
    <t>Доля современных энергоэффективных светильников в общем количестве светильников наружного освещения, %</t>
  </si>
  <si>
    <t>Доля освещенных улиц, проездов, набережных, площадей с уровнем освещенности, соответствующим установленным нормативам в общей протяженности освещенных улиц, проездов, набережных, площадей, %</t>
  </si>
  <si>
    <t>Доля улиц, проездов, набережных, площадей прошедших светотехническое обследование в общей протяженности освещенных улиц, проездов, набережных, площадей, %</t>
  </si>
  <si>
    <t>Количество энергосервисных договоров заключенных органами местного самоуправления и муниципальными учреждениями, шт</t>
  </si>
  <si>
    <t>Доля аварийных опор и опор со сверхнормативным сроком службы в общем количестве опор наружного освещения</t>
  </si>
  <si>
    <t>Доля самонесущего изолированного провода (СИП) в общей протяженности линий уличного освещения, %</t>
  </si>
  <si>
    <t>Доля светильников в общем количестве светильников уличного освещения, управление которыми осуществляется с использованием автоматизированных систем управления уличным освещением, %</t>
  </si>
  <si>
    <t>Количество деревьев, подлежащих вырубке, на территории городского округа, единица</t>
  </si>
  <si>
    <t xml:space="preserve">Количество  мест массового отдыха населения, содержащихся за счет средств бюджета городского округа, единица </t>
  </si>
  <si>
    <t>Доля обращений граждан, обратившихся за оказанием муниципальных услуг, подведомственных УГЖКХ и МУ «УМЗ», и рассмотренных с нарушением установленных законодательством сроков, %</t>
  </si>
  <si>
    <t>Количество не исполненных предписаний (представлений) ОМСУ и их должностными лицами об устранении выявленных нарушений по которым приняты судебные решения, вступившие в законную силу в соответствии со ст. 19.5 КоАП РФ, ед</t>
  </si>
  <si>
    <t>Показатель 1.
Коэффициент максимальной разницы тарифов на коммунальные ресурсы (услуги) на территории городского округа</t>
  </si>
  <si>
    <t>Покзатель 2. 
Доля собственных инвестиций организаций в расходах от основного вида деятельности организаций сектора водоснабжения, водоотведения, очистки сточных вод и теплоснабжения</t>
  </si>
  <si>
    <t>Показатель 3. 
Уровень готовности объектов жилищно-коммунального хозяйства городского округа к осенне-зимнему периоду</t>
  </si>
  <si>
    <t>Показатель 4.
Общая сумма средств, предусмотренных на погашение просроченной задолженности за энергоресурсы</t>
  </si>
  <si>
    <t>Показатель 5. 
Количество технологических нарушений нв объектах и системах ЖКХ на 1 тысячу населения</t>
  </si>
  <si>
    <t>Показатель 6.
Задолженность за потребленные топливно-энергетические ресурсы (газ и электроэнергия на тысячу населения</t>
  </si>
  <si>
    <t>Показатель 7. 
Число технологических сбоев в системах теплоснабжения</t>
  </si>
  <si>
    <t>Показатель 8. 
Число технологических сбоев в системах водоснабжения</t>
  </si>
  <si>
    <t>Показатель 9. 
Число технологических сбоев в системах водоотведения</t>
  </si>
  <si>
    <t>Показатель 10. 
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утвердивших инвестиционные программы</t>
  </si>
  <si>
    <t>Показатель 11.
Доля  заемных средств  организаций  в общем объеме капитальных вложений в системы водоснабжения, водоотведения и теплоснабжения</t>
  </si>
  <si>
    <t>Показатель 12.  
Доля разработанных и утвержденных схем теплоснабжения, водоснабжения и водоотведения</t>
  </si>
  <si>
    <t>Показатель 13.
Число аварий в системах теплоснабжения</t>
  </si>
  <si>
    <t>Показатель 14. 
Доля лицевых счетов через Московский областной единый информационно-расчетный центр</t>
  </si>
  <si>
    <t>Показатель 15. 
Удельный расход топлива на единицу теплоэнергии тепла</t>
  </si>
  <si>
    <t>Показатель 16.
Количество объектов коммунальной инфраструктуры, переведенных на природный газ</t>
  </si>
  <si>
    <t>Показатель 17. 
Удельный вес потерь теплоэнергии в общем количестве поданного в сеть тепла</t>
  </si>
  <si>
    <t>Показатель 18. 
Число аварий в системах водоснабжения</t>
  </si>
  <si>
    <t>Показатель 19. 
Число аварий в системах водоотведения</t>
  </si>
  <si>
    <t>Показатель 1.                          Общий объём расходов бюджета городского округа на ремонт помещений муниципального жилищного фонда</t>
  </si>
  <si>
    <t>Показатель 2.  Количество отремонтированных помещений муниципального жилищного фонда</t>
  </si>
  <si>
    <t xml:space="preserve">Показатель 3.                         Общий объём расходов бюджета городского округа на на замену газоиспользующего оборудования в помещениях муниципального жилищного фонда </t>
  </si>
  <si>
    <t xml:space="preserve">Показатель 4.                          Доля бюджетных средств, направленных на замену газоиспользующего оборудования в помещениях муниципального жилищного фонда от общего объёма расходов бюджета городского округа на ремонт муниципального жилищного фонда </t>
  </si>
  <si>
    <t>Показатель5. Количество заменнённого газоиспользующего оборудования в помещениях муниципального жилищного фонда</t>
  </si>
  <si>
    <t xml:space="preserve">Показатель 7.              Доля подписанных  паспортов готовности  к осенне-зимнему периоду (по состоянию на 1 сентября отчетного года) для управляющих организаций </t>
  </si>
  <si>
    <t xml:space="preserve">Показатель 8.
Общий объём расходов бюджета городского округа на выполнение работ по установке индивидуальных приборов учёта коммунальных ресурсов в жилых помещениях муниципального жилищного фонда </t>
  </si>
  <si>
    <t xml:space="preserve">Показатель 9.
Общий объём расходов бюджета городского округа на выполнение работ по установке пандусов для инвалидов и других маломобильных групп населения </t>
  </si>
  <si>
    <t>Показатель 1.
Общий объем расходов бюджета городского округа на реализацию программы по капитальному ремонту общего имущества в многоквартирных домах</t>
  </si>
  <si>
    <t xml:space="preserve">Показатель 2. 
Количество замененных лифтов в многоквартирных домах  городского округа </t>
  </si>
  <si>
    <t>Показатель 3.
Доля фактически отремонтированных многоквартирных домов к количеству многоквартирных домов, внесённых в региональную программу (ППМО №1188/58 от 27.12.2013</t>
  </si>
  <si>
    <t xml:space="preserve">Показатель 4.                                            Количество многоквартирных домов, в которых проведён капитальный ремонт в рамках программы "Проведение капитального ремонта общего имущества в многоквартирных домах, расположенных на территории Московской области на 2014-2038 годы" </t>
  </si>
  <si>
    <t xml:space="preserve">Показатель 5.
Уровень собираемости взносов на капитальный ремонт  </t>
  </si>
  <si>
    <t>Показатель 1.  Наличие нормативно- правового  документа по  благоустройству территории городского округа, да/нет</t>
  </si>
  <si>
    <t>Показатель 2.
Убираемая площадь территории городского округа</t>
  </si>
  <si>
    <t xml:space="preserve">Показатель  3. 
Ежегодное проведение месячника  по уборке территории городского округа Электросталь Московской области </t>
  </si>
  <si>
    <t>Показатель 4. Обеспеченность благоустроенными дворовыми территориями</t>
  </si>
  <si>
    <t>Показатель 5. 
Количество обустроенных детских игровых площадок на территории муниципального образования</t>
  </si>
  <si>
    <t>Показатель 6.
Соответствие  муниципального парка культуры и отдыха критериям Регионального паркового стандарта</t>
  </si>
  <si>
    <t>Показатель 7. 
Количество безнадзорных животных направленых в приют для передержки и стерилизации</t>
  </si>
  <si>
    <t>Показатель 8. Количество установленных контейнерных площадок по сбору мусора, в том числе вблизи СНТ и вдоль дорог, с которых осуществляется вывоз мусора</t>
  </si>
  <si>
    <t>Показатель  9.                                       обустройство контейнерной площаки по Загородному проезду, д. 5</t>
  </si>
  <si>
    <t>Показатель 10.              Количество вывезенного мусора</t>
  </si>
  <si>
    <t>Показатель 11.         Затраты на ликвидацию несанкционированных навалов мусора</t>
  </si>
  <si>
    <t>Показатель12.
Количество деревьев, подлежащих вырубке, на территории городского округа</t>
  </si>
  <si>
    <t>Показатель 13. Количество деревьев, посаженных на территории городского округа</t>
  </si>
  <si>
    <t>Показатель14. Содержание газонов, расположенных на территории городского округа</t>
  </si>
  <si>
    <t>Показатель 15.
Посадка и содержание цветников на территори городского округа</t>
  </si>
  <si>
    <t>Показатель 16. Количество  мест массового отдыха населения, содержащихся за счет средств бюджета городского округа</t>
  </si>
  <si>
    <t xml:space="preserve">Показатель 17. Количество многофункциональных зон отдыха населения городского округа возле городских водоемов за счет инвестиционных средств </t>
  </si>
  <si>
    <t>Показатель 18. Количество приобретенной техники для нужд благоустройства  территории городского округа</t>
  </si>
  <si>
    <t>Показатель19. Уровень готовности к работе коммунальной техники для нужд внешнего благоустройства</t>
  </si>
  <si>
    <t>Показатель 20. Удельный расход электрической энергии в системах уличного освещения (на 1 кв. метр освещаемой площади с уровнем освещенности, соответствующим установленным нормативам)</t>
  </si>
  <si>
    <t>Показатель 21.       Доля современных энергоэффективных светильников в общем количестве светильников наружного освещения</t>
  </si>
  <si>
    <t>Показатель 22.       Доля освещенных улиц, проездов, набережных, площадей с уровнем освещенности, соответствующим установленным нормативам в общей протяженности освещенных улиц, проездов, набережных, площадей</t>
  </si>
  <si>
    <t>Показатель 23.       Доля улиц, проездов, набережных, площадей прошедших светотехническое обследование в общей протяженности освещенных улиц, проездов, набережных, площадей</t>
  </si>
  <si>
    <t>Показатель24. Количество энергосервисных договоров заключенных органами местного самоуправления и муниципальными учреждениями</t>
  </si>
  <si>
    <t>Показатель25.        Доля аварийных опор и опор со сверхнормативным сроком службы в общем количестве опор наружного освещения</t>
  </si>
  <si>
    <t>Показатель26.        Доля самонесущего изолированного провода (СИП) в общей протяженности линий уличного освещения</t>
  </si>
  <si>
    <t>Показатель 27.       Доля светильников в общем количестве светильников уличного освещения, управление которыми осуществляется с использованием автоматизированных систем управления уличным освещением</t>
  </si>
  <si>
    <t>Показатель 28.  Количество не исполненных предписаний (представлений) ОМСУ и их должностными лицами об устранении выявленных нарушений по которым приняты судебные решения, вступившие в законную силу в соответствии со ст. 19.5 КоАП РФ</t>
  </si>
  <si>
    <t xml:space="preserve">Показатель1.       Доля ответственных  за энергосбережение и повышение энергетической эффективности, прошедших обучение по образовательным программам в области энергосбережения и повышения энергетической эффективности на территории городского округа Электросталь Московской области </t>
  </si>
  <si>
    <t xml:space="preserve">Показатель 2.     Доля муниципальных учреждений в общем количестве муниципальных учреждений, представивших информацию в информационные системы в области энергосбереженияна территории городского округа Электросталь Московской области </t>
  </si>
  <si>
    <t>Показатель3.      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</t>
  </si>
  <si>
    <t>Показатель 4. Удельный суммарный расход энергетических ресурсов на снабжение органов местного самоуправления и муниципальных учреждений (в расчете на 1 кв. метр общей площади)</t>
  </si>
  <si>
    <t>Показатель 5.      Доля зданий, строений, сооружений, занимаемых организациями бюджетной сферы, оборудованных автоматизированными индивидуальными тепловыми пунктами (ИТП)</t>
  </si>
  <si>
    <t>Показатель 6.     Доля многоквартирных домов, оснащенных общедомовыми приборами учета потребляемых энергетических ресурсов</t>
  </si>
  <si>
    <t>Показатель 7. Удельный суммарный расход энергетических ресурсов в многоквартирных домах (в расчете на 1 кв. метр общей площади)</t>
  </si>
  <si>
    <t>Показатель 8.       Доля приборов учета энергетических ресурсов в общем объеме приборов учета энергетических ресурсов, охваченных автоматизированными системами контроля учета энергетических ресурсов</t>
  </si>
  <si>
    <t xml:space="preserve">Показатель9. Количество транспортных средств, использующих природный газ, газовые смеси, сжиженный углеводородный газ в качестве моторного топлива, регулирование тарифов на услуги по перевозке на которых осуществляется муниципальным образованием </t>
  </si>
  <si>
    <t>Показатель 1.     Доля обращений граждан, обратившихся за оказанием муниципальных услуг, подведомственных УГЖКХ и МУ «УМЗ», и рассмотренных с нарушением установленных законодательством сроков</t>
  </si>
  <si>
    <t>Показатель 2.       Доля семей, получающих субсидию на оплату жилого помещения и коммунальных услуг, от общего числа семей, обратившихся за получением субсидии и имеющих право на получение субсидии на оплату жилого помещения и коммунальных услуг</t>
  </si>
  <si>
    <t>Показатель 3.       Доля жалоб, поступивших на портал «Добродел», по которым нарушен срок подготовки ответа, к общему количеству жалоб, поступивших на портал (за месяц, предшествующий отчетному периоду)</t>
  </si>
  <si>
    <t>Показатель4.        Доля жалоб, поступивших на портал «Добродел», ответ по которым гражданином отмечен как неудовлетворительный и отправлен на повторное рассмотрение, к общему количеству жалоб, поступивших на портал (за месяц, предшествующий отчетному периоду)</t>
  </si>
  <si>
    <t>107258,47 ( в т.ч.  бюджет Московской области 14 128,67, внебюджетные источники 93 129,80)</t>
  </si>
  <si>
    <t>1159271,50 ( в т.ч. внебюджетные источники 1159271,50</t>
  </si>
  <si>
    <t>334 024,8( в т.ч.  бюджет Московской области 334 024,8)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</si>
</sst>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"/>
    <numFmt numFmtId="174" formatCode="#,##0.000_ ;\-#,##0.000\ 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#,##0.0_р_."/>
    <numFmt numFmtId="181" formatCode="#,##0.000_р_."/>
    <numFmt numFmtId="182" formatCode="#,##0.0000_р_."/>
    <numFmt numFmtId="183" formatCode="#,##0.000"/>
    <numFmt numFmtId="184" formatCode="#,##0.00_ ;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>
        <color rgb="FFFF0000"/>
      </top>
      <bottom style="thin"/>
    </border>
    <border>
      <left style="thin"/>
      <right style="thin"/>
      <top style="thin"/>
      <bottom style="thin">
        <color theme="1"/>
      </bottom>
    </border>
    <border>
      <left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>
        <color rgb="FFFF0000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>
        <color theme="1"/>
      </bottom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>
        <color indexed="63"/>
      </left>
      <right style="thin"/>
      <top style="thin"/>
      <bottom style="thin">
        <color theme="1"/>
      </bottom>
    </border>
    <border>
      <left style="thin"/>
      <right>
        <color indexed="63"/>
      </right>
      <top style="thin">
        <color theme="1"/>
      </top>
      <bottom style="thin"/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 style="thin"/>
      <top style="thin">
        <color theme="1"/>
      </top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/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2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3" fillId="33" borderId="1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left" vertical="top" wrapText="1"/>
    </xf>
    <xf numFmtId="4" fontId="2" fillId="33" borderId="0" xfId="0" applyNumberFormat="1" applyFont="1" applyFill="1" applyAlignment="1">
      <alignment horizontal="left" vertical="top" wrapText="1"/>
    </xf>
    <xf numFmtId="4" fontId="2" fillId="33" borderId="0" xfId="0" applyNumberFormat="1" applyFont="1" applyFill="1" applyAlignment="1">
      <alignment wrapText="1"/>
    </xf>
    <xf numFmtId="0" fontId="45" fillId="0" borderId="0" xfId="0" applyFont="1" applyAlignment="1">
      <alignment horizontal="right" wrapText="1"/>
    </xf>
    <xf numFmtId="0" fontId="7" fillId="33" borderId="10" xfId="0" applyFont="1" applyFill="1" applyBorder="1" applyAlignment="1">
      <alignment horizontal="center" vertical="top" wrapText="1"/>
    </xf>
    <xf numFmtId="4" fontId="7" fillId="33" borderId="11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175" fontId="7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/>
    </xf>
    <xf numFmtId="2" fontId="7" fillId="33" borderId="10" xfId="0" applyNumberFormat="1" applyFont="1" applyFill="1" applyBorder="1" applyAlignment="1">
      <alignment horizontal="center" vertical="top" wrapText="1"/>
    </xf>
    <xf numFmtId="172" fontId="7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175" fontId="7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wrapText="1"/>
    </xf>
    <xf numFmtId="0" fontId="3" fillId="33" borderId="0" xfId="0" applyFont="1" applyFill="1" applyAlignment="1">
      <alignment horizontal="right" wrapText="1"/>
    </xf>
    <xf numFmtId="0" fontId="46" fillId="0" borderId="10" xfId="0" applyFont="1" applyBorder="1" applyAlignment="1">
      <alignment horizontal="center" vertical="center" wrapText="1"/>
    </xf>
    <xf numFmtId="3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2" fontId="46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4" fontId="7" fillId="0" borderId="20" xfId="0" applyNumberFormat="1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0" borderId="22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top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175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175" fontId="7" fillId="0" borderId="2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 wrapText="1"/>
    </xf>
    <xf numFmtId="2" fontId="7" fillId="0" borderId="25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horizontal="left" vertical="top" wrapText="1"/>
    </xf>
    <xf numFmtId="17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center" wrapText="1"/>
    </xf>
    <xf numFmtId="173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 vertical="center" wrapText="1"/>
    </xf>
    <xf numFmtId="2" fontId="8" fillId="0" borderId="3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20" xfId="0" applyFont="1" applyFill="1" applyBorder="1" applyAlignment="1">
      <alignment vertical="top" wrapText="1"/>
    </xf>
    <xf numFmtId="0" fontId="7" fillId="0" borderId="29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/>
    </xf>
    <xf numFmtId="0" fontId="7" fillId="0" borderId="21" xfId="0" applyFont="1" applyFill="1" applyBorder="1" applyAlignment="1">
      <alignment vertical="top"/>
    </xf>
    <xf numFmtId="0" fontId="7" fillId="0" borderId="31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7" fillId="33" borderId="11" xfId="0" applyFont="1" applyFill="1" applyBorder="1" applyAlignment="1">
      <alignment horizontal="left" vertical="top" wrapText="1"/>
    </xf>
    <xf numFmtId="0" fontId="7" fillId="33" borderId="21" xfId="0" applyFont="1" applyFill="1" applyBorder="1" applyAlignment="1">
      <alignment horizontal="left" vertical="top" wrapText="1"/>
    </xf>
    <xf numFmtId="0" fontId="7" fillId="33" borderId="3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top" wrapText="1"/>
    </xf>
    <xf numFmtId="0" fontId="6" fillId="0" borderId="31" xfId="0" applyFont="1" applyFill="1" applyBorder="1" applyAlignment="1">
      <alignment vertical="top" wrapText="1"/>
    </xf>
    <xf numFmtId="2" fontId="7" fillId="33" borderId="11" xfId="0" applyNumberFormat="1" applyFont="1" applyFill="1" applyBorder="1" applyAlignment="1">
      <alignment horizontal="left" vertical="top" wrapText="1"/>
    </xf>
    <xf numFmtId="2" fontId="7" fillId="33" borderId="21" xfId="0" applyNumberFormat="1" applyFont="1" applyFill="1" applyBorder="1" applyAlignment="1">
      <alignment horizontal="left" vertical="top" wrapText="1"/>
    </xf>
    <xf numFmtId="2" fontId="7" fillId="33" borderId="31" xfId="0" applyNumberFormat="1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justify" vertical="top" wrapText="1"/>
    </xf>
    <xf numFmtId="0" fontId="7" fillId="33" borderId="21" xfId="0" applyFont="1" applyFill="1" applyBorder="1" applyAlignment="1">
      <alignment horizontal="justify" vertical="top" wrapText="1"/>
    </xf>
    <xf numFmtId="0" fontId="7" fillId="33" borderId="31" xfId="0" applyFont="1" applyFill="1" applyBorder="1" applyAlignment="1">
      <alignment horizontal="justify" vertical="top" wrapText="1"/>
    </xf>
    <xf numFmtId="0" fontId="7" fillId="33" borderId="32" xfId="0" applyFont="1" applyFill="1" applyBorder="1" applyAlignment="1">
      <alignment horizontal="left" vertical="top" wrapText="1"/>
    </xf>
    <xf numFmtId="0" fontId="7" fillId="33" borderId="33" xfId="0" applyFont="1" applyFill="1" applyBorder="1" applyAlignment="1">
      <alignment horizontal="left" vertical="top" wrapText="1"/>
    </xf>
    <xf numFmtId="0" fontId="7" fillId="33" borderId="34" xfId="0" applyFont="1" applyFill="1" applyBorder="1" applyAlignment="1">
      <alignment horizontal="left" vertical="top" wrapText="1"/>
    </xf>
    <xf numFmtId="0" fontId="7" fillId="33" borderId="35" xfId="53" applyFont="1" applyFill="1" applyBorder="1" applyAlignment="1">
      <alignment horizontal="left" vertical="top" wrapText="1"/>
      <protection/>
    </xf>
    <xf numFmtId="0" fontId="7" fillId="33" borderId="36" xfId="53" applyFont="1" applyFill="1" applyBorder="1" applyAlignment="1">
      <alignment horizontal="left" vertical="top" wrapText="1"/>
      <protection/>
    </xf>
    <xf numFmtId="0" fontId="7" fillId="33" borderId="37" xfId="53" applyFont="1" applyFill="1" applyBorder="1" applyAlignment="1">
      <alignment horizontal="left" vertical="top" wrapText="1"/>
      <protection/>
    </xf>
    <xf numFmtId="0" fontId="7" fillId="33" borderId="11" xfId="53" applyFont="1" applyFill="1" applyBorder="1" applyAlignment="1">
      <alignment horizontal="left" vertical="top" wrapText="1"/>
      <protection/>
    </xf>
    <xf numFmtId="0" fontId="7" fillId="33" borderId="21" xfId="53" applyFont="1" applyFill="1" applyBorder="1" applyAlignment="1">
      <alignment horizontal="left" vertical="top" wrapText="1"/>
      <protection/>
    </xf>
    <xf numFmtId="0" fontId="7" fillId="33" borderId="31" xfId="53" applyFont="1" applyFill="1" applyBorder="1" applyAlignment="1">
      <alignment horizontal="left" vertical="top" wrapText="1"/>
      <protection/>
    </xf>
    <xf numFmtId="0" fontId="7" fillId="33" borderId="11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horizontal="left" vertical="center" wrapText="1"/>
    </xf>
    <xf numFmtId="0" fontId="7" fillId="33" borderId="3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left" vertical="top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4" fontId="7" fillId="0" borderId="20" xfId="0" applyNumberFormat="1" applyFont="1" applyFill="1" applyBorder="1" applyAlignment="1">
      <alignment horizontal="center" vertical="top" wrapText="1"/>
    </xf>
    <xf numFmtId="4" fontId="7" fillId="0" borderId="40" xfId="0" applyNumberFormat="1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40" xfId="0" applyFont="1" applyFill="1" applyBorder="1" applyAlignment="1">
      <alignment horizontal="center" vertical="top" wrapText="1"/>
    </xf>
    <xf numFmtId="0" fontId="5" fillId="33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43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6" fillId="0" borderId="4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4" fontId="7" fillId="0" borderId="28" xfId="0" applyNumberFormat="1" applyFont="1" applyFill="1" applyBorder="1" applyAlignment="1">
      <alignment horizontal="center" vertical="top" wrapText="1"/>
    </xf>
    <xf numFmtId="4" fontId="7" fillId="0" borderId="0" xfId="0" applyNumberFormat="1" applyFont="1" applyFill="1" applyBorder="1" applyAlignment="1">
      <alignment horizontal="center" vertical="top" wrapText="1"/>
    </xf>
    <xf numFmtId="4" fontId="7" fillId="0" borderId="41" xfId="0" applyNumberFormat="1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38" xfId="0" applyFont="1" applyFill="1" applyBorder="1" applyAlignment="1">
      <alignment horizontal="center" vertical="top" wrapText="1"/>
    </xf>
    <xf numFmtId="0" fontId="7" fillId="0" borderId="44" xfId="0" applyFont="1" applyFill="1" applyBorder="1" applyAlignment="1">
      <alignment horizontal="center" vertical="top" wrapText="1"/>
    </xf>
    <xf numFmtId="0" fontId="7" fillId="0" borderId="39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72" fontId="7" fillId="0" borderId="20" xfId="0" applyNumberFormat="1" applyFont="1" applyFill="1" applyBorder="1" applyAlignment="1">
      <alignment horizontal="center" vertical="center" wrapText="1"/>
    </xf>
    <xf numFmtId="172" fontId="7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1" fontId="7" fillId="0" borderId="27" xfId="0" applyNumberFormat="1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" fillId="0" borderId="27" xfId="0" applyNumberFormat="1" applyFont="1" applyFill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center" vertical="top" wrapText="1"/>
    </xf>
    <xf numFmtId="0" fontId="45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 vertical="top" wrapText="1"/>
    </xf>
    <xf numFmtId="4" fontId="6" fillId="0" borderId="20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43" xfId="0" applyFont="1" applyFill="1" applyBorder="1" applyAlignment="1">
      <alignment horizontal="left" vertical="center" wrapText="1"/>
    </xf>
    <xf numFmtId="172" fontId="7" fillId="0" borderId="20" xfId="0" applyNumberFormat="1" applyFont="1" applyFill="1" applyBorder="1" applyAlignment="1">
      <alignment horizontal="center" vertical="top" wrapText="1"/>
    </xf>
    <xf numFmtId="172" fontId="7" fillId="0" borderId="27" xfId="0" applyNumberFormat="1" applyFont="1" applyFill="1" applyBorder="1" applyAlignment="1">
      <alignment horizontal="center" vertical="top" wrapText="1"/>
    </xf>
    <xf numFmtId="172" fontId="7" fillId="0" borderId="12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left" vertical="top" wrapText="1"/>
    </xf>
    <xf numFmtId="2" fontId="7" fillId="0" borderId="12" xfId="0" applyNumberFormat="1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4" fontId="7" fillId="0" borderId="20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top" wrapText="1"/>
    </xf>
    <xf numFmtId="4" fontId="7" fillId="0" borderId="27" xfId="0" applyNumberFormat="1" applyFont="1" applyFill="1" applyBorder="1" applyAlignment="1">
      <alignment horizontal="center" vertical="center" wrapText="1"/>
    </xf>
    <xf numFmtId="2" fontId="6" fillId="0" borderId="46" xfId="0" applyNumberFormat="1" applyFont="1" applyFill="1" applyBorder="1" applyAlignment="1">
      <alignment horizontal="center" vertical="center" wrapText="1"/>
    </xf>
    <xf numFmtId="2" fontId="6" fillId="0" borderId="41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173" fontId="7" fillId="0" borderId="20" xfId="0" applyNumberFormat="1" applyFont="1" applyFill="1" applyBorder="1" applyAlignment="1">
      <alignment horizontal="center" vertical="top" wrapText="1"/>
    </xf>
    <xf numFmtId="173" fontId="7" fillId="0" borderId="27" xfId="0" applyNumberFormat="1" applyFont="1" applyFill="1" applyBorder="1" applyAlignment="1">
      <alignment horizontal="center" vertical="top" wrapText="1"/>
    </xf>
    <xf numFmtId="173" fontId="7" fillId="0" borderId="12" xfId="0" applyNumberFormat="1" applyFont="1" applyFill="1" applyBorder="1" applyAlignment="1">
      <alignment horizontal="center" vertical="top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3" fontId="7" fillId="0" borderId="31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4" fontId="7" fillId="0" borderId="27" xfId="0" applyNumberFormat="1" applyFont="1" applyFill="1" applyBorder="1" applyAlignment="1">
      <alignment horizontal="center" vertical="top" wrapText="1"/>
    </xf>
    <xf numFmtId="4" fontId="7" fillId="0" borderId="12" xfId="0" applyNumberFormat="1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112"/>
  <sheetViews>
    <sheetView tabSelected="1" zoomScale="80" zoomScaleNormal="80" zoomScalePageLayoutView="70" workbookViewId="0" topLeftCell="A1">
      <selection activeCell="B102" sqref="B102:G108"/>
    </sheetView>
  </sheetViews>
  <sheetFormatPr defaultColWidth="9.140625" defaultRowHeight="15" outlineLevelCol="1"/>
  <cols>
    <col min="1" max="1" width="10.421875" style="1" customWidth="1"/>
    <col min="2" max="2" width="9.7109375" style="1" customWidth="1"/>
    <col min="3" max="3" width="7.57421875" style="1" customWidth="1"/>
    <col min="4" max="4" width="8.140625" style="1" customWidth="1"/>
    <col min="5" max="5" width="7.28125" style="1" customWidth="1"/>
    <col min="6" max="6" width="13.140625" style="1" customWidth="1"/>
    <col min="7" max="12" width="17.00390625" style="1" customWidth="1"/>
    <col min="13" max="13" width="10.28125" style="1" hidden="1" customWidth="1" outlineLevel="1"/>
    <col min="14" max="14" width="11.140625" style="1" customWidth="1" collapsed="1"/>
    <col min="15" max="16384" width="9.140625" style="1" customWidth="1"/>
  </cols>
  <sheetData>
    <row r="1" spans="1:12" ht="49.5" customHeight="1">
      <c r="A1" s="118" t="s">
        <v>46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46.5" customHeight="1">
      <c r="A2" s="119" t="s">
        <v>2</v>
      </c>
      <c r="B2" s="119"/>
      <c r="C2" s="119"/>
      <c r="D2" s="119"/>
      <c r="E2" s="119"/>
      <c r="F2" s="120"/>
      <c r="G2" s="119" t="s">
        <v>19</v>
      </c>
      <c r="H2" s="119"/>
      <c r="I2" s="119"/>
      <c r="J2" s="119"/>
      <c r="K2" s="119"/>
      <c r="L2" s="119"/>
    </row>
    <row r="3" spans="1:12" ht="46.5" customHeight="1">
      <c r="A3" s="119" t="s">
        <v>53</v>
      </c>
      <c r="B3" s="119"/>
      <c r="C3" s="119"/>
      <c r="D3" s="119"/>
      <c r="E3" s="119"/>
      <c r="F3" s="120"/>
      <c r="G3" s="119" t="s">
        <v>16</v>
      </c>
      <c r="H3" s="119"/>
      <c r="I3" s="119"/>
      <c r="J3" s="119"/>
      <c r="K3" s="119"/>
      <c r="L3" s="119"/>
    </row>
    <row r="4" spans="1:12" ht="115.5" customHeight="1">
      <c r="A4" s="116" t="s">
        <v>54</v>
      </c>
      <c r="B4" s="116"/>
      <c r="C4" s="116"/>
      <c r="D4" s="116"/>
      <c r="E4" s="116"/>
      <c r="F4" s="117"/>
      <c r="G4" s="116" t="s">
        <v>55</v>
      </c>
      <c r="H4" s="116"/>
      <c r="I4" s="116"/>
      <c r="J4" s="116"/>
      <c r="K4" s="116"/>
      <c r="L4" s="116"/>
    </row>
    <row r="5" spans="1:12" ht="58.5" customHeight="1">
      <c r="A5" s="116" t="s">
        <v>3</v>
      </c>
      <c r="B5" s="116"/>
      <c r="C5" s="116"/>
      <c r="D5" s="116"/>
      <c r="E5" s="116"/>
      <c r="F5" s="117"/>
      <c r="G5" s="116" t="s">
        <v>49</v>
      </c>
      <c r="H5" s="116"/>
      <c r="I5" s="116"/>
      <c r="J5" s="116"/>
      <c r="K5" s="116"/>
      <c r="L5" s="116"/>
    </row>
    <row r="6" spans="1:12" ht="39" customHeight="1">
      <c r="A6" s="116" t="s">
        <v>4</v>
      </c>
      <c r="B6" s="116"/>
      <c r="C6" s="116"/>
      <c r="D6" s="116"/>
      <c r="E6" s="116"/>
      <c r="F6" s="117"/>
      <c r="G6" s="116" t="s">
        <v>17</v>
      </c>
      <c r="H6" s="116"/>
      <c r="I6" s="116"/>
      <c r="J6" s="116"/>
      <c r="K6" s="116"/>
      <c r="L6" s="116"/>
    </row>
    <row r="7" spans="1:12" ht="20.25" customHeight="1">
      <c r="A7" s="116" t="s">
        <v>5</v>
      </c>
      <c r="B7" s="116"/>
      <c r="C7" s="116"/>
      <c r="D7" s="116"/>
      <c r="E7" s="116"/>
      <c r="F7" s="117"/>
      <c r="G7" s="116" t="s">
        <v>18</v>
      </c>
      <c r="H7" s="116"/>
      <c r="I7" s="116"/>
      <c r="J7" s="116"/>
      <c r="K7" s="116"/>
      <c r="L7" s="116"/>
    </row>
    <row r="8" spans="1:12" ht="15" customHeight="1">
      <c r="A8" s="116" t="s">
        <v>20</v>
      </c>
      <c r="B8" s="116"/>
      <c r="C8" s="116"/>
      <c r="D8" s="116"/>
      <c r="E8" s="116"/>
      <c r="F8" s="117"/>
      <c r="G8" s="115" t="s">
        <v>0</v>
      </c>
      <c r="H8" s="115"/>
      <c r="I8" s="115"/>
      <c r="J8" s="115"/>
      <c r="K8" s="115"/>
      <c r="L8" s="115"/>
    </row>
    <row r="9" spans="1:12" ht="18.75" customHeight="1">
      <c r="A9" s="116"/>
      <c r="B9" s="116"/>
      <c r="C9" s="116"/>
      <c r="D9" s="116"/>
      <c r="E9" s="116"/>
      <c r="F9" s="117"/>
      <c r="G9" s="49" t="s">
        <v>1</v>
      </c>
      <c r="H9" s="49">
        <v>2015</v>
      </c>
      <c r="I9" s="49">
        <v>2016</v>
      </c>
      <c r="J9" s="49">
        <v>2017</v>
      </c>
      <c r="K9" s="49">
        <v>2018</v>
      </c>
      <c r="L9" s="49">
        <v>2019</v>
      </c>
    </row>
    <row r="10" spans="1:12" ht="14.25" customHeight="1">
      <c r="A10" s="116"/>
      <c r="B10" s="116"/>
      <c r="C10" s="116"/>
      <c r="D10" s="116"/>
      <c r="E10" s="116"/>
      <c r="F10" s="117"/>
      <c r="G10" s="50">
        <f>H10+I10+J10+K10+L10</f>
        <v>3412937.06</v>
      </c>
      <c r="H10" s="51">
        <f>H11+H12+H13+H14</f>
        <v>657233.31</v>
      </c>
      <c r="I10" s="51">
        <f>I11+I12+I14</f>
        <v>1131760.85</v>
      </c>
      <c r="J10" s="51">
        <f>J11+J12+J14</f>
        <v>560593.22</v>
      </c>
      <c r="K10" s="51">
        <f>K11+K12+K14</f>
        <v>512784.1</v>
      </c>
      <c r="L10" s="51">
        <f>L11+L12+L14</f>
        <v>550565.5800000001</v>
      </c>
    </row>
    <row r="11" spans="1:12" ht="25.5" customHeight="1">
      <c r="A11" s="121" t="s">
        <v>51</v>
      </c>
      <c r="B11" s="121"/>
      <c r="C11" s="121"/>
      <c r="D11" s="121"/>
      <c r="E11" s="121"/>
      <c r="F11" s="122"/>
      <c r="G11" s="53">
        <f>H11+I11+J11+K11+L11</f>
        <v>836483.4199999999</v>
      </c>
      <c r="H11" s="53">
        <v>117188.78</v>
      </c>
      <c r="I11" s="53">
        <f>266326.88-13326.94+10000</f>
        <v>262999.94</v>
      </c>
      <c r="J11" s="53">
        <f>161691</f>
        <v>161691</v>
      </c>
      <c r="K11" s="53">
        <v>135105</v>
      </c>
      <c r="L11" s="53">
        <v>159498.7</v>
      </c>
    </row>
    <row r="12" spans="1:12" ht="15.75">
      <c r="A12" s="128" t="s">
        <v>6</v>
      </c>
      <c r="B12" s="128"/>
      <c r="C12" s="128"/>
      <c r="D12" s="128"/>
      <c r="E12" s="128"/>
      <c r="F12" s="125"/>
      <c r="G12" s="53">
        <f>H12+I12+J12+K12+L12</f>
        <v>369508.00999999995</v>
      </c>
      <c r="H12" s="53">
        <v>70892.2</v>
      </c>
      <c r="I12" s="53">
        <f>73580.87+27080.54</f>
        <v>100661.41</v>
      </c>
      <c r="J12" s="53">
        <v>63600.8</v>
      </c>
      <c r="K12" s="53">
        <v>67176.8</v>
      </c>
      <c r="L12" s="53">
        <f>K12</f>
        <v>67176.8</v>
      </c>
    </row>
    <row r="13" spans="1:12" ht="18.75" customHeight="1">
      <c r="A13" s="125" t="s">
        <v>52</v>
      </c>
      <c r="B13" s="126"/>
      <c r="C13" s="126"/>
      <c r="D13" s="126"/>
      <c r="E13" s="126"/>
      <c r="F13" s="127"/>
      <c r="G13" s="53">
        <f>H13</f>
        <v>5500</v>
      </c>
      <c r="H13" s="54">
        <v>5500</v>
      </c>
      <c r="I13" s="54">
        <v>0</v>
      </c>
      <c r="J13" s="54">
        <v>0</v>
      </c>
      <c r="K13" s="54">
        <v>0</v>
      </c>
      <c r="L13" s="54">
        <v>0</v>
      </c>
    </row>
    <row r="14" spans="1:12" ht="15" customHeight="1">
      <c r="A14" s="123" t="s">
        <v>8</v>
      </c>
      <c r="B14" s="123"/>
      <c r="C14" s="123"/>
      <c r="D14" s="123"/>
      <c r="E14" s="123"/>
      <c r="F14" s="124"/>
      <c r="G14" s="53">
        <f>H14+I14+J14+K14+L14</f>
        <v>2201445.63</v>
      </c>
      <c r="H14" s="54">
        <v>463652.33</v>
      </c>
      <c r="I14" s="54">
        <f>423361.46+344738.04</f>
        <v>768099.5</v>
      </c>
      <c r="J14" s="54">
        <v>335301.42</v>
      </c>
      <c r="K14" s="54">
        <v>310502.3</v>
      </c>
      <c r="L14" s="54">
        <v>323890.08</v>
      </c>
    </row>
    <row r="15" spans="1:12" ht="36" customHeight="1">
      <c r="A15" s="132" t="s">
        <v>14</v>
      </c>
      <c r="B15" s="133"/>
      <c r="C15" s="133"/>
      <c r="D15" s="133"/>
      <c r="E15" s="133"/>
      <c r="F15" s="133"/>
      <c r="G15" s="134"/>
      <c r="H15" s="56">
        <v>2015</v>
      </c>
      <c r="I15" s="56">
        <v>2016</v>
      </c>
      <c r="J15" s="56">
        <v>2017</v>
      </c>
      <c r="K15" s="56">
        <v>2018</v>
      </c>
      <c r="L15" s="56">
        <v>2019</v>
      </c>
    </row>
    <row r="16" spans="1:12" ht="54" customHeight="1">
      <c r="A16" s="129" t="s">
        <v>118</v>
      </c>
      <c r="B16" s="130"/>
      <c r="C16" s="130"/>
      <c r="D16" s="130"/>
      <c r="E16" s="130"/>
      <c r="F16" s="130"/>
      <c r="G16" s="131"/>
      <c r="H16" s="17">
        <v>49</v>
      </c>
      <c r="I16" s="19">
        <v>75.29</v>
      </c>
      <c r="J16" s="19">
        <v>75.29</v>
      </c>
      <c r="K16" s="19">
        <v>75.29</v>
      </c>
      <c r="L16" s="19">
        <v>75.29</v>
      </c>
    </row>
    <row r="17" spans="1:12" ht="36.75" customHeight="1">
      <c r="A17" s="129" t="s">
        <v>119</v>
      </c>
      <c r="B17" s="130"/>
      <c r="C17" s="130"/>
      <c r="D17" s="130"/>
      <c r="E17" s="130"/>
      <c r="F17" s="130"/>
      <c r="G17" s="131"/>
      <c r="H17" s="14">
        <v>82</v>
      </c>
      <c r="I17" s="14">
        <v>100</v>
      </c>
      <c r="J17" s="14">
        <v>100</v>
      </c>
      <c r="K17" s="14">
        <v>100</v>
      </c>
      <c r="L17" s="14">
        <v>100</v>
      </c>
    </row>
    <row r="18" spans="1:12" ht="63.75" customHeight="1">
      <c r="A18" s="129" t="s">
        <v>153</v>
      </c>
      <c r="B18" s="130"/>
      <c r="C18" s="130"/>
      <c r="D18" s="130"/>
      <c r="E18" s="130"/>
      <c r="F18" s="130"/>
      <c r="G18" s="131"/>
      <c r="H18" s="14">
        <v>1</v>
      </c>
      <c r="I18" s="14">
        <v>1</v>
      </c>
      <c r="J18" s="14">
        <v>1</v>
      </c>
      <c r="K18" s="14">
        <v>1</v>
      </c>
      <c r="L18" s="14">
        <v>1</v>
      </c>
    </row>
    <row r="19" spans="1:12" ht="63.75" customHeight="1">
      <c r="A19" s="129" t="s">
        <v>120</v>
      </c>
      <c r="B19" s="130"/>
      <c r="C19" s="130"/>
      <c r="D19" s="130"/>
      <c r="E19" s="130"/>
      <c r="F19" s="130"/>
      <c r="G19" s="131"/>
      <c r="H19" s="14">
        <v>75</v>
      </c>
      <c r="I19" s="14">
        <v>70</v>
      </c>
      <c r="J19" s="14">
        <v>70</v>
      </c>
      <c r="K19" s="14">
        <v>70</v>
      </c>
      <c r="L19" s="14">
        <v>70</v>
      </c>
    </row>
    <row r="20" spans="1:12" ht="52.5" customHeight="1">
      <c r="A20" s="129" t="s">
        <v>121</v>
      </c>
      <c r="B20" s="130"/>
      <c r="C20" s="130"/>
      <c r="D20" s="130"/>
      <c r="E20" s="130"/>
      <c r="F20" s="130"/>
      <c r="G20" s="131"/>
      <c r="H20" s="14">
        <v>100</v>
      </c>
      <c r="I20" s="14">
        <v>100</v>
      </c>
      <c r="J20" s="14">
        <v>100</v>
      </c>
      <c r="K20" s="14">
        <v>100</v>
      </c>
      <c r="L20" s="14">
        <v>100</v>
      </c>
    </row>
    <row r="21" spans="1:12" ht="53.25" customHeight="1">
      <c r="A21" s="129" t="s">
        <v>105</v>
      </c>
      <c r="B21" s="130"/>
      <c r="C21" s="130"/>
      <c r="D21" s="130"/>
      <c r="E21" s="130"/>
      <c r="F21" s="130"/>
      <c r="G21" s="131"/>
      <c r="H21" s="15">
        <v>45000</v>
      </c>
      <c r="I21" s="16">
        <f>H21*1.02</f>
        <v>45900</v>
      </c>
      <c r="J21" s="16">
        <f>I21*1.02</f>
        <v>46818</v>
      </c>
      <c r="K21" s="16">
        <f>J21*1.02</f>
        <v>47754.36</v>
      </c>
      <c r="L21" s="16">
        <f>K21*1.02</f>
        <v>48709.4472</v>
      </c>
    </row>
    <row r="22" spans="1:12" ht="37.5" customHeight="1">
      <c r="A22" s="129" t="s">
        <v>106</v>
      </c>
      <c r="B22" s="130"/>
      <c r="C22" s="130"/>
      <c r="D22" s="130"/>
      <c r="E22" s="130"/>
      <c r="F22" s="130"/>
      <c r="G22" s="131"/>
      <c r="H22" s="14">
        <v>0.04</v>
      </c>
      <c r="I22" s="14">
        <v>0.01</v>
      </c>
      <c r="J22" s="14">
        <v>0</v>
      </c>
      <c r="K22" s="14">
        <v>0</v>
      </c>
      <c r="L22" s="14">
        <v>0</v>
      </c>
    </row>
    <row r="23" spans="1:12" ht="52.5" customHeight="1">
      <c r="A23" s="129" t="s">
        <v>107</v>
      </c>
      <c r="B23" s="130"/>
      <c r="C23" s="130"/>
      <c r="D23" s="130"/>
      <c r="E23" s="130"/>
      <c r="F23" s="130"/>
      <c r="G23" s="131"/>
      <c r="H23" s="14">
        <v>174.69</v>
      </c>
      <c r="I23" s="14" t="s">
        <v>116</v>
      </c>
      <c r="J23" s="14" t="s">
        <v>116</v>
      </c>
      <c r="K23" s="14" t="s">
        <v>116</v>
      </c>
      <c r="L23" s="14" t="s">
        <v>116</v>
      </c>
    </row>
    <row r="24" spans="1:12" ht="38.25" customHeight="1">
      <c r="A24" s="129" t="s">
        <v>122</v>
      </c>
      <c r="B24" s="130"/>
      <c r="C24" s="130"/>
      <c r="D24" s="130"/>
      <c r="E24" s="130"/>
      <c r="F24" s="130"/>
      <c r="G24" s="131"/>
      <c r="H24" s="14">
        <v>140</v>
      </c>
      <c r="I24" s="14">
        <v>130</v>
      </c>
      <c r="J24" s="14">
        <v>120</v>
      </c>
      <c r="K24" s="14">
        <v>110</v>
      </c>
      <c r="L24" s="14">
        <v>100</v>
      </c>
    </row>
    <row r="25" spans="1:12" ht="33.75" customHeight="1">
      <c r="A25" s="129" t="s">
        <v>123</v>
      </c>
      <c r="B25" s="130"/>
      <c r="C25" s="130"/>
      <c r="D25" s="130"/>
      <c r="E25" s="130"/>
      <c r="F25" s="130"/>
      <c r="G25" s="131"/>
      <c r="H25" s="14">
        <v>99</v>
      </c>
      <c r="I25" s="14">
        <v>99</v>
      </c>
      <c r="J25" s="14">
        <v>89</v>
      </c>
      <c r="K25" s="14">
        <v>89</v>
      </c>
      <c r="L25" s="14">
        <v>89</v>
      </c>
    </row>
    <row r="26" spans="1:12" ht="34.5" customHeight="1">
      <c r="A26" s="129" t="s">
        <v>124</v>
      </c>
      <c r="B26" s="130"/>
      <c r="C26" s="130"/>
      <c r="D26" s="130"/>
      <c r="E26" s="130"/>
      <c r="F26" s="130"/>
      <c r="G26" s="131"/>
      <c r="H26" s="14">
        <v>5</v>
      </c>
      <c r="I26" s="14">
        <v>5</v>
      </c>
      <c r="J26" s="14">
        <v>5</v>
      </c>
      <c r="K26" s="14">
        <v>4</v>
      </c>
      <c r="L26" s="14">
        <v>4</v>
      </c>
    </row>
    <row r="27" spans="1:12" ht="85.5" customHeight="1">
      <c r="A27" s="129" t="s">
        <v>125</v>
      </c>
      <c r="B27" s="130"/>
      <c r="C27" s="130"/>
      <c r="D27" s="130"/>
      <c r="E27" s="130"/>
      <c r="F27" s="130"/>
      <c r="G27" s="131"/>
      <c r="H27" s="14">
        <v>100</v>
      </c>
      <c r="I27" s="14">
        <v>100</v>
      </c>
      <c r="J27" s="14">
        <v>100</v>
      </c>
      <c r="K27" s="14">
        <v>100</v>
      </c>
      <c r="L27" s="14">
        <v>100</v>
      </c>
    </row>
    <row r="28" spans="1:12" ht="48.75" customHeight="1">
      <c r="A28" s="129" t="s">
        <v>126</v>
      </c>
      <c r="B28" s="130"/>
      <c r="C28" s="130"/>
      <c r="D28" s="130"/>
      <c r="E28" s="130"/>
      <c r="F28" s="130"/>
      <c r="G28" s="131"/>
      <c r="H28" s="14">
        <v>25</v>
      </c>
      <c r="I28" s="14">
        <v>30</v>
      </c>
      <c r="J28" s="14">
        <v>30</v>
      </c>
      <c r="K28" s="14">
        <v>30</v>
      </c>
      <c r="L28" s="14">
        <v>30</v>
      </c>
    </row>
    <row r="29" spans="1:12" ht="52.5" customHeight="1">
      <c r="A29" s="129" t="s">
        <v>127</v>
      </c>
      <c r="B29" s="130"/>
      <c r="C29" s="130"/>
      <c r="D29" s="130"/>
      <c r="E29" s="130"/>
      <c r="F29" s="130"/>
      <c r="G29" s="131"/>
      <c r="H29" s="17">
        <v>100</v>
      </c>
      <c r="I29" s="17">
        <v>100</v>
      </c>
      <c r="J29" s="17">
        <v>100</v>
      </c>
      <c r="K29" s="17">
        <v>100</v>
      </c>
      <c r="L29" s="17">
        <v>100</v>
      </c>
    </row>
    <row r="30" spans="1:12" ht="24" customHeight="1">
      <c r="A30" s="129" t="s">
        <v>128</v>
      </c>
      <c r="B30" s="130"/>
      <c r="C30" s="130"/>
      <c r="D30" s="130"/>
      <c r="E30" s="130"/>
      <c r="F30" s="130"/>
      <c r="G30" s="131"/>
      <c r="H30" s="14">
        <v>0</v>
      </c>
      <c r="I30" s="14">
        <v>0</v>
      </c>
      <c r="J30" s="14">
        <v>0</v>
      </c>
      <c r="K30" s="14">
        <v>0</v>
      </c>
      <c r="L30" s="14">
        <v>0</v>
      </c>
    </row>
    <row r="31" spans="1:12" ht="35.25" customHeight="1">
      <c r="A31" s="129" t="s">
        <v>129</v>
      </c>
      <c r="B31" s="130"/>
      <c r="C31" s="130"/>
      <c r="D31" s="130"/>
      <c r="E31" s="130"/>
      <c r="F31" s="130"/>
      <c r="G31" s="131"/>
      <c r="H31" s="14">
        <v>99.1</v>
      </c>
      <c r="I31" s="14">
        <v>100</v>
      </c>
      <c r="J31" s="14">
        <v>100</v>
      </c>
      <c r="K31" s="14">
        <v>100</v>
      </c>
      <c r="L31" s="14">
        <v>100</v>
      </c>
    </row>
    <row r="32" spans="1:12" ht="36.75" customHeight="1">
      <c r="A32" s="129" t="s">
        <v>130</v>
      </c>
      <c r="B32" s="130"/>
      <c r="C32" s="130"/>
      <c r="D32" s="130"/>
      <c r="E32" s="130"/>
      <c r="F32" s="130"/>
      <c r="G32" s="131"/>
      <c r="H32" s="18">
        <v>150</v>
      </c>
      <c r="I32" s="18">
        <v>140</v>
      </c>
      <c r="J32" s="18">
        <v>130</v>
      </c>
      <c r="K32" s="18">
        <v>120</v>
      </c>
      <c r="L32" s="18">
        <v>110</v>
      </c>
    </row>
    <row r="33" spans="1:12" ht="41.25" customHeight="1">
      <c r="A33" s="129" t="s">
        <v>131</v>
      </c>
      <c r="B33" s="130"/>
      <c r="C33" s="130"/>
      <c r="D33" s="130"/>
      <c r="E33" s="130"/>
      <c r="F33" s="130"/>
      <c r="G33" s="131"/>
      <c r="H33" s="17">
        <v>0</v>
      </c>
      <c r="I33" s="17">
        <v>0</v>
      </c>
      <c r="J33" s="17">
        <v>0</v>
      </c>
      <c r="K33" s="17">
        <v>0</v>
      </c>
      <c r="L33" s="17">
        <v>0</v>
      </c>
    </row>
    <row r="34" spans="1:12" ht="37.5" customHeight="1">
      <c r="A34" s="129" t="s">
        <v>132</v>
      </c>
      <c r="B34" s="130"/>
      <c r="C34" s="130"/>
      <c r="D34" s="130"/>
      <c r="E34" s="130"/>
      <c r="F34" s="130"/>
      <c r="G34" s="131"/>
      <c r="H34" s="18">
        <v>12</v>
      </c>
      <c r="I34" s="18">
        <v>11</v>
      </c>
      <c r="J34" s="18">
        <v>10</v>
      </c>
      <c r="K34" s="18">
        <v>9</v>
      </c>
      <c r="L34" s="18">
        <v>8</v>
      </c>
    </row>
    <row r="35" spans="1:12" ht="26.25" customHeight="1">
      <c r="A35" s="129" t="s">
        <v>133</v>
      </c>
      <c r="B35" s="130"/>
      <c r="C35" s="130"/>
      <c r="D35" s="130"/>
      <c r="E35" s="130"/>
      <c r="F35" s="130"/>
      <c r="G35" s="131"/>
      <c r="H35" s="19">
        <v>0</v>
      </c>
      <c r="I35" s="19">
        <v>0</v>
      </c>
      <c r="J35" s="19">
        <v>0</v>
      </c>
      <c r="K35" s="19">
        <v>0</v>
      </c>
      <c r="L35" s="19">
        <v>0</v>
      </c>
    </row>
    <row r="36" spans="1:12" ht="25.5" customHeight="1">
      <c r="A36" s="129" t="s">
        <v>134</v>
      </c>
      <c r="B36" s="130"/>
      <c r="C36" s="130"/>
      <c r="D36" s="130"/>
      <c r="E36" s="130"/>
      <c r="F36" s="130"/>
      <c r="G36" s="131"/>
      <c r="H36" s="19">
        <v>0</v>
      </c>
      <c r="I36" s="19">
        <v>0</v>
      </c>
      <c r="J36" s="19">
        <v>0</v>
      </c>
      <c r="K36" s="19">
        <v>0</v>
      </c>
      <c r="L36" s="19">
        <v>0</v>
      </c>
    </row>
    <row r="37" spans="1:12" s="8" customFormat="1" ht="51.75" customHeight="1">
      <c r="A37" s="135" t="s">
        <v>104</v>
      </c>
      <c r="B37" s="136"/>
      <c r="C37" s="136"/>
      <c r="D37" s="136"/>
      <c r="E37" s="136"/>
      <c r="F37" s="136"/>
      <c r="G37" s="137"/>
      <c r="H37" s="20">
        <v>1194</v>
      </c>
      <c r="I37" s="20">
        <v>1483.6</v>
      </c>
      <c r="J37" s="20">
        <v>1700</v>
      </c>
      <c r="K37" s="20">
        <v>1921</v>
      </c>
      <c r="L37" s="20">
        <v>2150.7</v>
      </c>
    </row>
    <row r="38" spans="1:12" ht="39" customHeight="1">
      <c r="A38" s="135" t="s">
        <v>61</v>
      </c>
      <c r="B38" s="136"/>
      <c r="C38" s="136"/>
      <c r="D38" s="136"/>
      <c r="E38" s="136"/>
      <c r="F38" s="136"/>
      <c r="G38" s="137"/>
      <c r="H38" s="20">
        <v>10</v>
      </c>
      <c r="I38" s="20">
        <v>12</v>
      </c>
      <c r="J38" s="20">
        <v>12</v>
      </c>
      <c r="K38" s="20">
        <v>14</v>
      </c>
      <c r="L38" s="20">
        <v>15</v>
      </c>
    </row>
    <row r="39" spans="1:12" ht="50.25" customHeight="1">
      <c r="A39" s="135" t="s">
        <v>62</v>
      </c>
      <c r="B39" s="136"/>
      <c r="C39" s="136"/>
      <c r="D39" s="136"/>
      <c r="E39" s="136"/>
      <c r="F39" s="136"/>
      <c r="G39" s="137"/>
      <c r="H39" s="26">
        <v>1296.8</v>
      </c>
      <c r="I39" s="21">
        <v>1222</v>
      </c>
      <c r="J39" s="27">
        <v>1333</v>
      </c>
      <c r="K39" s="26">
        <v>1506.3</v>
      </c>
      <c r="L39" s="26">
        <v>1545.5</v>
      </c>
    </row>
    <row r="40" spans="1:12" ht="81.75" customHeight="1">
      <c r="A40" s="135" t="s">
        <v>63</v>
      </c>
      <c r="B40" s="136"/>
      <c r="C40" s="136"/>
      <c r="D40" s="136"/>
      <c r="E40" s="136"/>
      <c r="F40" s="136"/>
      <c r="G40" s="137"/>
      <c r="H40" s="21" t="s">
        <v>35</v>
      </c>
      <c r="I40" s="21" t="s">
        <v>35</v>
      </c>
      <c r="J40" s="21" t="s">
        <v>35</v>
      </c>
      <c r="K40" s="21" t="s">
        <v>35</v>
      </c>
      <c r="L40" s="21" t="s">
        <v>35</v>
      </c>
    </row>
    <row r="41" spans="1:12" ht="35.25" customHeight="1">
      <c r="A41" s="135" t="s">
        <v>64</v>
      </c>
      <c r="B41" s="136"/>
      <c r="C41" s="136"/>
      <c r="D41" s="136"/>
      <c r="E41" s="136"/>
      <c r="F41" s="136"/>
      <c r="G41" s="137"/>
      <c r="H41" s="21">
        <v>130</v>
      </c>
      <c r="I41" s="21">
        <v>135</v>
      </c>
      <c r="J41" s="21">
        <v>135</v>
      </c>
      <c r="K41" s="21">
        <v>140</v>
      </c>
      <c r="L41" s="21">
        <v>145</v>
      </c>
    </row>
    <row r="42" spans="1:12" ht="34.5" customHeight="1">
      <c r="A42" s="135" t="s">
        <v>65</v>
      </c>
      <c r="B42" s="136"/>
      <c r="C42" s="136"/>
      <c r="D42" s="136"/>
      <c r="E42" s="136"/>
      <c r="F42" s="136"/>
      <c r="G42" s="137"/>
      <c r="H42" s="21">
        <v>100</v>
      </c>
      <c r="I42" s="21">
        <v>100</v>
      </c>
      <c r="J42" s="21">
        <v>100</v>
      </c>
      <c r="K42" s="21">
        <v>100</v>
      </c>
      <c r="L42" s="21">
        <v>100</v>
      </c>
    </row>
    <row r="43" spans="1:12" ht="54.75" customHeight="1">
      <c r="A43" s="135" t="s">
        <v>66</v>
      </c>
      <c r="B43" s="136"/>
      <c r="C43" s="136"/>
      <c r="D43" s="136"/>
      <c r="E43" s="136"/>
      <c r="F43" s="136"/>
      <c r="G43" s="137"/>
      <c r="H43" s="21">
        <v>100</v>
      </c>
      <c r="I43" s="21">
        <v>100</v>
      </c>
      <c r="J43" s="21">
        <v>100</v>
      </c>
      <c r="K43" s="21">
        <v>100</v>
      </c>
      <c r="L43" s="21">
        <v>100</v>
      </c>
    </row>
    <row r="44" spans="1:12" ht="84.75" customHeight="1">
      <c r="A44" s="135" t="s">
        <v>67</v>
      </c>
      <c r="B44" s="136"/>
      <c r="C44" s="136"/>
      <c r="D44" s="136"/>
      <c r="E44" s="136"/>
      <c r="F44" s="136"/>
      <c r="G44" s="137"/>
      <c r="H44" s="20">
        <v>496.9</v>
      </c>
      <c r="I44" s="20">
        <v>1000</v>
      </c>
      <c r="J44" s="20">
        <v>1000</v>
      </c>
      <c r="K44" s="20">
        <v>169.5</v>
      </c>
      <c r="L44" s="20">
        <v>170.5</v>
      </c>
    </row>
    <row r="45" spans="1:12" ht="46.5" customHeight="1">
      <c r="A45" s="138" t="s">
        <v>69</v>
      </c>
      <c r="B45" s="139"/>
      <c r="C45" s="139"/>
      <c r="D45" s="139"/>
      <c r="E45" s="139"/>
      <c r="F45" s="139"/>
      <c r="G45" s="140"/>
      <c r="H45" s="21">
        <v>348</v>
      </c>
      <c r="I45" s="21">
        <v>150</v>
      </c>
      <c r="J45" s="21">
        <v>150</v>
      </c>
      <c r="K45" s="21">
        <v>169.5</v>
      </c>
      <c r="L45" s="21">
        <v>170.5</v>
      </c>
    </row>
    <row r="46" spans="1:12" ht="54" customHeight="1">
      <c r="A46" s="129" t="s">
        <v>70</v>
      </c>
      <c r="B46" s="130"/>
      <c r="C46" s="130"/>
      <c r="D46" s="130"/>
      <c r="E46" s="130"/>
      <c r="F46" s="130"/>
      <c r="G46" s="131"/>
      <c r="H46" s="28">
        <v>0</v>
      </c>
      <c r="I46" s="28">
        <v>0</v>
      </c>
      <c r="J46" s="28">
        <v>0</v>
      </c>
      <c r="K46" s="28">
        <v>0</v>
      </c>
      <c r="L46" s="29">
        <v>14769.7</v>
      </c>
    </row>
    <row r="47" spans="1:12" ht="36.75" customHeight="1">
      <c r="A47" s="129" t="s">
        <v>71</v>
      </c>
      <c r="B47" s="130"/>
      <c r="C47" s="130"/>
      <c r="D47" s="130"/>
      <c r="E47" s="130"/>
      <c r="F47" s="130"/>
      <c r="G47" s="131"/>
      <c r="H47" s="24">
        <v>49</v>
      </c>
      <c r="I47" s="24">
        <v>119</v>
      </c>
      <c r="J47" s="24">
        <v>125</v>
      </c>
      <c r="K47" s="24">
        <v>130</v>
      </c>
      <c r="L47" s="24">
        <v>135</v>
      </c>
    </row>
    <row r="48" spans="1:12" ht="63.75" customHeight="1">
      <c r="A48" s="129" t="s">
        <v>117</v>
      </c>
      <c r="B48" s="130"/>
      <c r="C48" s="130"/>
      <c r="D48" s="130"/>
      <c r="E48" s="130"/>
      <c r="F48" s="130"/>
      <c r="G48" s="131"/>
      <c r="H48" s="24">
        <v>100</v>
      </c>
      <c r="I48" s="24">
        <v>100</v>
      </c>
      <c r="J48" s="24">
        <v>100</v>
      </c>
      <c r="K48" s="24">
        <v>100</v>
      </c>
      <c r="L48" s="24">
        <v>100</v>
      </c>
    </row>
    <row r="49" spans="1:12" ht="99" customHeight="1">
      <c r="A49" s="129" t="s">
        <v>68</v>
      </c>
      <c r="B49" s="130"/>
      <c r="C49" s="130"/>
      <c r="D49" s="130"/>
      <c r="E49" s="130"/>
      <c r="F49" s="130"/>
      <c r="G49" s="131"/>
      <c r="H49" s="24">
        <v>46</v>
      </c>
      <c r="I49" s="24">
        <v>57</v>
      </c>
      <c r="J49" s="24">
        <v>70</v>
      </c>
      <c r="K49" s="24">
        <v>75</v>
      </c>
      <c r="L49" s="24">
        <v>85</v>
      </c>
    </row>
    <row r="50" spans="1:12" ht="39" customHeight="1">
      <c r="A50" s="141" t="s">
        <v>150</v>
      </c>
      <c r="B50" s="142"/>
      <c r="C50" s="142"/>
      <c r="D50" s="142"/>
      <c r="E50" s="142"/>
      <c r="F50" s="142"/>
      <c r="G50" s="143"/>
      <c r="H50" s="30">
        <v>89.57</v>
      </c>
      <c r="I50" s="30">
        <v>90.87</v>
      </c>
      <c r="J50" s="30">
        <v>96</v>
      </c>
      <c r="K50" s="30">
        <v>96</v>
      </c>
      <c r="L50" s="30">
        <v>96</v>
      </c>
    </row>
    <row r="51" spans="1:12" ht="75" customHeight="1">
      <c r="A51" s="144" t="s">
        <v>135</v>
      </c>
      <c r="B51" s="145"/>
      <c r="C51" s="145"/>
      <c r="D51" s="145"/>
      <c r="E51" s="145"/>
      <c r="F51" s="145"/>
      <c r="G51" s="146"/>
      <c r="H51" s="23">
        <v>93.2</v>
      </c>
      <c r="I51" s="23">
        <v>100</v>
      </c>
      <c r="J51" s="31">
        <v>100</v>
      </c>
      <c r="K51" s="31">
        <v>100</v>
      </c>
      <c r="L51" s="31">
        <v>100</v>
      </c>
    </row>
    <row r="52" spans="1:12" ht="69" customHeight="1">
      <c r="A52" s="147" t="s">
        <v>103</v>
      </c>
      <c r="B52" s="148"/>
      <c r="C52" s="148"/>
      <c r="D52" s="148"/>
      <c r="E52" s="148"/>
      <c r="F52" s="148"/>
      <c r="G52" s="149"/>
      <c r="H52" s="23">
        <v>0.064</v>
      </c>
      <c r="I52" s="23">
        <v>0.063</v>
      </c>
      <c r="J52" s="24">
        <v>0.063</v>
      </c>
      <c r="K52" s="24">
        <v>0.063</v>
      </c>
      <c r="L52" s="24">
        <v>0.063</v>
      </c>
    </row>
    <row r="53" spans="1:12" ht="50.25" customHeight="1">
      <c r="A53" s="147" t="s">
        <v>136</v>
      </c>
      <c r="B53" s="148"/>
      <c r="C53" s="148"/>
      <c r="D53" s="148"/>
      <c r="E53" s="148"/>
      <c r="F53" s="148"/>
      <c r="G53" s="149"/>
      <c r="H53" s="23">
        <v>81.89</v>
      </c>
      <c r="I53" s="23">
        <v>100</v>
      </c>
      <c r="J53" s="24">
        <v>100</v>
      </c>
      <c r="K53" s="24">
        <v>100</v>
      </c>
      <c r="L53" s="24">
        <v>100</v>
      </c>
    </row>
    <row r="54" spans="1:12" ht="51" customHeight="1">
      <c r="A54" s="147" t="s">
        <v>137</v>
      </c>
      <c r="B54" s="148"/>
      <c r="C54" s="148"/>
      <c r="D54" s="148"/>
      <c r="E54" s="148"/>
      <c r="F54" s="148"/>
      <c r="G54" s="149"/>
      <c r="H54" s="23">
        <v>0.045</v>
      </c>
      <c r="I54" s="23">
        <v>0.044</v>
      </c>
      <c r="J54" s="24">
        <v>0.044</v>
      </c>
      <c r="K54" s="24">
        <v>0.044</v>
      </c>
      <c r="L54" s="24">
        <v>0.044</v>
      </c>
    </row>
    <row r="55" spans="1:12" ht="82.5" customHeight="1">
      <c r="A55" s="147" t="s">
        <v>138</v>
      </c>
      <c r="B55" s="148"/>
      <c r="C55" s="148"/>
      <c r="D55" s="148"/>
      <c r="E55" s="148"/>
      <c r="F55" s="148"/>
      <c r="G55" s="149"/>
      <c r="H55" s="23">
        <v>18.89</v>
      </c>
      <c r="I55" s="23">
        <v>23.89</v>
      </c>
      <c r="J55" s="24">
        <v>30.21</v>
      </c>
      <c r="K55" s="24">
        <v>38.21</v>
      </c>
      <c r="L55" s="24">
        <v>48.33</v>
      </c>
    </row>
    <row r="56" spans="1:12" ht="66" customHeight="1">
      <c r="A56" s="147" t="s">
        <v>139</v>
      </c>
      <c r="B56" s="148"/>
      <c r="C56" s="148"/>
      <c r="D56" s="148"/>
      <c r="E56" s="148"/>
      <c r="F56" s="148"/>
      <c r="G56" s="149"/>
      <c r="H56" s="23">
        <v>100</v>
      </c>
      <c r="I56" s="23">
        <v>100</v>
      </c>
      <c r="J56" s="24">
        <v>100</v>
      </c>
      <c r="K56" s="24">
        <v>100</v>
      </c>
      <c r="L56" s="24">
        <v>100</v>
      </c>
    </row>
    <row r="57" spans="1:12" ht="50.25" customHeight="1">
      <c r="A57" s="147" t="s">
        <v>140</v>
      </c>
      <c r="B57" s="148"/>
      <c r="C57" s="148"/>
      <c r="D57" s="148"/>
      <c r="E57" s="148"/>
      <c r="F57" s="148"/>
      <c r="G57" s="149"/>
      <c r="H57" s="23">
        <v>3.39</v>
      </c>
      <c r="I57" s="23">
        <v>3.22</v>
      </c>
      <c r="J57" s="24">
        <v>1.77</v>
      </c>
      <c r="K57" s="24">
        <v>1.77</v>
      </c>
      <c r="L57" s="24">
        <v>1.77</v>
      </c>
    </row>
    <row r="58" spans="1:12" ht="54.75" customHeight="1">
      <c r="A58" s="147" t="s">
        <v>141</v>
      </c>
      <c r="B58" s="148"/>
      <c r="C58" s="148"/>
      <c r="D58" s="148"/>
      <c r="E58" s="148"/>
      <c r="F58" s="148"/>
      <c r="G58" s="149"/>
      <c r="H58" s="23">
        <v>69.52</v>
      </c>
      <c r="I58" s="23">
        <v>98.96</v>
      </c>
      <c r="J58" s="24">
        <v>100</v>
      </c>
      <c r="K58" s="24">
        <v>100</v>
      </c>
      <c r="L58" s="24">
        <v>100</v>
      </c>
    </row>
    <row r="59" spans="1:12" ht="80.25" customHeight="1">
      <c r="A59" s="147" t="s">
        <v>142</v>
      </c>
      <c r="B59" s="148"/>
      <c r="C59" s="148"/>
      <c r="D59" s="148"/>
      <c r="E59" s="148"/>
      <c r="F59" s="148"/>
      <c r="G59" s="149"/>
      <c r="H59" s="23">
        <v>100</v>
      </c>
      <c r="I59" s="23">
        <v>100</v>
      </c>
      <c r="J59" s="24">
        <v>100</v>
      </c>
      <c r="K59" s="24">
        <v>100</v>
      </c>
      <c r="L59" s="24">
        <v>100</v>
      </c>
    </row>
    <row r="60" spans="1:12" ht="69" customHeight="1">
      <c r="A60" s="147" t="s">
        <v>143</v>
      </c>
      <c r="B60" s="148"/>
      <c r="C60" s="148"/>
      <c r="D60" s="148"/>
      <c r="E60" s="148"/>
      <c r="F60" s="148"/>
      <c r="G60" s="149"/>
      <c r="H60" s="23">
        <v>0</v>
      </c>
      <c r="I60" s="23">
        <v>100</v>
      </c>
      <c r="J60" s="24">
        <v>100</v>
      </c>
      <c r="K60" s="24">
        <v>100</v>
      </c>
      <c r="L60" s="24">
        <v>100</v>
      </c>
    </row>
    <row r="61" spans="1:12" ht="57.75" customHeight="1">
      <c r="A61" s="147" t="s">
        <v>144</v>
      </c>
      <c r="B61" s="148"/>
      <c r="C61" s="148"/>
      <c r="D61" s="148"/>
      <c r="E61" s="148"/>
      <c r="F61" s="148"/>
      <c r="G61" s="149"/>
      <c r="H61" s="23">
        <v>2</v>
      </c>
      <c r="I61" s="23">
        <v>2</v>
      </c>
      <c r="J61" s="24">
        <v>2</v>
      </c>
      <c r="K61" s="24">
        <v>2</v>
      </c>
      <c r="L61" s="24">
        <v>2</v>
      </c>
    </row>
    <row r="62" spans="1:12" ht="69" customHeight="1">
      <c r="A62" s="147" t="s">
        <v>145</v>
      </c>
      <c r="B62" s="148"/>
      <c r="C62" s="148"/>
      <c r="D62" s="148"/>
      <c r="E62" s="148"/>
      <c r="F62" s="148"/>
      <c r="G62" s="149"/>
      <c r="H62" s="23">
        <v>7.61</v>
      </c>
      <c r="I62" s="23">
        <v>19.35</v>
      </c>
      <c r="J62" s="24">
        <v>27.1</v>
      </c>
      <c r="K62" s="24">
        <v>37.64</v>
      </c>
      <c r="L62" s="24">
        <v>47.66</v>
      </c>
    </row>
    <row r="63" spans="1:12" ht="87.75" customHeight="1">
      <c r="A63" s="147" t="s">
        <v>146</v>
      </c>
      <c r="B63" s="148"/>
      <c r="C63" s="148"/>
      <c r="D63" s="148"/>
      <c r="E63" s="148"/>
      <c r="F63" s="148"/>
      <c r="G63" s="149"/>
      <c r="H63" s="23">
        <v>42.7</v>
      </c>
      <c r="I63" s="23">
        <v>75</v>
      </c>
      <c r="J63" s="24">
        <v>75</v>
      </c>
      <c r="K63" s="24">
        <v>75</v>
      </c>
      <c r="L63" s="24">
        <v>78.5</v>
      </c>
    </row>
    <row r="64" spans="1:12" ht="57.75" customHeight="1">
      <c r="A64" s="147" t="s">
        <v>147</v>
      </c>
      <c r="B64" s="148"/>
      <c r="C64" s="148"/>
      <c r="D64" s="148"/>
      <c r="E64" s="148"/>
      <c r="F64" s="148"/>
      <c r="G64" s="149"/>
      <c r="H64" s="23">
        <v>11.7</v>
      </c>
      <c r="I64" s="23">
        <v>10</v>
      </c>
      <c r="J64" s="24">
        <v>0</v>
      </c>
      <c r="K64" s="24">
        <v>0</v>
      </c>
      <c r="L64" s="24">
        <v>0</v>
      </c>
    </row>
    <row r="65" spans="1:12" ht="51.75" customHeight="1">
      <c r="A65" s="147" t="s">
        <v>148</v>
      </c>
      <c r="B65" s="148"/>
      <c r="C65" s="148"/>
      <c r="D65" s="148"/>
      <c r="E65" s="148"/>
      <c r="F65" s="148"/>
      <c r="G65" s="149"/>
      <c r="H65" s="23">
        <v>52.52</v>
      </c>
      <c r="I65" s="23">
        <v>55.98</v>
      </c>
      <c r="J65" s="24">
        <v>59.67</v>
      </c>
      <c r="K65" s="24">
        <v>63.61</v>
      </c>
      <c r="L65" s="24">
        <v>67.8</v>
      </c>
    </row>
    <row r="66" spans="1:12" ht="86.25" customHeight="1">
      <c r="A66" s="147" t="s">
        <v>149</v>
      </c>
      <c r="B66" s="148"/>
      <c r="C66" s="148"/>
      <c r="D66" s="148"/>
      <c r="E66" s="148"/>
      <c r="F66" s="148"/>
      <c r="G66" s="149"/>
      <c r="H66" s="23">
        <v>100</v>
      </c>
      <c r="I66" s="23">
        <v>100</v>
      </c>
      <c r="J66" s="24">
        <v>100</v>
      </c>
      <c r="K66" s="24">
        <v>100</v>
      </c>
      <c r="L66" s="24">
        <v>100</v>
      </c>
    </row>
    <row r="67" spans="1:12" ht="111" customHeight="1">
      <c r="A67" s="147" t="s">
        <v>115</v>
      </c>
      <c r="B67" s="148"/>
      <c r="C67" s="148"/>
      <c r="D67" s="148"/>
      <c r="E67" s="148"/>
      <c r="F67" s="148"/>
      <c r="G67" s="149"/>
      <c r="H67" s="32">
        <v>0</v>
      </c>
      <c r="I67" s="23">
        <v>0</v>
      </c>
      <c r="J67" s="24">
        <v>0</v>
      </c>
      <c r="K67" s="24">
        <v>0</v>
      </c>
      <c r="L67" s="24">
        <v>1</v>
      </c>
    </row>
    <row r="68" spans="1:12" ht="37.5" customHeight="1">
      <c r="A68" s="129" t="s">
        <v>74</v>
      </c>
      <c r="B68" s="130"/>
      <c r="C68" s="130"/>
      <c r="D68" s="130"/>
      <c r="E68" s="130"/>
      <c r="F68" s="130"/>
      <c r="G68" s="131"/>
      <c r="H68" s="25" t="s">
        <v>37</v>
      </c>
      <c r="I68" s="24" t="s">
        <v>37</v>
      </c>
      <c r="J68" s="24" t="s">
        <v>37</v>
      </c>
      <c r="K68" s="24" t="s">
        <v>37</v>
      </c>
      <c r="L68" s="24" t="s">
        <v>37</v>
      </c>
    </row>
    <row r="69" spans="1:12" ht="39.75" customHeight="1">
      <c r="A69" s="129" t="s">
        <v>167</v>
      </c>
      <c r="B69" s="130"/>
      <c r="C69" s="130"/>
      <c r="D69" s="130"/>
      <c r="E69" s="130"/>
      <c r="F69" s="130"/>
      <c r="G69" s="131"/>
      <c r="H69" s="40">
        <v>3624</v>
      </c>
      <c r="I69" s="40">
        <v>3624</v>
      </c>
      <c r="J69" s="40">
        <v>3624</v>
      </c>
      <c r="K69" s="40">
        <v>3624</v>
      </c>
      <c r="L69" s="40">
        <v>3624</v>
      </c>
    </row>
    <row r="70" spans="1:12" ht="68.25" customHeight="1">
      <c r="A70" s="129" t="s">
        <v>168</v>
      </c>
      <c r="B70" s="130"/>
      <c r="C70" s="130"/>
      <c r="D70" s="130"/>
      <c r="E70" s="130"/>
      <c r="F70" s="130"/>
      <c r="G70" s="131"/>
      <c r="H70" s="41" t="s">
        <v>37</v>
      </c>
      <c r="I70" s="41" t="s">
        <v>37</v>
      </c>
      <c r="J70" s="41" t="s">
        <v>37</v>
      </c>
      <c r="K70" s="41" t="s">
        <v>37</v>
      </c>
      <c r="L70" s="41" t="s">
        <v>37</v>
      </c>
    </row>
    <row r="71" spans="1:13" ht="68.25" customHeight="1">
      <c r="A71" s="129" t="s">
        <v>75</v>
      </c>
      <c r="B71" s="130"/>
      <c r="C71" s="130"/>
      <c r="D71" s="130"/>
      <c r="E71" s="130"/>
      <c r="F71" s="130"/>
      <c r="G71" s="131"/>
      <c r="H71" s="41">
        <v>10</v>
      </c>
      <c r="I71" s="41">
        <v>20</v>
      </c>
      <c r="J71" s="41">
        <v>30</v>
      </c>
      <c r="K71" s="41">
        <v>40</v>
      </c>
      <c r="L71" s="41">
        <v>50</v>
      </c>
      <c r="M71" s="6"/>
    </row>
    <row r="72" spans="1:12" ht="53.25" customHeight="1">
      <c r="A72" s="150" t="s">
        <v>76</v>
      </c>
      <c r="B72" s="151"/>
      <c r="C72" s="151"/>
      <c r="D72" s="151"/>
      <c r="E72" s="151"/>
      <c r="F72" s="151"/>
      <c r="G72" s="152"/>
      <c r="H72" s="39">
        <v>5</v>
      </c>
      <c r="I72" s="39">
        <v>5</v>
      </c>
      <c r="J72" s="39">
        <v>5</v>
      </c>
      <c r="K72" s="39">
        <v>5</v>
      </c>
      <c r="L72" s="39">
        <v>5</v>
      </c>
    </row>
    <row r="73" spans="1:13" ht="48" customHeight="1">
      <c r="A73" s="150" t="s">
        <v>78</v>
      </c>
      <c r="B73" s="151"/>
      <c r="C73" s="151"/>
      <c r="D73" s="151"/>
      <c r="E73" s="151"/>
      <c r="F73" s="151"/>
      <c r="G73" s="152"/>
      <c r="H73" s="24">
        <v>100</v>
      </c>
      <c r="I73" s="24">
        <v>100</v>
      </c>
      <c r="J73" s="24">
        <v>100</v>
      </c>
      <c r="K73" s="24">
        <v>100</v>
      </c>
      <c r="L73" s="24">
        <v>100</v>
      </c>
      <c r="M73" s="6"/>
    </row>
    <row r="74" spans="1:12" ht="84" customHeight="1">
      <c r="A74" s="150" t="s">
        <v>169</v>
      </c>
      <c r="B74" s="151"/>
      <c r="C74" s="151"/>
      <c r="D74" s="151"/>
      <c r="E74" s="151"/>
      <c r="F74" s="151"/>
      <c r="G74" s="152"/>
      <c r="H74" s="39">
        <v>26</v>
      </c>
      <c r="I74" s="39">
        <v>97</v>
      </c>
      <c r="J74" s="39" t="s">
        <v>29</v>
      </c>
      <c r="K74" s="39" t="s">
        <v>29</v>
      </c>
      <c r="L74" s="39" t="s">
        <v>29</v>
      </c>
    </row>
    <row r="75" spans="1:12" ht="69.75" customHeight="1">
      <c r="A75" s="112" t="s">
        <v>77</v>
      </c>
      <c r="B75" s="113"/>
      <c r="C75" s="113"/>
      <c r="D75" s="113"/>
      <c r="E75" s="113"/>
      <c r="F75" s="113"/>
      <c r="G75" s="114"/>
      <c r="H75" s="41">
        <v>0</v>
      </c>
      <c r="I75" s="41">
        <v>34</v>
      </c>
      <c r="J75" s="41">
        <v>34</v>
      </c>
      <c r="K75" s="41">
        <v>34</v>
      </c>
      <c r="L75" s="41">
        <v>34</v>
      </c>
    </row>
    <row r="76" spans="1:13" ht="71.25" customHeight="1">
      <c r="A76" s="112" t="s">
        <v>170</v>
      </c>
      <c r="B76" s="113"/>
      <c r="C76" s="113"/>
      <c r="D76" s="113"/>
      <c r="E76" s="113"/>
      <c r="F76" s="113"/>
      <c r="G76" s="114"/>
      <c r="H76" s="39">
        <v>283</v>
      </c>
      <c r="I76" s="39">
        <v>0</v>
      </c>
      <c r="J76" s="39">
        <v>0</v>
      </c>
      <c r="K76" s="39">
        <v>0</v>
      </c>
      <c r="L76" s="39">
        <v>0</v>
      </c>
      <c r="M76" s="1" t="s">
        <v>72</v>
      </c>
    </row>
    <row r="77" spans="1:12" ht="48" customHeight="1">
      <c r="A77" s="112" t="s">
        <v>171</v>
      </c>
      <c r="B77" s="113"/>
      <c r="C77" s="113"/>
      <c r="D77" s="113"/>
      <c r="E77" s="113"/>
      <c r="F77" s="113"/>
      <c r="G77" s="114"/>
      <c r="H77" s="39" t="s">
        <v>30</v>
      </c>
      <c r="I77" s="39" t="s">
        <v>30</v>
      </c>
      <c r="J77" s="39" t="s">
        <v>30</v>
      </c>
      <c r="K77" s="39" t="s">
        <v>30</v>
      </c>
      <c r="L77" s="39" t="s">
        <v>30</v>
      </c>
    </row>
    <row r="78" spans="1:12" ht="84" customHeight="1">
      <c r="A78" s="112" t="s">
        <v>172</v>
      </c>
      <c r="B78" s="113"/>
      <c r="C78" s="113"/>
      <c r="D78" s="113"/>
      <c r="E78" s="113"/>
      <c r="F78" s="113"/>
      <c r="G78" s="114"/>
      <c r="H78" s="109" t="s">
        <v>50</v>
      </c>
      <c r="I78" s="110"/>
      <c r="J78" s="110"/>
      <c r="K78" s="110"/>
      <c r="L78" s="111"/>
    </row>
    <row r="79" spans="1:12" ht="66" customHeight="1">
      <c r="A79" s="112" t="s">
        <v>181</v>
      </c>
      <c r="B79" s="113"/>
      <c r="C79" s="113"/>
      <c r="D79" s="113"/>
      <c r="E79" s="113"/>
      <c r="F79" s="113"/>
      <c r="G79" s="114"/>
      <c r="H79" s="39">
        <v>800</v>
      </c>
      <c r="I79" s="39">
        <v>800</v>
      </c>
      <c r="J79" s="39">
        <v>800</v>
      </c>
      <c r="K79" s="39">
        <v>800</v>
      </c>
      <c r="L79" s="39">
        <v>800</v>
      </c>
    </row>
    <row r="80" spans="1:12" ht="53.25" customHeight="1">
      <c r="A80" s="112" t="s">
        <v>79</v>
      </c>
      <c r="B80" s="113"/>
      <c r="C80" s="113"/>
      <c r="D80" s="113"/>
      <c r="E80" s="113"/>
      <c r="F80" s="113"/>
      <c r="G80" s="114"/>
      <c r="H80" s="39">
        <v>100</v>
      </c>
      <c r="I80" s="39">
        <v>100</v>
      </c>
      <c r="J80" s="39">
        <v>100</v>
      </c>
      <c r="K80" s="39">
        <v>100</v>
      </c>
      <c r="L80" s="39">
        <v>100</v>
      </c>
    </row>
    <row r="81" spans="1:12" ht="53.25" customHeight="1">
      <c r="A81" s="112" t="s">
        <v>80</v>
      </c>
      <c r="B81" s="113"/>
      <c r="C81" s="113"/>
      <c r="D81" s="113"/>
      <c r="E81" s="113"/>
      <c r="F81" s="113"/>
      <c r="G81" s="114"/>
      <c r="H81" s="39">
        <v>1505</v>
      </c>
      <c r="I81" s="39">
        <v>1505</v>
      </c>
      <c r="J81" s="39">
        <v>1505</v>
      </c>
      <c r="K81" s="39">
        <v>1505</v>
      </c>
      <c r="L81" s="39">
        <v>1505</v>
      </c>
    </row>
    <row r="82" spans="1:12" ht="67.5" customHeight="1">
      <c r="A82" s="106" t="s">
        <v>81</v>
      </c>
      <c r="B82" s="107"/>
      <c r="C82" s="107"/>
      <c r="D82" s="107"/>
      <c r="E82" s="107"/>
      <c r="F82" s="107"/>
      <c r="G82" s="108"/>
      <c r="H82" s="39">
        <v>1314</v>
      </c>
      <c r="I82" s="39">
        <v>1314</v>
      </c>
      <c r="J82" s="39">
        <v>1314</v>
      </c>
      <c r="K82" s="39">
        <v>1314</v>
      </c>
      <c r="L82" s="39">
        <v>1314</v>
      </c>
    </row>
    <row r="83" spans="1:12" ht="51" customHeight="1">
      <c r="A83" s="106" t="s">
        <v>182</v>
      </c>
      <c r="B83" s="107"/>
      <c r="C83" s="107"/>
      <c r="D83" s="107"/>
      <c r="E83" s="107"/>
      <c r="F83" s="107"/>
      <c r="G83" s="108"/>
      <c r="H83" s="42">
        <v>2</v>
      </c>
      <c r="I83" s="39">
        <v>2</v>
      </c>
      <c r="J83" s="39">
        <v>2</v>
      </c>
      <c r="K83" s="39">
        <v>2</v>
      </c>
      <c r="L83" s="39">
        <v>2</v>
      </c>
    </row>
    <row r="84" spans="1:12" ht="50.25" customHeight="1">
      <c r="A84" s="106" t="s">
        <v>173</v>
      </c>
      <c r="B84" s="107"/>
      <c r="C84" s="107"/>
      <c r="D84" s="107"/>
      <c r="E84" s="107"/>
      <c r="F84" s="107"/>
      <c r="G84" s="108"/>
      <c r="H84" s="42">
        <v>2</v>
      </c>
      <c r="I84" s="42">
        <v>2</v>
      </c>
      <c r="J84" s="42">
        <v>2</v>
      </c>
      <c r="K84" s="42">
        <v>2</v>
      </c>
      <c r="L84" s="42">
        <v>2</v>
      </c>
    </row>
    <row r="85" spans="1:12" s="5" customFormat="1" ht="72" customHeight="1">
      <c r="A85" s="106" t="s">
        <v>82</v>
      </c>
      <c r="B85" s="107"/>
      <c r="C85" s="107"/>
      <c r="D85" s="107"/>
      <c r="E85" s="107"/>
      <c r="F85" s="107"/>
      <c r="G85" s="108"/>
      <c r="H85" s="39">
        <v>5</v>
      </c>
      <c r="I85" s="39">
        <v>5</v>
      </c>
      <c r="J85" s="39" t="s">
        <v>29</v>
      </c>
      <c r="K85" s="39" t="s">
        <v>29</v>
      </c>
      <c r="L85" s="39" t="s">
        <v>29</v>
      </c>
    </row>
    <row r="86" spans="1:12" s="5" customFormat="1" ht="39" customHeight="1">
      <c r="A86" s="106" t="s">
        <v>83</v>
      </c>
      <c r="B86" s="107"/>
      <c r="C86" s="107"/>
      <c r="D86" s="107"/>
      <c r="E86" s="107"/>
      <c r="F86" s="107"/>
      <c r="G86" s="108"/>
      <c r="H86" s="39">
        <v>95</v>
      </c>
      <c r="I86" s="39">
        <v>97</v>
      </c>
      <c r="J86" s="39">
        <v>98</v>
      </c>
      <c r="K86" s="39">
        <v>100</v>
      </c>
      <c r="L86" s="39">
        <v>100</v>
      </c>
    </row>
    <row r="87" spans="1:12" s="5" customFormat="1" ht="64.5" customHeight="1">
      <c r="A87" s="106" t="s">
        <v>140</v>
      </c>
      <c r="B87" s="107"/>
      <c r="C87" s="107"/>
      <c r="D87" s="107"/>
      <c r="E87" s="107"/>
      <c r="F87" s="107"/>
      <c r="G87" s="108"/>
      <c r="H87" s="43">
        <v>3.39</v>
      </c>
      <c r="I87" s="43">
        <v>3.22</v>
      </c>
      <c r="J87" s="44">
        <v>1.77</v>
      </c>
      <c r="K87" s="44">
        <v>1.77</v>
      </c>
      <c r="L87" s="44">
        <v>1.77</v>
      </c>
    </row>
    <row r="88" spans="1:12" s="5" customFormat="1" ht="33.75" customHeight="1">
      <c r="A88" s="106" t="s">
        <v>174</v>
      </c>
      <c r="B88" s="107"/>
      <c r="C88" s="107"/>
      <c r="D88" s="107"/>
      <c r="E88" s="107"/>
      <c r="F88" s="107"/>
      <c r="G88" s="108"/>
      <c r="H88" s="43">
        <v>69.52</v>
      </c>
      <c r="I88" s="43">
        <v>98.96</v>
      </c>
      <c r="J88" s="44">
        <v>100</v>
      </c>
      <c r="K88" s="44">
        <v>100</v>
      </c>
      <c r="L88" s="44">
        <v>100</v>
      </c>
    </row>
    <row r="89" spans="1:12" s="5" customFormat="1" ht="67.5" customHeight="1">
      <c r="A89" s="106" t="s">
        <v>175</v>
      </c>
      <c r="B89" s="107"/>
      <c r="C89" s="107"/>
      <c r="D89" s="107"/>
      <c r="E89" s="107"/>
      <c r="F89" s="107"/>
      <c r="G89" s="108"/>
      <c r="H89" s="43">
        <v>100</v>
      </c>
      <c r="I89" s="43">
        <v>100</v>
      </c>
      <c r="J89" s="44">
        <v>100</v>
      </c>
      <c r="K89" s="44">
        <v>100</v>
      </c>
      <c r="L89" s="44">
        <v>100</v>
      </c>
    </row>
    <row r="90" spans="1:12" s="5" customFormat="1" ht="84.75" customHeight="1">
      <c r="A90" s="106" t="s">
        <v>176</v>
      </c>
      <c r="B90" s="107"/>
      <c r="C90" s="107"/>
      <c r="D90" s="107"/>
      <c r="E90" s="107"/>
      <c r="F90" s="107"/>
      <c r="G90" s="108"/>
      <c r="H90" s="43">
        <v>0</v>
      </c>
      <c r="I90" s="43">
        <v>100</v>
      </c>
      <c r="J90" s="44">
        <v>100</v>
      </c>
      <c r="K90" s="44">
        <v>100</v>
      </c>
      <c r="L90" s="44">
        <v>100</v>
      </c>
    </row>
    <row r="91" spans="1:12" s="5" customFormat="1" ht="39" customHeight="1">
      <c r="A91" s="106" t="s">
        <v>177</v>
      </c>
      <c r="B91" s="107"/>
      <c r="C91" s="107"/>
      <c r="D91" s="107"/>
      <c r="E91" s="107"/>
      <c r="F91" s="107"/>
      <c r="G91" s="108"/>
      <c r="H91" s="43">
        <v>2</v>
      </c>
      <c r="I91" s="43">
        <v>2</v>
      </c>
      <c r="J91" s="44">
        <v>2</v>
      </c>
      <c r="K91" s="44">
        <v>2</v>
      </c>
      <c r="L91" s="44">
        <v>2</v>
      </c>
    </row>
    <row r="92" spans="1:12" s="5" customFormat="1" ht="45" customHeight="1">
      <c r="A92" s="106" t="s">
        <v>178</v>
      </c>
      <c r="B92" s="107"/>
      <c r="C92" s="107"/>
      <c r="D92" s="107"/>
      <c r="E92" s="107"/>
      <c r="F92" s="107"/>
      <c r="G92" s="108"/>
      <c r="H92" s="43">
        <v>11.7</v>
      </c>
      <c r="I92" s="43">
        <v>10</v>
      </c>
      <c r="J92" s="44">
        <v>0</v>
      </c>
      <c r="K92" s="44">
        <v>0</v>
      </c>
      <c r="L92" s="44">
        <v>0</v>
      </c>
    </row>
    <row r="93" spans="1:12" s="5" customFormat="1" ht="38.25" customHeight="1">
      <c r="A93" s="106" t="s">
        <v>179</v>
      </c>
      <c r="B93" s="107"/>
      <c r="C93" s="107"/>
      <c r="D93" s="107"/>
      <c r="E93" s="107"/>
      <c r="F93" s="107"/>
      <c r="G93" s="108"/>
      <c r="H93" s="43">
        <v>52.52</v>
      </c>
      <c r="I93" s="43">
        <v>55.98</v>
      </c>
      <c r="J93" s="44">
        <v>59.67</v>
      </c>
      <c r="K93" s="44">
        <v>63.61</v>
      </c>
      <c r="L93" s="44">
        <v>67.8</v>
      </c>
    </row>
    <row r="94" spans="1:12" s="5" customFormat="1" ht="59.25" customHeight="1">
      <c r="A94" s="106" t="s">
        <v>180</v>
      </c>
      <c r="B94" s="107"/>
      <c r="C94" s="107"/>
      <c r="D94" s="107"/>
      <c r="E94" s="107"/>
      <c r="F94" s="107"/>
      <c r="G94" s="108"/>
      <c r="H94" s="43">
        <v>100</v>
      </c>
      <c r="I94" s="43">
        <v>100</v>
      </c>
      <c r="J94" s="44">
        <v>100</v>
      </c>
      <c r="K94" s="44">
        <v>100</v>
      </c>
      <c r="L94" s="44">
        <v>100</v>
      </c>
    </row>
    <row r="95" spans="1:12" s="5" customFormat="1" ht="82.5" customHeight="1">
      <c r="A95" s="106" t="s">
        <v>184</v>
      </c>
      <c r="B95" s="107"/>
      <c r="C95" s="107"/>
      <c r="D95" s="107"/>
      <c r="E95" s="107"/>
      <c r="F95" s="107"/>
      <c r="G95" s="108"/>
      <c r="H95" s="43">
        <v>0</v>
      </c>
      <c r="I95" s="43">
        <v>0</v>
      </c>
      <c r="J95" s="44">
        <v>0</v>
      </c>
      <c r="K95" s="44">
        <v>0</v>
      </c>
      <c r="L95" s="44">
        <v>0</v>
      </c>
    </row>
    <row r="96" spans="1:12" s="5" customFormat="1" ht="66.75" customHeight="1">
      <c r="A96" s="106" t="s">
        <v>183</v>
      </c>
      <c r="B96" s="107"/>
      <c r="C96" s="107"/>
      <c r="D96" s="107"/>
      <c r="E96" s="107"/>
      <c r="F96" s="107"/>
      <c r="G96" s="108"/>
      <c r="H96" s="43">
        <v>0</v>
      </c>
      <c r="I96" s="43">
        <v>0</v>
      </c>
      <c r="J96" s="44">
        <v>0</v>
      </c>
      <c r="K96" s="44">
        <v>0</v>
      </c>
      <c r="L96" s="44">
        <v>0</v>
      </c>
    </row>
    <row r="97" spans="1:12" s="5" customFormat="1" ht="75" customHeight="1">
      <c r="A97" s="106" t="s">
        <v>166</v>
      </c>
      <c r="B97" s="107"/>
      <c r="C97" s="107"/>
      <c r="D97" s="107"/>
      <c r="E97" s="107"/>
      <c r="F97" s="107"/>
      <c r="G97" s="108"/>
      <c r="H97" s="43">
        <v>100</v>
      </c>
      <c r="I97" s="43">
        <v>100</v>
      </c>
      <c r="J97" s="44">
        <v>100</v>
      </c>
      <c r="K97" s="44">
        <v>100</v>
      </c>
      <c r="L97" s="44">
        <v>100</v>
      </c>
    </row>
    <row r="98" spans="1:12" s="5" customFormat="1" ht="71.25" customHeight="1">
      <c r="A98" s="112" t="s">
        <v>154</v>
      </c>
      <c r="B98" s="113"/>
      <c r="C98" s="113"/>
      <c r="D98" s="113"/>
      <c r="E98" s="113"/>
      <c r="F98" s="113"/>
      <c r="G98" s="114"/>
      <c r="H98" s="22">
        <v>0</v>
      </c>
      <c r="I98" s="22">
        <v>0</v>
      </c>
      <c r="J98" s="22">
        <v>0</v>
      </c>
      <c r="K98" s="22">
        <v>0</v>
      </c>
      <c r="L98" s="22">
        <v>0</v>
      </c>
    </row>
    <row r="99" spans="1:12" ht="80.25" customHeight="1">
      <c r="A99" s="112" t="s">
        <v>155</v>
      </c>
      <c r="B99" s="113"/>
      <c r="C99" s="113"/>
      <c r="D99" s="113"/>
      <c r="E99" s="113"/>
      <c r="F99" s="113"/>
      <c r="G99" s="114"/>
      <c r="H99" s="22">
        <v>0</v>
      </c>
      <c r="I99" s="22">
        <v>0</v>
      </c>
      <c r="J99" s="22">
        <v>0</v>
      </c>
      <c r="K99" s="22">
        <v>0</v>
      </c>
      <c r="L99" s="22">
        <v>0</v>
      </c>
    </row>
    <row r="102" spans="2:7" ht="15.75">
      <c r="B102" s="153"/>
      <c r="C102" s="153"/>
      <c r="D102" s="153"/>
      <c r="E102" s="153"/>
      <c r="F102" s="47"/>
      <c r="G102" s="47"/>
    </row>
    <row r="103" spans="2:7" ht="13.5" customHeight="1">
      <c r="B103" s="153"/>
      <c r="C103" s="153"/>
      <c r="D103" s="153"/>
      <c r="E103" s="153"/>
      <c r="F103" s="153"/>
      <c r="G103" s="47"/>
    </row>
    <row r="104" spans="2:7" ht="20.25" customHeight="1">
      <c r="B104" s="153"/>
      <c r="C104" s="153"/>
      <c r="D104" s="153"/>
      <c r="E104" s="153"/>
      <c r="F104" s="153"/>
      <c r="G104" s="153"/>
    </row>
    <row r="105" spans="2:7" ht="2.25" customHeight="1">
      <c r="B105" s="154"/>
      <c r="C105" s="154"/>
      <c r="D105" s="154"/>
      <c r="E105" s="154"/>
      <c r="F105" s="154"/>
      <c r="G105" s="47"/>
    </row>
    <row r="106" ht="0.75" customHeight="1" hidden="1"/>
    <row r="107" spans="2:7" ht="15.75">
      <c r="B107" s="154"/>
      <c r="C107" s="154"/>
      <c r="D107" s="154"/>
      <c r="E107" s="154"/>
      <c r="F107" s="154"/>
      <c r="G107" s="47"/>
    </row>
    <row r="112" ht="15.75">
      <c r="F112" s="47"/>
    </row>
  </sheetData>
  <sheetProtection/>
  <mergeCells count="110">
    <mergeCell ref="B102:E102"/>
    <mergeCell ref="B103:F103"/>
    <mergeCell ref="B104:G104"/>
    <mergeCell ref="B105:F105"/>
    <mergeCell ref="B107:F107"/>
    <mergeCell ref="A98:G98"/>
    <mergeCell ref="A99:G99"/>
    <mergeCell ref="A73:G73"/>
    <mergeCell ref="A74:G74"/>
    <mergeCell ref="A75:G75"/>
    <mergeCell ref="A76:G76"/>
    <mergeCell ref="A77:G77"/>
    <mergeCell ref="A78:G78"/>
    <mergeCell ref="A67:G67"/>
    <mergeCell ref="A68:G68"/>
    <mergeCell ref="A69:G69"/>
    <mergeCell ref="A70:G70"/>
    <mergeCell ref="A71:G71"/>
    <mergeCell ref="A72:G72"/>
    <mergeCell ref="A61:G61"/>
    <mergeCell ref="A62:G62"/>
    <mergeCell ref="A63:G63"/>
    <mergeCell ref="A64:G64"/>
    <mergeCell ref="A65:G65"/>
    <mergeCell ref="A66:G66"/>
    <mergeCell ref="A55:G55"/>
    <mergeCell ref="A56:G56"/>
    <mergeCell ref="A57:G57"/>
    <mergeCell ref="A58:G58"/>
    <mergeCell ref="A59:G59"/>
    <mergeCell ref="A60:G60"/>
    <mergeCell ref="A49:G49"/>
    <mergeCell ref="A50:G50"/>
    <mergeCell ref="A51:G51"/>
    <mergeCell ref="A52:G52"/>
    <mergeCell ref="A53:G53"/>
    <mergeCell ref="A54:G54"/>
    <mergeCell ref="A43:G43"/>
    <mergeCell ref="A44:G44"/>
    <mergeCell ref="A45:G45"/>
    <mergeCell ref="A46:G46"/>
    <mergeCell ref="A47:G47"/>
    <mergeCell ref="A48:G48"/>
    <mergeCell ref="A37:G37"/>
    <mergeCell ref="A38:G38"/>
    <mergeCell ref="A39:G39"/>
    <mergeCell ref="A40:G40"/>
    <mergeCell ref="A41:G41"/>
    <mergeCell ref="A42:G42"/>
    <mergeCell ref="A28:G28"/>
    <mergeCell ref="A29:G29"/>
    <mergeCell ref="A33:G33"/>
    <mergeCell ref="A34:G34"/>
    <mergeCell ref="A35:G35"/>
    <mergeCell ref="A36:G36"/>
    <mergeCell ref="A15:G15"/>
    <mergeCell ref="A16:G16"/>
    <mergeCell ref="A17:G17"/>
    <mergeCell ref="A18:G18"/>
    <mergeCell ref="A19:G19"/>
    <mergeCell ref="A20:G20"/>
    <mergeCell ref="A21:G21"/>
    <mergeCell ref="A22:G22"/>
    <mergeCell ref="A23:G23"/>
    <mergeCell ref="A30:G30"/>
    <mergeCell ref="A31:G31"/>
    <mergeCell ref="A32:G32"/>
    <mergeCell ref="A24:G24"/>
    <mergeCell ref="A25:G25"/>
    <mergeCell ref="A26:G26"/>
    <mergeCell ref="A27:G27"/>
    <mergeCell ref="A11:F11"/>
    <mergeCell ref="A8:F10"/>
    <mergeCell ref="A14:F14"/>
    <mergeCell ref="A13:F13"/>
    <mergeCell ref="G3:L3"/>
    <mergeCell ref="G4:L4"/>
    <mergeCell ref="A6:F6"/>
    <mergeCell ref="A7:F7"/>
    <mergeCell ref="G6:L6"/>
    <mergeCell ref="A12:F12"/>
    <mergeCell ref="G8:L8"/>
    <mergeCell ref="A5:F5"/>
    <mergeCell ref="G7:L7"/>
    <mergeCell ref="G5:L5"/>
    <mergeCell ref="A1:L1"/>
    <mergeCell ref="A2:F2"/>
    <mergeCell ref="A3:F3"/>
    <mergeCell ref="A4:F4"/>
    <mergeCell ref="G2:L2"/>
    <mergeCell ref="A85:G85"/>
    <mergeCell ref="H78:L78"/>
    <mergeCell ref="A81:G81"/>
    <mergeCell ref="A82:G82"/>
    <mergeCell ref="A79:G79"/>
    <mergeCell ref="A80:G80"/>
    <mergeCell ref="A83:G83"/>
    <mergeCell ref="A84:G84"/>
    <mergeCell ref="A92:G92"/>
    <mergeCell ref="A93:G93"/>
    <mergeCell ref="A94:G94"/>
    <mergeCell ref="A96:G96"/>
    <mergeCell ref="A97:G97"/>
    <mergeCell ref="A95:G95"/>
    <mergeCell ref="A86:G86"/>
    <mergeCell ref="A87:G87"/>
    <mergeCell ref="A88:G88"/>
    <mergeCell ref="A89:G89"/>
    <mergeCell ref="A90:G90"/>
    <mergeCell ref="A91:G91"/>
  </mergeCells>
  <printOptions horizontalCentered="1"/>
  <pageMargins left="0.1968503937007874" right="0.1968503937007874" top="0.39166666666666666" bottom="0.3937007874015748" header="0.1968503937007874" footer="0.1968503937007874"/>
  <pageSetup firstPageNumber="2" useFirstPageNumber="1" fitToHeight="0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109"/>
  <sheetViews>
    <sheetView zoomScale="80" zoomScaleNormal="80" zoomScaleSheetLayoutView="80" zoomScalePageLayoutView="70" workbookViewId="0" topLeftCell="A1">
      <selection activeCell="B105" sqref="B105:G108"/>
    </sheetView>
  </sheetViews>
  <sheetFormatPr defaultColWidth="12.7109375" defaultRowHeight="15"/>
  <cols>
    <col min="1" max="1" width="6.8515625" style="8" customWidth="1"/>
    <col min="2" max="2" width="21.140625" style="8" customWidth="1"/>
    <col min="3" max="3" width="13.421875" style="8" customWidth="1"/>
    <col min="4" max="4" width="17.8515625" style="8" customWidth="1"/>
    <col min="5" max="5" width="22.28125" style="8" customWidth="1"/>
    <col min="6" max="6" width="12.7109375" style="8" customWidth="1"/>
    <col min="7" max="7" width="15.7109375" style="8" customWidth="1"/>
    <col min="8" max="12" width="18.7109375" style="8" customWidth="1"/>
    <col min="13" max="16384" width="12.7109375" style="8" customWidth="1"/>
  </cols>
  <sheetData>
    <row r="1" spans="1:12" ht="15" customHeight="1">
      <c r="A1" s="13"/>
      <c r="B1" s="13"/>
      <c r="C1" s="13"/>
      <c r="D1" s="13"/>
      <c r="E1" s="13"/>
      <c r="F1" s="13"/>
      <c r="G1" s="13"/>
      <c r="H1" s="205"/>
      <c r="I1" s="205"/>
      <c r="J1" s="205"/>
      <c r="K1" s="205"/>
      <c r="L1" s="205"/>
    </row>
    <row r="2" spans="1:12" ht="18" customHeight="1">
      <c r="A2" s="13"/>
      <c r="B2" s="13"/>
      <c r="C2" s="13"/>
      <c r="D2" s="13"/>
      <c r="E2" s="13"/>
      <c r="F2" s="13"/>
      <c r="G2" s="13"/>
      <c r="H2" s="205"/>
      <c r="I2" s="205"/>
      <c r="J2" s="205"/>
      <c r="K2" s="205"/>
      <c r="L2" s="205"/>
    </row>
    <row r="3" spans="1:12" ht="31.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spans="1:12" ht="27.75" customHeight="1">
      <c r="A4" s="210" t="s">
        <v>100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</row>
    <row r="5" spans="1:12" s="9" customFormat="1" ht="44.25" customHeight="1">
      <c r="A5" s="164" t="s">
        <v>24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1:12" s="10" customFormat="1" ht="63.75" customHeight="1">
      <c r="A6" s="172" t="s">
        <v>9</v>
      </c>
      <c r="B6" s="2" t="s">
        <v>10</v>
      </c>
      <c r="C6" s="182" t="s">
        <v>11</v>
      </c>
      <c r="D6" s="182"/>
      <c r="E6" s="172" t="s">
        <v>84</v>
      </c>
      <c r="F6" s="171" t="s">
        <v>12</v>
      </c>
      <c r="G6" s="171" t="s">
        <v>85</v>
      </c>
      <c r="H6" s="212" t="s">
        <v>13</v>
      </c>
      <c r="I6" s="213"/>
      <c r="J6" s="213"/>
      <c r="K6" s="213"/>
      <c r="L6" s="214"/>
    </row>
    <row r="7" spans="1:12" s="10" customFormat="1" ht="86.25" customHeight="1">
      <c r="A7" s="173"/>
      <c r="B7" s="2"/>
      <c r="C7" s="2" t="s">
        <v>15</v>
      </c>
      <c r="D7" s="2" t="s">
        <v>7</v>
      </c>
      <c r="E7" s="173"/>
      <c r="F7" s="171"/>
      <c r="G7" s="171"/>
      <c r="H7" s="4">
        <v>2015</v>
      </c>
      <c r="I7" s="4">
        <v>2016</v>
      </c>
      <c r="J7" s="4">
        <v>2017</v>
      </c>
      <c r="K7" s="4">
        <v>2018</v>
      </c>
      <c r="L7" s="4">
        <v>2019</v>
      </c>
    </row>
    <row r="8" spans="1:12" s="10" customFormat="1" ht="15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</row>
    <row r="9" spans="1:12" s="3" customFormat="1" ht="21.75" customHeight="1" thickBot="1">
      <c r="A9" s="207" t="s">
        <v>23</v>
      </c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9"/>
    </row>
    <row r="10" spans="1:12" s="3" customFormat="1" ht="31.5" customHeight="1">
      <c r="A10" s="36">
        <v>1</v>
      </c>
      <c r="B10" s="215" t="s">
        <v>108</v>
      </c>
      <c r="C10" s="216"/>
      <c r="D10" s="216"/>
      <c r="E10" s="217"/>
      <c r="F10" s="35" t="s">
        <v>21</v>
      </c>
      <c r="G10" s="33">
        <v>80.84</v>
      </c>
      <c r="H10" s="33">
        <v>82</v>
      </c>
      <c r="I10" s="33">
        <v>100</v>
      </c>
      <c r="J10" s="33">
        <v>100</v>
      </c>
      <c r="K10" s="33">
        <v>100</v>
      </c>
      <c r="L10" s="34">
        <v>100</v>
      </c>
    </row>
    <row r="11" spans="1:12" s="3" customFormat="1" ht="119.25" customHeight="1">
      <c r="A11" s="158"/>
      <c r="B11" s="162"/>
      <c r="C11" s="160">
        <v>4536.25</v>
      </c>
      <c r="D11" s="160" t="s">
        <v>101</v>
      </c>
      <c r="E11" s="52" t="s">
        <v>109</v>
      </c>
      <c r="F11" s="57" t="s">
        <v>21</v>
      </c>
      <c r="G11" s="58">
        <v>26</v>
      </c>
      <c r="H11" s="58">
        <v>49</v>
      </c>
      <c r="I11" s="59">
        <v>75.29</v>
      </c>
      <c r="J11" s="59">
        <v>75.29</v>
      </c>
      <c r="K11" s="59">
        <v>75.29</v>
      </c>
      <c r="L11" s="60">
        <v>75.29</v>
      </c>
    </row>
    <row r="12" spans="1:12" s="3" customFormat="1" ht="84" customHeight="1" thickBot="1">
      <c r="A12" s="159"/>
      <c r="B12" s="163"/>
      <c r="C12" s="161"/>
      <c r="D12" s="161"/>
      <c r="E12" s="61" t="s">
        <v>114</v>
      </c>
      <c r="F12" s="62" t="s">
        <v>21</v>
      </c>
      <c r="G12" s="63">
        <v>80.84</v>
      </c>
      <c r="H12" s="63">
        <v>82</v>
      </c>
      <c r="I12" s="63">
        <v>100</v>
      </c>
      <c r="J12" s="63">
        <v>100</v>
      </c>
      <c r="K12" s="63">
        <v>100</v>
      </c>
      <c r="L12" s="64">
        <v>100</v>
      </c>
    </row>
    <row r="13" spans="1:12" s="3" customFormat="1" ht="65.25" customHeight="1">
      <c r="A13" s="65">
        <v>2</v>
      </c>
      <c r="B13" s="165" t="s">
        <v>110</v>
      </c>
      <c r="C13" s="166"/>
      <c r="D13" s="166"/>
      <c r="E13" s="167"/>
      <c r="F13" s="66" t="s">
        <v>25</v>
      </c>
      <c r="G13" s="67" t="s">
        <v>86</v>
      </c>
      <c r="H13" s="68" t="s">
        <v>87</v>
      </c>
      <c r="I13" s="68" t="s">
        <v>88</v>
      </c>
      <c r="J13" s="68" t="s">
        <v>89</v>
      </c>
      <c r="K13" s="68" t="s">
        <v>90</v>
      </c>
      <c r="L13" s="69" t="s">
        <v>91</v>
      </c>
    </row>
    <row r="14" spans="1:12" s="3" customFormat="1" ht="133.5" customHeight="1">
      <c r="A14" s="179"/>
      <c r="B14" s="168"/>
      <c r="C14" s="211">
        <v>151747.43</v>
      </c>
      <c r="D14" s="162" t="s">
        <v>259</v>
      </c>
      <c r="E14" s="52" t="s">
        <v>185</v>
      </c>
      <c r="F14" s="70" t="s">
        <v>21</v>
      </c>
      <c r="G14" s="70">
        <v>1</v>
      </c>
      <c r="H14" s="70">
        <v>1</v>
      </c>
      <c r="I14" s="70">
        <v>1</v>
      </c>
      <c r="J14" s="70">
        <v>1</v>
      </c>
      <c r="K14" s="70">
        <v>1</v>
      </c>
      <c r="L14" s="71">
        <v>1</v>
      </c>
    </row>
    <row r="15" spans="1:12" s="3" customFormat="1" ht="197.25" customHeight="1">
      <c r="A15" s="180"/>
      <c r="B15" s="169"/>
      <c r="C15" s="169"/>
      <c r="D15" s="186"/>
      <c r="E15" s="52" t="s">
        <v>186</v>
      </c>
      <c r="F15" s="57" t="s">
        <v>21</v>
      </c>
      <c r="G15" s="70">
        <v>82</v>
      </c>
      <c r="H15" s="70">
        <v>75</v>
      </c>
      <c r="I15" s="70">
        <v>70</v>
      </c>
      <c r="J15" s="70">
        <v>70</v>
      </c>
      <c r="K15" s="70">
        <v>70</v>
      </c>
      <c r="L15" s="71">
        <v>70</v>
      </c>
    </row>
    <row r="16" spans="1:12" s="3" customFormat="1" ht="128.25" customHeight="1">
      <c r="A16" s="180"/>
      <c r="B16" s="169"/>
      <c r="C16" s="169"/>
      <c r="D16" s="186"/>
      <c r="E16" s="52" t="s">
        <v>187</v>
      </c>
      <c r="F16" s="57" t="s">
        <v>21</v>
      </c>
      <c r="G16" s="70">
        <v>100</v>
      </c>
      <c r="H16" s="70">
        <v>100</v>
      </c>
      <c r="I16" s="70">
        <v>100</v>
      </c>
      <c r="J16" s="70">
        <v>100</v>
      </c>
      <c r="K16" s="70">
        <v>100</v>
      </c>
      <c r="L16" s="71">
        <v>100</v>
      </c>
    </row>
    <row r="17" spans="1:12" s="3" customFormat="1" ht="129" customHeight="1">
      <c r="A17" s="180"/>
      <c r="B17" s="169"/>
      <c r="C17" s="169"/>
      <c r="D17" s="186"/>
      <c r="E17" s="52" t="s">
        <v>188</v>
      </c>
      <c r="F17" s="70" t="s">
        <v>111</v>
      </c>
      <c r="G17" s="72">
        <v>0</v>
      </c>
      <c r="H17" s="73">
        <v>45000</v>
      </c>
      <c r="I17" s="74">
        <f>H17*1.02</f>
        <v>45900</v>
      </c>
      <c r="J17" s="74">
        <f>I17*1.02</f>
        <v>46818</v>
      </c>
      <c r="K17" s="74">
        <f>J17*1.02</f>
        <v>47754.36</v>
      </c>
      <c r="L17" s="75">
        <f>K17*1.02</f>
        <v>48709.4472</v>
      </c>
    </row>
    <row r="18" spans="1:12" s="3" customFormat="1" ht="117" customHeight="1">
      <c r="A18" s="180"/>
      <c r="B18" s="169"/>
      <c r="C18" s="169"/>
      <c r="D18" s="186"/>
      <c r="E18" s="52" t="s">
        <v>189</v>
      </c>
      <c r="F18" s="76" t="s">
        <v>102</v>
      </c>
      <c r="G18" s="70">
        <v>0.04</v>
      </c>
      <c r="H18" s="70">
        <v>0.04</v>
      </c>
      <c r="I18" s="70">
        <v>0.01</v>
      </c>
      <c r="J18" s="70">
        <v>0</v>
      </c>
      <c r="K18" s="70">
        <v>0</v>
      </c>
      <c r="L18" s="71">
        <v>0</v>
      </c>
    </row>
    <row r="19" spans="1:12" s="3" customFormat="1" ht="128.25" customHeight="1">
      <c r="A19" s="180"/>
      <c r="B19" s="169"/>
      <c r="C19" s="169"/>
      <c r="D19" s="186"/>
      <c r="E19" s="52" t="s">
        <v>190</v>
      </c>
      <c r="F19" s="70" t="s">
        <v>112</v>
      </c>
      <c r="G19" s="70">
        <v>174.69</v>
      </c>
      <c r="H19" s="70">
        <v>174.69</v>
      </c>
      <c r="I19" s="70" t="s">
        <v>116</v>
      </c>
      <c r="J19" s="70" t="s">
        <v>116</v>
      </c>
      <c r="K19" s="70" t="s">
        <v>116</v>
      </c>
      <c r="L19" s="70" t="s">
        <v>116</v>
      </c>
    </row>
    <row r="20" spans="1:12" s="3" customFormat="1" ht="78.75" customHeight="1">
      <c r="A20" s="180"/>
      <c r="B20" s="169"/>
      <c r="C20" s="169"/>
      <c r="D20" s="186"/>
      <c r="E20" s="52" t="s">
        <v>191</v>
      </c>
      <c r="F20" s="70" t="s">
        <v>22</v>
      </c>
      <c r="G20" s="70">
        <v>150</v>
      </c>
      <c r="H20" s="70">
        <v>140</v>
      </c>
      <c r="I20" s="70">
        <v>130</v>
      </c>
      <c r="J20" s="70">
        <v>120</v>
      </c>
      <c r="K20" s="70">
        <v>110</v>
      </c>
      <c r="L20" s="71">
        <v>100</v>
      </c>
    </row>
    <row r="21" spans="1:12" s="3" customFormat="1" ht="82.5" customHeight="1">
      <c r="A21" s="180"/>
      <c r="B21" s="169"/>
      <c r="C21" s="169"/>
      <c r="D21" s="186"/>
      <c r="E21" s="52" t="s">
        <v>192</v>
      </c>
      <c r="F21" s="70" t="s">
        <v>22</v>
      </c>
      <c r="G21" s="70">
        <v>99</v>
      </c>
      <c r="H21" s="70">
        <v>99</v>
      </c>
      <c r="I21" s="70">
        <v>99</v>
      </c>
      <c r="J21" s="70">
        <v>89</v>
      </c>
      <c r="K21" s="70">
        <v>89</v>
      </c>
      <c r="L21" s="71">
        <v>89</v>
      </c>
    </row>
    <row r="22" spans="1:12" s="3" customFormat="1" ht="81.75" customHeight="1">
      <c r="A22" s="180"/>
      <c r="B22" s="169"/>
      <c r="C22" s="169"/>
      <c r="D22" s="186"/>
      <c r="E22" s="52" t="s">
        <v>193</v>
      </c>
      <c r="F22" s="70" t="s">
        <v>22</v>
      </c>
      <c r="G22" s="70">
        <v>5</v>
      </c>
      <c r="H22" s="70">
        <v>5</v>
      </c>
      <c r="I22" s="70">
        <v>5</v>
      </c>
      <c r="J22" s="70">
        <v>5</v>
      </c>
      <c r="K22" s="70">
        <v>4</v>
      </c>
      <c r="L22" s="71">
        <v>4</v>
      </c>
    </row>
    <row r="23" spans="1:12" s="3" customFormat="1" ht="228.75" customHeight="1">
      <c r="A23" s="180"/>
      <c r="B23" s="169"/>
      <c r="C23" s="169"/>
      <c r="D23" s="186"/>
      <c r="E23" s="52" t="s">
        <v>194</v>
      </c>
      <c r="F23" s="70" t="s">
        <v>21</v>
      </c>
      <c r="G23" s="70">
        <v>100</v>
      </c>
      <c r="H23" s="70">
        <v>100</v>
      </c>
      <c r="I23" s="70">
        <v>100</v>
      </c>
      <c r="J23" s="70">
        <v>100</v>
      </c>
      <c r="K23" s="70">
        <v>100</v>
      </c>
      <c r="L23" s="71">
        <v>100</v>
      </c>
    </row>
    <row r="24" spans="1:12" s="3" customFormat="1" ht="145.5" customHeight="1">
      <c r="A24" s="180"/>
      <c r="B24" s="169"/>
      <c r="C24" s="169"/>
      <c r="D24" s="186"/>
      <c r="E24" s="52" t="s">
        <v>195</v>
      </c>
      <c r="F24" s="70" t="s">
        <v>21</v>
      </c>
      <c r="G24" s="70">
        <v>18</v>
      </c>
      <c r="H24" s="70">
        <v>25</v>
      </c>
      <c r="I24" s="70">
        <v>30</v>
      </c>
      <c r="J24" s="70">
        <v>30</v>
      </c>
      <c r="K24" s="70">
        <v>30</v>
      </c>
      <c r="L24" s="71">
        <v>30</v>
      </c>
    </row>
    <row r="25" spans="1:12" s="3" customFormat="1" ht="100.5" customHeight="1">
      <c r="A25" s="180"/>
      <c r="B25" s="169"/>
      <c r="C25" s="169"/>
      <c r="D25" s="186"/>
      <c r="E25" s="52" t="s">
        <v>196</v>
      </c>
      <c r="F25" s="70" t="s">
        <v>21</v>
      </c>
      <c r="G25" s="58">
        <v>100</v>
      </c>
      <c r="H25" s="58">
        <v>100</v>
      </c>
      <c r="I25" s="58">
        <v>100</v>
      </c>
      <c r="J25" s="58">
        <v>100</v>
      </c>
      <c r="K25" s="58">
        <v>100</v>
      </c>
      <c r="L25" s="77">
        <v>100</v>
      </c>
    </row>
    <row r="26" spans="1:12" s="3" customFormat="1" ht="65.25" customHeight="1">
      <c r="A26" s="180"/>
      <c r="B26" s="169"/>
      <c r="C26" s="169"/>
      <c r="D26" s="186"/>
      <c r="E26" s="52" t="s">
        <v>197</v>
      </c>
      <c r="F26" s="70" t="s">
        <v>22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1">
        <v>0</v>
      </c>
    </row>
    <row r="27" spans="1:12" s="3" customFormat="1" ht="98.25" customHeight="1">
      <c r="A27" s="180"/>
      <c r="B27" s="169"/>
      <c r="C27" s="169"/>
      <c r="D27" s="186"/>
      <c r="E27" s="52" t="s">
        <v>198</v>
      </c>
      <c r="F27" s="70" t="s">
        <v>21</v>
      </c>
      <c r="G27" s="59">
        <v>99.1</v>
      </c>
      <c r="H27" s="70">
        <v>99.1</v>
      </c>
      <c r="I27" s="70">
        <v>100</v>
      </c>
      <c r="J27" s="70">
        <v>100</v>
      </c>
      <c r="K27" s="70">
        <v>100</v>
      </c>
      <c r="L27" s="71">
        <v>100</v>
      </c>
    </row>
    <row r="28" spans="1:12" s="3" customFormat="1" ht="65.25" customHeight="1">
      <c r="A28" s="180"/>
      <c r="B28" s="169"/>
      <c r="C28" s="169"/>
      <c r="D28" s="186"/>
      <c r="E28" s="52" t="s">
        <v>199</v>
      </c>
      <c r="F28" s="76" t="s">
        <v>113</v>
      </c>
      <c r="G28" s="78">
        <v>150</v>
      </c>
      <c r="H28" s="78">
        <v>150</v>
      </c>
      <c r="I28" s="78">
        <v>140</v>
      </c>
      <c r="J28" s="78">
        <v>130</v>
      </c>
      <c r="K28" s="78">
        <v>120</v>
      </c>
      <c r="L28" s="79">
        <v>110</v>
      </c>
    </row>
    <row r="29" spans="1:12" s="3" customFormat="1" ht="96.75" customHeight="1">
      <c r="A29" s="180"/>
      <c r="B29" s="169"/>
      <c r="C29" s="169"/>
      <c r="D29" s="186"/>
      <c r="E29" s="52" t="s">
        <v>200</v>
      </c>
      <c r="F29" s="70" t="s">
        <v>22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77">
        <v>0</v>
      </c>
    </row>
    <row r="30" spans="1:12" s="3" customFormat="1" ht="98.25" customHeight="1">
      <c r="A30" s="180"/>
      <c r="B30" s="169"/>
      <c r="C30" s="169"/>
      <c r="D30" s="186"/>
      <c r="E30" s="52" t="s">
        <v>201</v>
      </c>
      <c r="F30" s="70" t="s">
        <v>21</v>
      </c>
      <c r="G30" s="78">
        <v>12</v>
      </c>
      <c r="H30" s="78">
        <v>12</v>
      </c>
      <c r="I30" s="78">
        <v>11</v>
      </c>
      <c r="J30" s="78">
        <v>10</v>
      </c>
      <c r="K30" s="78">
        <v>9</v>
      </c>
      <c r="L30" s="79">
        <v>8</v>
      </c>
    </row>
    <row r="31" spans="1:12" s="3" customFormat="1" ht="66" customHeight="1">
      <c r="A31" s="180"/>
      <c r="B31" s="169"/>
      <c r="C31" s="169"/>
      <c r="D31" s="186"/>
      <c r="E31" s="52" t="s">
        <v>202</v>
      </c>
      <c r="F31" s="70" t="s">
        <v>25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60">
        <v>0</v>
      </c>
    </row>
    <row r="32" spans="1:12" s="3" customFormat="1" ht="64.5" customHeight="1" thickBot="1">
      <c r="A32" s="181"/>
      <c r="B32" s="170"/>
      <c r="C32" s="170"/>
      <c r="D32" s="163"/>
      <c r="E32" s="61" t="s">
        <v>203</v>
      </c>
      <c r="F32" s="63" t="s">
        <v>25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1">
        <v>0</v>
      </c>
    </row>
    <row r="33" spans="1:12" s="3" customFormat="1" ht="15.75" customHeight="1">
      <c r="A33" s="229" t="s">
        <v>33</v>
      </c>
      <c r="B33" s="230"/>
      <c r="C33" s="230"/>
      <c r="D33" s="230"/>
      <c r="E33" s="230"/>
      <c r="F33" s="230"/>
      <c r="G33" s="230"/>
      <c r="H33" s="230"/>
      <c r="I33" s="230"/>
      <c r="J33" s="230"/>
      <c r="K33" s="230"/>
      <c r="L33" s="231"/>
    </row>
    <row r="34" spans="1:12" s="3" customFormat="1" ht="81.75" customHeight="1">
      <c r="A34" s="70">
        <v>3</v>
      </c>
      <c r="B34" s="155" t="s">
        <v>92</v>
      </c>
      <c r="C34" s="156"/>
      <c r="D34" s="156"/>
      <c r="E34" s="157"/>
      <c r="F34" s="78" t="s">
        <v>21</v>
      </c>
      <c r="G34" s="58" t="s">
        <v>35</v>
      </c>
      <c r="H34" s="59" t="s">
        <v>35</v>
      </c>
      <c r="I34" s="59" t="s">
        <v>35</v>
      </c>
      <c r="J34" s="59" t="s">
        <v>35</v>
      </c>
      <c r="K34" s="59" t="s">
        <v>35</v>
      </c>
      <c r="L34" s="59" t="s">
        <v>35</v>
      </c>
    </row>
    <row r="35" spans="1:12" s="3" customFormat="1" ht="59.25" customHeight="1">
      <c r="A35" s="55"/>
      <c r="B35" s="202"/>
      <c r="C35" s="218">
        <v>21701.1</v>
      </c>
      <c r="D35" s="202">
        <v>0</v>
      </c>
      <c r="E35" s="221" t="s">
        <v>204</v>
      </c>
      <c r="F35" s="188" t="s">
        <v>34</v>
      </c>
      <c r="G35" s="194">
        <v>1880.6</v>
      </c>
      <c r="H35" s="194">
        <v>1194</v>
      </c>
      <c r="I35" s="194">
        <v>1483.6</v>
      </c>
      <c r="J35" s="194">
        <v>1700</v>
      </c>
      <c r="K35" s="194">
        <v>1921</v>
      </c>
      <c r="L35" s="194">
        <v>2150.7</v>
      </c>
    </row>
    <row r="36" spans="1:14" s="3" customFormat="1" ht="69.75" customHeight="1">
      <c r="A36" s="82"/>
      <c r="B36" s="203"/>
      <c r="C36" s="219"/>
      <c r="D36" s="203"/>
      <c r="E36" s="222"/>
      <c r="F36" s="190"/>
      <c r="G36" s="195"/>
      <c r="H36" s="195"/>
      <c r="I36" s="195"/>
      <c r="J36" s="195"/>
      <c r="K36" s="195"/>
      <c r="L36" s="195"/>
      <c r="N36" s="11"/>
    </row>
    <row r="37" spans="1:12" s="3" customFormat="1" ht="99" customHeight="1">
      <c r="A37" s="82"/>
      <c r="B37" s="203"/>
      <c r="C37" s="219"/>
      <c r="D37" s="203"/>
      <c r="E37" s="83" t="s">
        <v>205</v>
      </c>
      <c r="F37" s="59" t="s">
        <v>22</v>
      </c>
      <c r="G37" s="84">
        <v>16</v>
      </c>
      <c r="H37" s="84">
        <v>10</v>
      </c>
      <c r="I37" s="84">
        <v>12</v>
      </c>
      <c r="J37" s="84">
        <v>12</v>
      </c>
      <c r="K37" s="84">
        <v>14</v>
      </c>
      <c r="L37" s="84">
        <v>15</v>
      </c>
    </row>
    <row r="38" spans="1:12" s="3" customFormat="1" ht="162" customHeight="1">
      <c r="A38" s="82"/>
      <c r="B38" s="203"/>
      <c r="C38" s="219"/>
      <c r="D38" s="203"/>
      <c r="E38" s="83" t="s">
        <v>206</v>
      </c>
      <c r="F38" s="59" t="s">
        <v>32</v>
      </c>
      <c r="G38" s="84">
        <v>995.5</v>
      </c>
      <c r="H38" s="85">
        <v>1296.8</v>
      </c>
      <c r="I38" s="59">
        <v>1222</v>
      </c>
      <c r="J38" s="85">
        <v>1333</v>
      </c>
      <c r="K38" s="85">
        <v>1506.3</v>
      </c>
      <c r="L38" s="85">
        <v>1545.5</v>
      </c>
    </row>
    <row r="39" spans="1:12" s="3" customFormat="1" ht="258" customHeight="1">
      <c r="A39" s="82"/>
      <c r="B39" s="203"/>
      <c r="C39" s="219"/>
      <c r="D39" s="203"/>
      <c r="E39" s="83" t="s">
        <v>207</v>
      </c>
      <c r="F39" s="59" t="s">
        <v>21</v>
      </c>
      <c r="G39" s="59" t="s">
        <v>35</v>
      </c>
      <c r="H39" s="59" t="s">
        <v>35</v>
      </c>
      <c r="I39" s="59" t="s">
        <v>35</v>
      </c>
      <c r="J39" s="59" t="s">
        <v>35</v>
      </c>
      <c r="K39" s="59" t="s">
        <v>35</v>
      </c>
      <c r="L39" s="59" t="s">
        <v>35</v>
      </c>
    </row>
    <row r="40" spans="1:12" s="3" customFormat="1" ht="126" customHeight="1">
      <c r="A40" s="82"/>
      <c r="B40" s="203"/>
      <c r="C40" s="219"/>
      <c r="D40" s="203"/>
      <c r="E40" s="83" t="s">
        <v>208</v>
      </c>
      <c r="F40" s="59" t="s">
        <v>22</v>
      </c>
      <c r="G40" s="59">
        <v>115</v>
      </c>
      <c r="H40" s="59">
        <v>130</v>
      </c>
      <c r="I40" s="59">
        <v>135</v>
      </c>
      <c r="J40" s="59">
        <v>135</v>
      </c>
      <c r="K40" s="59">
        <v>140</v>
      </c>
      <c r="L40" s="59">
        <v>142</v>
      </c>
    </row>
    <row r="41" spans="1:12" s="3" customFormat="1" ht="161.25" customHeight="1">
      <c r="A41" s="82"/>
      <c r="B41" s="203"/>
      <c r="C41" s="219"/>
      <c r="D41" s="203"/>
      <c r="E41" s="83" t="s">
        <v>151</v>
      </c>
      <c r="F41" s="59" t="s">
        <v>21</v>
      </c>
      <c r="G41" s="59">
        <v>100</v>
      </c>
      <c r="H41" s="59">
        <v>100</v>
      </c>
      <c r="I41" s="59">
        <v>100</v>
      </c>
      <c r="J41" s="59">
        <v>100</v>
      </c>
      <c r="K41" s="59">
        <v>100</v>
      </c>
      <c r="L41" s="59">
        <v>100</v>
      </c>
    </row>
    <row r="42" spans="1:12" s="3" customFormat="1" ht="163.5" customHeight="1">
      <c r="A42" s="82"/>
      <c r="B42" s="203"/>
      <c r="C42" s="219"/>
      <c r="D42" s="203"/>
      <c r="E42" s="83" t="s">
        <v>209</v>
      </c>
      <c r="F42" s="59" t="s">
        <v>21</v>
      </c>
      <c r="G42" s="59">
        <v>100</v>
      </c>
      <c r="H42" s="59">
        <v>100</v>
      </c>
      <c r="I42" s="59">
        <v>100</v>
      </c>
      <c r="J42" s="59">
        <v>100</v>
      </c>
      <c r="K42" s="59">
        <v>100</v>
      </c>
      <c r="L42" s="59">
        <v>100</v>
      </c>
    </row>
    <row r="43" spans="1:12" s="3" customFormat="1" ht="207.75" customHeight="1">
      <c r="A43" s="82"/>
      <c r="B43" s="203"/>
      <c r="C43" s="219"/>
      <c r="D43" s="203"/>
      <c r="E43" s="83" t="s">
        <v>210</v>
      </c>
      <c r="F43" s="59" t="s">
        <v>34</v>
      </c>
      <c r="G43" s="59">
        <v>0</v>
      </c>
      <c r="H43" s="84">
        <v>496.9</v>
      </c>
      <c r="I43" s="84">
        <v>1000</v>
      </c>
      <c r="J43" s="84">
        <v>1000</v>
      </c>
      <c r="K43" s="84">
        <v>169.5</v>
      </c>
      <c r="L43" s="84">
        <v>170.5</v>
      </c>
    </row>
    <row r="44" spans="1:12" s="3" customFormat="1" ht="165" customHeight="1">
      <c r="A44" s="86"/>
      <c r="B44" s="204"/>
      <c r="C44" s="220"/>
      <c r="D44" s="204"/>
      <c r="E44" s="46" t="s">
        <v>211</v>
      </c>
      <c r="F44" s="56" t="s">
        <v>34</v>
      </c>
      <c r="G44" s="56">
        <v>0</v>
      </c>
      <c r="H44" s="87">
        <v>348</v>
      </c>
      <c r="I44" s="87">
        <v>150</v>
      </c>
      <c r="J44" s="87">
        <v>150</v>
      </c>
      <c r="K44" s="87">
        <v>169.5</v>
      </c>
      <c r="L44" s="87">
        <v>170.5</v>
      </c>
    </row>
    <row r="45" spans="1:12" ht="15.75" customHeight="1">
      <c r="A45" s="183" t="s">
        <v>38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5"/>
    </row>
    <row r="46" spans="1:12" ht="58.5" customHeight="1">
      <c r="A46" s="56">
        <v>3</v>
      </c>
      <c r="B46" s="196" t="s">
        <v>99</v>
      </c>
      <c r="C46" s="197"/>
      <c r="D46" s="197"/>
      <c r="E46" s="198"/>
      <c r="F46" s="59" t="s">
        <v>22</v>
      </c>
      <c r="G46" s="70" t="s">
        <v>98</v>
      </c>
      <c r="H46" s="70" t="s">
        <v>93</v>
      </c>
      <c r="I46" s="70" t="s">
        <v>94</v>
      </c>
      <c r="J46" s="70" t="s">
        <v>95</v>
      </c>
      <c r="K46" s="70" t="s">
        <v>96</v>
      </c>
      <c r="L46" s="70" t="s">
        <v>97</v>
      </c>
    </row>
    <row r="47" spans="1:12" ht="178.5" customHeight="1">
      <c r="A47" s="162"/>
      <c r="B47" s="162"/>
      <c r="C47" s="232">
        <v>14769.7</v>
      </c>
      <c r="D47" s="162">
        <v>0</v>
      </c>
      <c r="E47" s="46" t="s">
        <v>212</v>
      </c>
      <c r="F47" s="70" t="s">
        <v>39</v>
      </c>
      <c r="G47" s="89">
        <v>10181.3</v>
      </c>
      <c r="H47" s="89">
        <v>0</v>
      </c>
      <c r="I47" s="89">
        <v>0</v>
      </c>
      <c r="J47" s="89">
        <v>0</v>
      </c>
      <c r="K47" s="89">
        <v>0</v>
      </c>
      <c r="L47" s="89">
        <v>14769.7</v>
      </c>
    </row>
    <row r="48" spans="1:12" ht="94.5" customHeight="1">
      <c r="A48" s="186"/>
      <c r="B48" s="186"/>
      <c r="C48" s="233"/>
      <c r="D48" s="186"/>
      <c r="E48" s="46" t="s">
        <v>213</v>
      </c>
      <c r="F48" s="70" t="s">
        <v>22</v>
      </c>
      <c r="G48" s="90">
        <v>25</v>
      </c>
      <c r="H48" s="91" t="s">
        <v>56</v>
      </c>
      <c r="I48" s="91" t="s">
        <v>57</v>
      </c>
      <c r="J48" s="91" t="s">
        <v>58</v>
      </c>
      <c r="K48" s="91" t="s">
        <v>59</v>
      </c>
      <c r="L48" s="91" t="s">
        <v>60</v>
      </c>
    </row>
    <row r="49" spans="1:12" ht="15.75">
      <c r="A49" s="186"/>
      <c r="B49" s="186"/>
      <c r="C49" s="233"/>
      <c r="D49" s="186"/>
      <c r="E49" s="223" t="s">
        <v>214</v>
      </c>
      <c r="F49" s="92"/>
      <c r="G49" s="225">
        <v>100</v>
      </c>
      <c r="H49" s="188">
        <v>100</v>
      </c>
      <c r="I49" s="188">
        <v>100</v>
      </c>
      <c r="J49" s="188" t="s">
        <v>40</v>
      </c>
      <c r="K49" s="188">
        <v>100</v>
      </c>
      <c r="L49" s="188">
        <v>100</v>
      </c>
    </row>
    <row r="50" spans="1:12" ht="306.75" customHeight="1">
      <c r="A50" s="186"/>
      <c r="B50" s="186"/>
      <c r="C50" s="233"/>
      <c r="D50" s="186"/>
      <c r="E50" s="224"/>
      <c r="F50" s="93" t="s">
        <v>21</v>
      </c>
      <c r="G50" s="226"/>
      <c r="H50" s="190"/>
      <c r="I50" s="190"/>
      <c r="J50" s="190"/>
      <c r="K50" s="190"/>
      <c r="L50" s="190"/>
    </row>
    <row r="51" spans="1:12" ht="69" customHeight="1">
      <c r="A51" s="186"/>
      <c r="B51" s="186"/>
      <c r="C51" s="233"/>
      <c r="D51" s="186"/>
      <c r="E51" s="223" t="s">
        <v>215</v>
      </c>
      <c r="F51" s="191" t="s">
        <v>22</v>
      </c>
      <c r="G51" s="225">
        <v>9</v>
      </c>
      <c r="H51" s="199">
        <v>46</v>
      </c>
      <c r="I51" s="199">
        <v>57</v>
      </c>
      <c r="J51" s="199">
        <v>70</v>
      </c>
      <c r="K51" s="199">
        <v>75</v>
      </c>
      <c r="L51" s="199">
        <v>85</v>
      </c>
    </row>
    <row r="52" spans="1:12" ht="84" customHeight="1">
      <c r="A52" s="186"/>
      <c r="B52" s="186"/>
      <c r="C52" s="233"/>
      <c r="D52" s="186"/>
      <c r="E52" s="227"/>
      <c r="F52" s="192"/>
      <c r="G52" s="228"/>
      <c r="H52" s="200"/>
      <c r="I52" s="200"/>
      <c r="J52" s="200"/>
      <c r="K52" s="200"/>
      <c r="L52" s="200"/>
    </row>
    <row r="53" spans="1:12" ht="123" customHeight="1">
      <c r="A53" s="186"/>
      <c r="B53" s="186"/>
      <c r="C53" s="233"/>
      <c r="D53" s="186"/>
      <c r="E53" s="224"/>
      <c r="F53" s="193"/>
      <c r="G53" s="226"/>
      <c r="H53" s="201"/>
      <c r="I53" s="201"/>
      <c r="J53" s="201"/>
      <c r="K53" s="201"/>
      <c r="L53" s="201"/>
    </row>
    <row r="54" spans="1:12" ht="34.5" customHeight="1">
      <c r="A54" s="186"/>
      <c r="B54" s="186"/>
      <c r="C54" s="233"/>
      <c r="D54" s="186"/>
      <c r="E54" s="223" t="s">
        <v>216</v>
      </c>
      <c r="F54" s="191" t="s">
        <v>21</v>
      </c>
      <c r="G54" s="188">
        <v>89.57</v>
      </c>
      <c r="H54" s="188">
        <v>89.57</v>
      </c>
      <c r="I54" s="188">
        <v>90.87</v>
      </c>
      <c r="J54" s="188">
        <v>96</v>
      </c>
      <c r="K54" s="188">
        <v>96</v>
      </c>
      <c r="L54" s="188">
        <v>96</v>
      </c>
    </row>
    <row r="55" spans="1:12" ht="34.5" customHeight="1">
      <c r="A55" s="186"/>
      <c r="B55" s="186"/>
      <c r="C55" s="233"/>
      <c r="D55" s="186"/>
      <c r="E55" s="227"/>
      <c r="F55" s="192"/>
      <c r="G55" s="189"/>
      <c r="H55" s="189"/>
      <c r="I55" s="189"/>
      <c r="J55" s="189"/>
      <c r="K55" s="189"/>
      <c r="L55" s="189"/>
    </row>
    <row r="56" spans="1:12" ht="13.5" customHeight="1">
      <c r="A56" s="187"/>
      <c r="B56" s="187"/>
      <c r="C56" s="234"/>
      <c r="D56" s="187"/>
      <c r="E56" s="224"/>
      <c r="F56" s="193"/>
      <c r="G56" s="190"/>
      <c r="H56" s="190"/>
      <c r="I56" s="190"/>
      <c r="J56" s="190"/>
      <c r="K56" s="190"/>
      <c r="L56" s="190"/>
    </row>
    <row r="57" spans="1:12" ht="15.75" customHeight="1">
      <c r="A57" s="183" t="s">
        <v>41</v>
      </c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5"/>
    </row>
    <row r="58" spans="1:12" ht="72.75" customHeight="1">
      <c r="A58" s="94">
        <v>4</v>
      </c>
      <c r="B58" s="155" t="s">
        <v>152</v>
      </c>
      <c r="C58" s="156"/>
      <c r="D58" s="156"/>
      <c r="E58" s="157"/>
      <c r="F58" s="95" t="s">
        <v>21</v>
      </c>
      <c r="G58" s="96">
        <v>0.1</v>
      </c>
      <c r="H58" s="96">
        <v>0.1</v>
      </c>
      <c r="I58" s="96">
        <v>0.2</v>
      </c>
      <c r="J58" s="96">
        <v>0.3</v>
      </c>
      <c r="K58" s="96">
        <v>0.4</v>
      </c>
      <c r="L58" s="96">
        <v>0.5</v>
      </c>
    </row>
    <row r="59" spans="1:12" ht="112.5" customHeight="1">
      <c r="A59" s="97"/>
      <c r="B59" s="178"/>
      <c r="C59" s="174">
        <v>319110.23</v>
      </c>
      <c r="D59" s="177" t="s">
        <v>258</v>
      </c>
      <c r="E59" s="46" t="s">
        <v>217</v>
      </c>
      <c r="F59" s="70" t="s">
        <v>36</v>
      </c>
      <c r="G59" s="70" t="s">
        <v>37</v>
      </c>
      <c r="H59" s="70" t="s">
        <v>37</v>
      </c>
      <c r="I59" s="70" t="s">
        <v>37</v>
      </c>
      <c r="J59" s="70" t="s">
        <v>37</v>
      </c>
      <c r="K59" s="70" t="s">
        <v>37</v>
      </c>
      <c r="L59" s="70" t="s">
        <v>37</v>
      </c>
    </row>
    <row r="60" spans="1:13" ht="66.75" customHeight="1">
      <c r="A60" s="162"/>
      <c r="B60" s="178"/>
      <c r="C60" s="175"/>
      <c r="D60" s="177"/>
      <c r="E60" s="46" t="s">
        <v>218</v>
      </c>
      <c r="F60" s="70" t="s">
        <v>28</v>
      </c>
      <c r="G60" s="84">
        <v>3624</v>
      </c>
      <c r="H60" s="84">
        <v>3624</v>
      </c>
      <c r="I60" s="84">
        <v>3624</v>
      </c>
      <c r="J60" s="84">
        <v>3624</v>
      </c>
      <c r="K60" s="84">
        <v>3624</v>
      </c>
      <c r="L60" s="84">
        <v>3624</v>
      </c>
      <c r="M60" s="12"/>
    </row>
    <row r="61" spans="1:12" ht="131.25" customHeight="1">
      <c r="A61" s="186"/>
      <c r="B61" s="178"/>
      <c r="C61" s="175"/>
      <c r="D61" s="177"/>
      <c r="E61" s="45" t="s">
        <v>219</v>
      </c>
      <c r="F61" s="70" t="s">
        <v>36</v>
      </c>
      <c r="G61" s="70" t="s">
        <v>37</v>
      </c>
      <c r="H61" s="70" t="s">
        <v>37</v>
      </c>
      <c r="I61" s="70" t="s">
        <v>37</v>
      </c>
      <c r="J61" s="70" t="s">
        <v>37</v>
      </c>
      <c r="K61" s="70" t="s">
        <v>37</v>
      </c>
      <c r="L61" s="70" t="s">
        <v>37</v>
      </c>
    </row>
    <row r="62" spans="1:12" ht="83.25" customHeight="1">
      <c r="A62" s="186"/>
      <c r="B62" s="178"/>
      <c r="C62" s="175"/>
      <c r="D62" s="177"/>
      <c r="E62" s="45" t="s">
        <v>220</v>
      </c>
      <c r="F62" s="70" t="s">
        <v>21</v>
      </c>
      <c r="G62" s="70">
        <v>10</v>
      </c>
      <c r="H62" s="70">
        <v>10</v>
      </c>
      <c r="I62" s="70">
        <v>20</v>
      </c>
      <c r="J62" s="70">
        <v>30</v>
      </c>
      <c r="K62" s="70">
        <v>40</v>
      </c>
      <c r="L62" s="70">
        <v>50</v>
      </c>
    </row>
    <row r="63" spans="1:12" ht="143.25" customHeight="1">
      <c r="A63" s="186"/>
      <c r="B63" s="178"/>
      <c r="C63" s="175"/>
      <c r="D63" s="177"/>
      <c r="E63" s="45" t="s">
        <v>221</v>
      </c>
      <c r="F63" s="70" t="s">
        <v>22</v>
      </c>
      <c r="G63" s="70">
        <v>94</v>
      </c>
      <c r="H63" s="70">
        <v>5</v>
      </c>
      <c r="I63" s="70">
        <v>5</v>
      </c>
      <c r="J63" s="70">
        <v>5</v>
      </c>
      <c r="K63" s="70">
        <v>5</v>
      </c>
      <c r="L63" s="70">
        <v>5</v>
      </c>
    </row>
    <row r="64" spans="1:12" ht="114" customHeight="1">
      <c r="A64" s="186"/>
      <c r="B64" s="178"/>
      <c r="C64" s="175"/>
      <c r="D64" s="177"/>
      <c r="E64" s="45" t="s">
        <v>222</v>
      </c>
      <c r="F64" s="70" t="s">
        <v>21</v>
      </c>
      <c r="G64" s="96">
        <v>1</v>
      </c>
      <c r="H64" s="96">
        <v>1</v>
      </c>
      <c r="I64" s="96">
        <v>1</v>
      </c>
      <c r="J64" s="96">
        <v>1</v>
      </c>
      <c r="K64" s="96">
        <v>1</v>
      </c>
      <c r="L64" s="96">
        <v>1</v>
      </c>
    </row>
    <row r="65" spans="1:12" ht="113.25" customHeight="1">
      <c r="A65" s="186"/>
      <c r="B65" s="178"/>
      <c r="C65" s="175"/>
      <c r="D65" s="177"/>
      <c r="E65" s="45" t="s">
        <v>223</v>
      </c>
      <c r="F65" s="70" t="s">
        <v>27</v>
      </c>
      <c r="G65" s="98">
        <v>409</v>
      </c>
      <c r="H65" s="98">
        <v>26</v>
      </c>
      <c r="I65" s="70">
        <v>97</v>
      </c>
      <c r="J65" s="70" t="s">
        <v>29</v>
      </c>
      <c r="K65" s="70" t="s">
        <v>29</v>
      </c>
      <c r="L65" s="70" t="s">
        <v>29</v>
      </c>
    </row>
    <row r="66" spans="1:12" ht="159" customHeight="1">
      <c r="A66" s="186"/>
      <c r="B66" s="178"/>
      <c r="C66" s="175"/>
      <c r="D66" s="177"/>
      <c r="E66" s="46" t="s">
        <v>224</v>
      </c>
      <c r="F66" s="70" t="s">
        <v>27</v>
      </c>
      <c r="G66" s="90">
        <v>51</v>
      </c>
      <c r="H66" s="90">
        <v>0</v>
      </c>
      <c r="I66" s="90">
        <v>34</v>
      </c>
      <c r="J66" s="90">
        <v>34</v>
      </c>
      <c r="K66" s="90">
        <v>34</v>
      </c>
      <c r="L66" s="90">
        <v>34</v>
      </c>
    </row>
    <row r="67" spans="1:12" ht="95.25" customHeight="1">
      <c r="A67" s="186"/>
      <c r="B67" s="178"/>
      <c r="C67" s="175"/>
      <c r="D67" s="177"/>
      <c r="E67" s="46" t="s">
        <v>225</v>
      </c>
      <c r="F67" s="70" t="s">
        <v>32</v>
      </c>
      <c r="G67" s="90">
        <v>30</v>
      </c>
      <c r="H67" s="90">
        <v>283</v>
      </c>
      <c r="I67" s="90">
        <v>0</v>
      </c>
      <c r="J67" s="90">
        <v>0</v>
      </c>
      <c r="K67" s="90">
        <v>0</v>
      </c>
      <c r="L67" s="90">
        <v>0</v>
      </c>
    </row>
    <row r="68" spans="1:12" ht="53.25" customHeight="1">
      <c r="A68" s="186"/>
      <c r="B68" s="178"/>
      <c r="C68" s="175"/>
      <c r="D68" s="177"/>
      <c r="E68" s="46" t="s">
        <v>226</v>
      </c>
      <c r="F68" s="70" t="s">
        <v>31</v>
      </c>
      <c r="G68" s="90" t="s">
        <v>30</v>
      </c>
      <c r="H68" s="90" t="s">
        <v>30</v>
      </c>
      <c r="I68" s="90" t="s">
        <v>30</v>
      </c>
      <c r="J68" s="90" t="s">
        <v>30</v>
      </c>
      <c r="K68" s="90" t="s">
        <v>30</v>
      </c>
      <c r="L68" s="90" t="s">
        <v>30</v>
      </c>
    </row>
    <row r="69" spans="1:12" ht="87" customHeight="1">
      <c r="A69" s="186"/>
      <c r="B69" s="178"/>
      <c r="C69" s="175"/>
      <c r="D69" s="177"/>
      <c r="E69" s="46" t="s">
        <v>227</v>
      </c>
      <c r="F69" s="70" t="s">
        <v>47</v>
      </c>
      <c r="G69" s="235" t="s">
        <v>50</v>
      </c>
      <c r="H69" s="236"/>
      <c r="I69" s="236"/>
      <c r="J69" s="236"/>
      <c r="K69" s="236"/>
      <c r="L69" s="237"/>
    </row>
    <row r="70" spans="1:12" ht="147.75" customHeight="1">
      <c r="A70" s="186"/>
      <c r="B70" s="178"/>
      <c r="C70" s="175"/>
      <c r="D70" s="177"/>
      <c r="E70" s="46" t="s">
        <v>228</v>
      </c>
      <c r="F70" s="70" t="s">
        <v>27</v>
      </c>
      <c r="G70" s="70" t="s">
        <v>42</v>
      </c>
      <c r="H70" s="70" t="s">
        <v>42</v>
      </c>
      <c r="I70" s="70" t="s">
        <v>42</v>
      </c>
      <c r="J70" s="70" t="s">
        <v>42</v>
      </c>
      <c r="K70" s="70" t="s">
        <v>42</v>
      </c>
      <c r="L70" s="70" t="s">
        <v>42</v>
      </c>
    </row>
    <row r="71" spans="1:12" ht="90" customHeight="1">
      <c r="A71" s="186"/>
      <c r="B71" s="178"/>
      <c r="C71" s="175"/>
      <c r="D71" s="177"/>
      <c r="E71" s="45" t="s">
        <v>229</v>
      </c>
      <c r="F71" s="70" t="s">
        <v>43</v>
      </c>
      <c r="G71" s="70" t="s">
        <v>44</v>
      </c>
      <c r="H71" s="70" t="s">
        <v>44</v>
      </c>
      <c r="I71" s="70" t="s">
        <v>44</v>
      </c>
      <c r="J71" s="70" t="s">
        <v>44</v>
      </c>
      <c r="K71" s="70" t="s">
        <v>44</v>
      </c>
      <c r="L71" s="70" t="s">
        <v>44</v>
      </c>
    </row>
    <row r="72" spans="1:12" ht="69" customHeight="1">
      <c r="A72" s="186"/>
      <c r="B72" s="178"/>
      <c r="C72" s="175"/>
      <c r="D72" s="177"/>
      <c r="E72" s="45" t="s">
        <v>230</v>
      </c>
      <c r="F72" s="70" t="s">
        <v>28</v>
      </c>
      <c r="G72" s="84">
        <v>1505</v>
      </c>
      <c r="H72" s="84">
        <v>1505</v>
      </c>
      <c r="I72" s="84">
        <v>1505</v>
      </c>
      <c r="J72" s="84">
        <v>1505</v>
      </c>
      <c r="K72" s="84">
        <v>1505</v>
      </c>
      <c r="L72" s="84">
        <v>1505</v>
      </c>
    </row>
    <row r="73" spans="1:12" ht="148.5" customHeight="1">
      <c r="A73" s="186"/>
      <c r="B73" s="178"/>
      <c r="C73" s="175"/>
      <c r="D73" s="177"/>
      <c r="E73" s="45" t="s">
        <v>231</v>
      </c>
      <c r="F73" s="70" t="s">
        <v>26</v>
      </c>
      <c r="G73" s="84">
        <v>1314</v>
      </c>
      <c r="H73" s="84">
        <v>1314</v>
      </c>
      <c r="I73" s="84">
        <v>1314</v>
      </c>
      <c r="J73" s="84">
        <v>1314</v>
      </c>
      <c r="K73" s="84">
        <v>1314</v>
      </c>
      <c r="L73" s="84">
        <v>1314</v>
      </c>
    </row>
    <row r="74" spans="1:12" ht="84" customHeight="1">
      <c r="A74" s="186"/>
      <c r="B74" s="178"/>
      <c r="C74" s="175"/>
      <c r="D74" s="177"/>
      <c r="E74" s="45" t="s">
        <v>232</v>
      </c>
      <c r="F74" s="70" t="s">
        <v>22</v>
      </c>
      <c r="G74" s="84">
        <v>2</v>
      </c>
      <c r="H74" s="84">
        <v>2</v>
      </c>
      <c r="I74" s="84">
        <v>2</v>
      </c>
      <c r="J74" s="84">
        <v>2</v>
      </c>
      <c r="K74" s="84">
        <v>2</v>
      </c>
      <c r="L74" s="84">
        <v>2</v>
      </c>
    </row>
    <row r="75" spans="1:12" ht="167.25" customHeight="1">
      <c r="A75" s="186"/>
      <c r="B75" s="178"/>
      <c r="C75" s="175"/>
      <c r="D75" s="177"/>
      <c r="E75" s="45" t="s">
        <v>233</v>
      </c>
      <c r="F75" s="70" t="s">
        <v>22</v>
      </c>
      <c r="G75" s="70">
        <v>2</v>
      </c>
      <c r="H75" s="70">
        <v>2</v>
      </c>
      <c r="I75" s="70">
        <v>2</v>
      </c>
      <c r="J75" s="70">
        <v>2</v>
      </c>
      <c r="K75" s="70">
        <v>2</v>
      </c>
      <c r="L75" s="70">
        <v>2</v>
      </c>
    </row>
    <row r="76" spans="1:12" ht="109.5" customHeight="1">
      <c r="A76" s="186"/>
      <c r="B76" s="178"/>
      <c r="C76" s="175"/>
      <c r="D76" s="177"/>
      <c r="E76" s="45" t="s">
        <v>234</v>
      </c>
      <c r="F76" s="70" t="s">
        <v>22</v>
      </c>
      <c r="G76" s="70">
        <v>5</v>
      </c>
      <c r="H76" s="70">
        <v>5</v>
      </c>
      <c r="I76" s="70">
        <v>5</v>
      </c>
      <c r="J76" s="70" t="s">
        <v>29</v>
      </c>
      <c r="K76" s="70" t="s">
        <v>29</v>
      </c>
      <c r="L76" s="70" t="s">
        <v>29</v>
      </c>
    </row>
    <row r="77" spans="1:12" ht="115.5" customHeight="1">
      <c r="A77" s="186"/>
      <c r="B77" s="178"/>
      <c r="C77" s="175"/>
      <c r="D77" s="177"/>
      <c r="E77" s="45" t="s">
        <v>235</v>
      </c>
      <c r="F77" s="70" t="s">
        <v>21</v>
      </c>
      <c r="G77" s="70">
        <v>94</v>
      </c>
      <c r="H77" s="70">
        <v>95</v>
      </c>
      <c r="I77" s="70">
        <v>97</v>
      </c>
      <c r="J77" s="70">
        <v>98</v>
      </c>
      <c r="K77" s="70">
        <v>100</v>
      </c>
      <c r="L77" s="70">
        <v>100</v>
      </c>
    </row>
    <row r="78" spans="1:12" ht="188.25" customHeight="1">
      <c r="A78" s="186"/>
      <c r="B78" s="178"/>
      <c r="C78" s="175"/>
      <c r="D78" s="177"/>
      <c r="E78" s="99" t="s">
        <v>236</v>
      </c>
      <c r="F78" s="70" t="s">
        <v>45</v>
      </c>
      <c r="G78" s="70">
        <v>3.66</v>
      </c>
      <c r="H78" s="70">
        <v>3.39</v>
      </c>
      <c r="I78" s="70">
        <v>3.22</v>
      </c>
      <c r="J78" s="70">
        <v>1.77</v>
      </c>
      <c r="K78" s="70">
        <v>1.77</v>
      </c>
      <c r="L78" s="70">
        <v>1.77</v>
      </c>
    </row>
    <row r="79" spans="1:12" ht="105">
      <c r="A79" s="186"/>
      <c r="B79" s="178"/>
      <c r="C79" s="175"/>
      <c r="D79" s="177"/>
      <c r="E79" s="100" t="s">
        <v>237</v>
      </c>
      <c r="F79" s="70" t="s">
        <v>21</v>
      </c>
      <c r="G79" s="70">
        <v>54.34</v>
      </c>
      <c r="H79" s="93">
        <v>69.52</v>
      </c>
      <c r="I79" s="93">
        <v>98.96</v>
      </c>
      <c r="J79" s="70">
        <v>100</v>
      </c>
      <c r="K79" s="70">
        <v>100</v>
      </c>
      <c r="L79" s="70">
        <v>100</v>
      </c>
    </row>
    <row r="80" spans="1:12" ht="186.75" customHeight="1">
      <c r="A80" s="186"/>
      <c r="B80" s="178"/>
      <c r="C80" s="175"/>
      <c r="D80" s="177"/>
      <c r="E80" s="100" t="s">
        <v>238</v>
      </c>
      <c r="F80" s="70" t="s">
        <v>21</v>
      </c>
      <c r="G80" s="70">
        <v>100</v>
      </c>
      <c r="H80" s="93">
        <v>100</v>
      </c>
      <c r="I80" s="93">
        <v>100</v>
      </c>
      <c r="J80" s="70">
        <v>100</v>
      </c>
      <c r="K80" s="70">
        <v>100</v>
      </c>
      <c r="L80" s="70">
        <v>100</v>
      </c>
    </row>
    <row r="81" spans="1:12" ht="120" customHeight="1">
      <c r="A81" s="186"/>
      <c r="B81" s="178"/>
      <c r="C81" s="175"/>
      <c r="D81" s="177"/>
      <c r="E81" s="100" t="s">
        <v>239</v>
      </c>
      <c r="F81" s="70" t="s">
        <v>21</v>
      </c>
      <c r="G81" s="70">
        <v>0</v>
      </c>
      <c r="H81" s="93">
        <v>0</v>
      </c>
      <c r="I81" s="93">
        <v>100</v>
      </c>
      <c r="J81" s="70">
        <v>100</v>
      </c>
      <c r="K81" s="70">
        <v>100</v>
      </c>
      <c r="L81" s="70">
        <v>100</v>
      </c>
    </row>
    <row r="82" spans="1:12" ht="138" customHeight="1">
      <c r="A82" s="186"/>
      <c r="B82" s="178"/>
      <c r="C82" s="175"/>
      <c r="D82" s="177"/>
      <c r="E82" s="100" t="s">
        <v>240</v>
      </c>
      <c r="F82" s="70" t="s">
        <v>73</v>
      </c>
      <c r="G82" s="70">
        <v>2</v>
      </c>
      <c r="H82" s="93">
        <v>2</v>
      </c>
      <c r="I82" s="93">
        <v>2</v>
      </c>
      <c r="J82" s="70">
        <v>2</v>
      </c>
      <c r="K82" s="70">
        <v>2</v>
      </c>
      <c r="L82" s="70">
        <v>2</v>
      </c>
    </row>
    <row r="83" spans="1:12" ht="120">
      <c r="A83" s="186"/>
      <c r="B83" s="178"/>
      <c r="C83" s="175"/>
      <c r="D83" s="177"/>
      <c r="E83" s="100" t="s">
        <v>241</v>
      </c>
      <c r="F83" s="56"/>
      <c r="G83" s="70">
        <v>15</v>
      </c>
      <c r="H83" s="93">
        <v>11.7</v>
      </c>
      <c r="I83" s="93">
        <v>10</v>
      </c>
      <c r="J83" s="70">
        <v>0</v>
      </c>
      <c r="K83" s="70">
        <v>0</v>
      </c>
      <c r="L83" s="70">
        <v>0</v>
      </c>
    </row>
    <row r="84" spans="1:12" ht="163.5" customHeight="1">
      <c r="A84" s="187"/>
      <c r="B84" s="178"/>
      <c r="C84" s="176"/>
      <c r="D84" s="177"/>
      <c r="E84" s="100" t="s">
        <v>242</v>
      </c>
      <c r="F84" s="56"/>
      <c r="G84" s="70">
        <v>49.27</v>
      </c>
      <c r="H84" s="93">
        <v>52.52</v>
      </c>
      <c r="I84" s="93">
        <v>55.98</v>
      </c>
      <c r="J84" s="70">
        <v>59.67</v>
      </c>
      <c r="K84" s="70">
        <v>63.61</v>
      </c>
      <c r="L84" s="70">
        <v>67.8</v>
      </c>
    </row>
    <row r="85" spans="1:12" ht="242.25" customHeight="1">
      <c r="A85" s="101"/>
      <c r="B85" s="101"/>
      <c r="C85" s="101"/>
      <c r="D85" s="101"/>
      <c r="E85" s="100" t="s">
        <v>243</v>
      </c>
      <c r="F85" s="56"/>
      <c r="G85" s="70">
        <v>100</v>
      </c>
      <c r="H85" s="93">
        <v>100</v>
      </c>
      <c r="I85" s="93">
        <v>100</v>
      </c>
      <c r="J85" s="70">
        <v>100</v>
      </c>
      <c r="K85" s="70">
        <v>100</v>
      </c>
      <c r="L85" s="70">
        <v>100</v>
      </c>
    </row>
    <row r="86" spans="1:12" ht="235.5" customHeight="1">
      <c r="A86" s="88"/>
      <c r="B86" s="101"/>
      <c r="C86" s="101"/>
      <c r="D86" s="101"/>
      <c r="E86" s="99" t="s">
        <v>244</v>
      </c>
      <c r="F86" s="70" t="s">
        <v>48</v>
      </c>
      <c r="G86" s="70">
        <v>0</v>
      </c>
      <c r="H86" s="70">
        <v>0</v>
      </c>
      <c r="I86" s="70">
        <v>0</v>
      </c>
      <c r="J86" s="70">
        <v>0</v>
      </c>
      <c r="K86" s="70">
        <v>0</v>
      </c>
      <c r="L86" s="70">
        <v>0</v>
      </c>
    </row>
    <row r="87" spans="1:12" ht="69" customHeight="1">
      <c r="A87" s="184" t="s">
        <v>156</v>
      </c>
      <c r="B87" s="184"/>
      <c r="C87" s="184"/>
      <c r="D87" s="184"/>
      <c r="E87" s="184"/>
      <c r="F87" s="184"/>
      <c r="G87" s="184"/>
      <c r="H87" s="184"/>
      <c r="I87" s="184"/>
      <c r="J87" s="184"/>
      <c r="K87" s="184"/>
      <c r="L87" s="184"/>
    </row>
    <row r="88" spans="1:12" ht="244.5" customHeight="1">
      <c r="A88" s="97">
        <v>5</v>
      </c>
      <c r="B88" s="196" t="s">
        <v>157</v>
      </c>
      <c r="C88" s="197"/>
      <c r="D88" s="197"/>
      <c r="E88" s="198"/>
      <c r="F88" s="57" t="s">
        <v>158</v>
      </c>
      <c r="G88" s="70" t="s">
        <v>159</v>
      </c>
      <c r="H88" s="70" t="s">
        <v>159</v>
      </c>
      <c r="I88" s="70" t="s">
        <v>160</v>
      </c>
      <c r="J88" s="70" t="s">
        <v>160</v>
      </c>
      <c r="K88" s="70" t="s">
        <v>160</v>
      </c>
      <c r="L88" s="70" t="s">
        <v>160</v>
      </c>
    </row>
    <row r="89" spans="1:12" ht="198.75" customHeight="1">
      <c r="A89" s="162"/>
      <c r="B89" s="223"/>
      <c r="C89" s="162">
        <v>100.43</v>
      </c>
      <c r="D89" s="160" t="s">
        <v>161</v>
      </c>
      <c r="E89" s="52" t="s">
        <v>245</v>
      </c>
      <c r="F89" s="70" t="s">
        <v>21</v>
      </c>
      <c r="G89" s="70">
        <v>8.3</v>
      </c>
      <c r="H89" s="93">
        <v>18.89</v>
      </c>
      <c r="I89" s="93">
        <v>23.89</v>
      </c>
      <c r="J89" s="70">
        <v>30.21</v>
      </c>
      <c r="K89" s="70">
        <v>38.21</v>
      </c>
      <c r="L89" s="70">
        <v>48.33</v>
      </c>
    </row>
    <row r="90" spans="1:12" ht="194.25" customHeight="1">
      <c r="A90" s="186"/>
      <c r="B90" s="227"/>
      <c r="C90" s="186"/>
      <c r="D90" s="240"/>
      <c r="E90" s="52" t="s">
        <v>246</v>
      </c>
      <c r="F90" s="70" t="s">
        <v>21</v>
      </c>
      <c r="G90" s="70">
        <v>100</v>
      </c>
      <c r="H90" s="93">
        <v>100</v>
      </c>
      <c r="I90" s="93">
        <v>100</v>
      </c>
      <c r="J90" s="70">
        <v>100</v>
      </c>
      <c r="K90" s="70">
        <v>100</v>
      </c>
      <c r="L90" s="70">
        <v>100</v>
      </c>
    </row>
    <row r="91" spans="1:12" ht="189">
      <c r="A91" s="186"/>
      <c r="B91" s="227"/>
      <c r="C91" s="186"/>
      <c r="D91" s="240"/>
      <c r="E91" s="52" t="s">
        <v>247</v>
      </c>
      <c r="F91" s="78" t="s">
        <v>21</v>
      </c>
      <c r="G91" s="93">
        <v>65.52</v>
      </c>
      <c r="H91" s="93">
        <v>93.2</v>
      </c>
      <c r="I91" s="102">
        <v>100</v>
      </c>
      <c r="J91" s="93">
        <v>100</v>
      </c>
      <c r="K91" s="93">
        <v>100</v>
      </c>
      <c r="L91" s="102">
        <v>100</v>
      </c>
    </row>
    <row r="92" spans="1:12" ht="189">
      <c r="A92" s="82"/>
      <c r="B92" s="227"/>
      <c r="C92" s="186"/>
      <c r="D92" s="240"/>
      <c r="E92" s="52" t="s">
        <v>248</v>
      </c>
      <c r="F92" s="78" t="s">
        <v>162</v>
      </c>
      <c r="G92" s="70">
        <v>0.065</v>
      </c>
      <c r="H92" s="93">
        <v>0.064</v>
      </c>
      <c r="I92" s="93">
        <v>0.063</v>
      </c>
      <c r="J92" s="70">
        <v>0.063</v>
      </c>
      <c r="K92" s="70">
        <v>0.063</v>
      </c>
      <c r="L92" s="70">
        <v>0.063</v>
      </c>
    </row>
    <row r="93" spans="1:12" ht="204.75">
      <c r="A93" s="82"/>
      <c r="B93" s="227"/>
      <c r="C93" s="186"/>
      <c r="D93" s="240"/>
      <c r="E93" s="52" t="s">
        <v>249</v>
      </c>
      <c r="F93" s="78" t="s">
        <v>21</v>
      </c>
      <c r="G93" s="70">
        <v>4.3</v>
      </c>
      <c r="H93" s="93">
        <v>7.61</v>
      </c>
      <c r="I93" s="93">
        <v>19.35</v>
      </c>
      <c r="J93" s="70">
        <v>31.18</v>
      </c>
      <c r="K93" s="70">
        <v>43.01</v>
      </c>
      <c r="L93" s="70">
        <v>54.84</v>
      </c>
    </row>
    <row r="94" spans="1:12" ht="225" customHeight="1">
      <c r="A94" s="82"/>
      <c r="B94" s="227"/>
      <c r="C94" s="186"/>
      <c r="D94" s="240"/>
      <c r="E94" s="52" t="s">
        <v>250</v>
      </c>
      <c r="F94" s="78" t="s">
        <v>21</v>
      </c>
      <c r="G94" s="70">
        <v>46.75</v>
      </c>
      <c r="H94" s="93">
        <v>81.89</v>
      </c>
      <c r="I94" s="93">
        <v>100</v>
      </c>
      <c r="J94" s="103">
        <v>100</v>
      </c>
      <c r="K94" s="103">
        <v>100</v>
      </c>
      <c r="L94" s="103">
        <v>100</v>
      </c>
    </row>
    <row r="95" spans="1:12" ht="291" customHeight="1">
      <c r="A95" s="82"/>
      <c r="B95" s="227"/>
      <c r="C95" s="186"/>
      <c r="D95" s="240"/>
      <c r="E95" s="52" t="s">
        <v>251</v>
      </c>
      <c r="F95" s="78" t="s">
        <v>162</v>
      </c>
      <c r="G95" s="70">
        <v>0.046</v>
      </c>
      <c r="H95" s="93">
        <v>0.045</v>
      </c>
      <c r="I95" s="93">
        <v>0.044</v>
      </c>
      <c r="J95" s="70">
        <v>0.044</v>
      </c>
      <c r="K95" s="70">
        <v>0.044</v>
      </c>
      <c r="L95" s="70">
        <v>0.044</v>
      </c>
    </row>
    <row r="96" spans="1:12" ht="227.25" customHeight="1">
      <c r="A96" s="82"/>
      <c r="B96" s="227"/>
      <c r="C96" s="186"/>
      <c r="D96" s="240"/>
      <c r="E96" s="52" t="s">
        <v>252</v>
      </c>
      <c r="F96" s="78" t="s">
        <v>21</v>
      </c>
      <c r="G96" s="70">
        <v>37.5</v>
      </c>
      <c r="H96" s="93">
        <v>42.7</v>
      </c>
      <c r="I96" s="93">
        <v>75</v>
      </c>
      <c r="J96" s="70">
        <v>75</v>
      </c>
      <c r="K96" s="70">
        <v>75</v>
      </c>
      <c r="L96" s="70">
        <v>78.5</v>
      </c>
    </row>
    <row r="97" spans="1:12" ht="312.75" customHeight="1">
      <c r="A97" s="86"/>
      <c r="B97" s="224"/>
      <c r="C97" s="187"/>
      <c r="D97" s="241"/>
      <c r="E97" s="52" t="s">
        <v>253</v>
      </c>
      <c r="F97" s="78" t="s">
        <v>22</v>
      </c>
      <c r="G97" s="58">
        <v>0</v>
      </c>
      <c r="H97" s="58">
        <v>0</v>
      </c>
      <c r="I97" s="58">
        <v>0</v>
      </c>
      <c r="J97" s="58">
        <v>0</v>
      </c>
      <c r="K97" s="58">
        <v>0</v>
      </c>
      <c r="L97" s="58">
        <v>1</v>
      </c>
    </row>
    <row r="98" spans="1:12" ht="229.5" customHeight="1">
      <c r="A98" s="183" t="s">
        <v>163</v>
      </c>
      <c r="B98" s="184"/>
      <c r="C98" s="184"/>
      <c r="D98" s="184"/>
      <c r="E98" s="184"/>
      <c r="F98" s="184"/>
      <c r="G98" s="184"/>
      <c r="H98" s="184"/>
      <c r="I98" s="184"/>
      <c r="J98" s="184"/>
      <c r="K98" s="184"/>
      <c r="L98" s="185"/>
    </row>
    <row r="99" spans="1:12" ht="211.5" customHeight="1">
      <c r="A99" s="70">
        <v>6</v>
      </c>
      <c r="B99" s="196" t="s">
        <v>164</v>
      </c>
      <c r="C99" s="197"/>
      <c r="D99" s="197"/>
      <c r="E99" s="198"/>
      <c r="F99" s="70" t="s">
        <v>165</v>
      </c>
      <c r="G99" s="70" t="s">
        <v>165</v>
      </c>
      <c r="H99" s="70" t="s">
        <v>165</v>
      </c>
      <c r="I99" s="70" t="s">
        <v>165</v>
      </c>
      <c r="J99" s="70" t="s">
        <v>165</v>
      </c>
      <c r="K99" s="70" t="s">
        <v>165</v>
      </c>
      <c r="L99" s="70" t="s">
        <v>165</v>
      </c>
    </row>
    <row r="100" spans="1:12" s="37" customFormat="1" ht="255.75" customHeight="1">
      <c r="A100" s="162">
        <v>1</v>
      </c>
      <c r="B100" s="238"/>
      <c r="C100" s="218">
        <v>324517.98</v>
      </c>
      <c r="D100" s="218" t="s">
        <v>260</v>
      </c>
      <c r="E100" s="52" t="s">
        <v>254</v>
      </c>
      <c r="F100" s="84" t="s">
        <v>21</v>
      </c>
      <c r="G100" s="84">
        <v>0</v>
      </c>
      <c r="H100" s="84">
        <v>0</v>
      </c>
      <c r="I100" s="84">
        <v>0</v>
      </c>
      <c r="J100" s="84">
        <v>0</v>
      </c>
      <c r="K100" s="84">
        <v>0</v>
      </c>
      <c r="L100" s="84">
        <v>0</v>
      </c>
    </row>
    <row r="101" spans="1:12" s="37" customFormat="1" ht="250.5" customHeight="1">
      <c r="A101" s="187"/>
      <c r="B101" s="239"/>
      <c r="C101" s="220"/>
      <c r="D101" s="220"/>
      <c r="E101" s="52" t="s">
        <v>255</v>
      </c>
      <c r="F101" s="84" t="s">
        <v>21</v>
      </c>
      <c r="G101" s="84">
        <v>100</v>
      </c>
      <c r="H101" s="84">
        <v>100</v>
      </c>
      <c r="I101" s="84">
        <v>100</v>
      </c>
      <c r="J101" s="84">
        <v>100</v>
      </c>
      <c r="K101" s="84">
        <v>100</v>
      </c>
      <c r="L101" s="84">
        <v>100</v>
      </c>
    </row>
    <row r="102" spans="1:12" ht="207.75" customHeight="1">
      <c r="A102" s="104"/>
      <c r="B102" s="104"/>
      <c r="C102" s="104"/>
      <c r="D102" s="104"/>
      <c r="E102" s="48" t="s">
        <v>256</v>
      </c>
      <c r="F102" s="105" t="s">
        <v>21</v>
      </c>
      <c r="G102" s="105">
        <v>0</v>
      </c>
      <c r="H102" s="105">
        <v>0</v>
      </c>
      <c r="I102" s="105">
        <v>0</v>
      </c>
      <c r="J102" s="105">
        <v>0</v>
      </c>
      <c r="K102" s="105">
        <v>0</v>
      </c>
      <c r="L102" s="105">
        <v>0</v>
      </c>
    </row>
    <row r="103" spans="1:12" ht="259.5" customHeight="1">
      <c r="A103" s="104"/>
      <c r="B103" s="104"/>
      <c r="C103" s="104"/>
      <c r="D103" s="104"/>
      <c r="E103" s="48" t="s">
        <v>257</v>
      </c>
      <c r="F103" s="105" t="s">
        <v>21</v>
      </c>
      <c r="G103" s="105">
        <v>0</v>
      </c>
      <c r="H103" s="105">
        <v>0</v>
      </c>
      <c r="I103" s="105">
        <v>0</v>
      </c>
      <c r="J103" s="105">
        <v>0</v>
      </c>
      <c r="K103" s="105">
        <v>0</v>
      </c>
      <c r="L103" s="105">
        <v>0</v>
      </c>
    </row>
    <row r="105" spans="2:5" ht="15.75">
      <c r="B105" s="153"/>
      <c r="C105" s="153"/>
      <c r="D105" s="153"/>
      <c r="E105" s="153"/>
    </row>
    <row r="106" spans="2:6" ht="15.75">
      <c r="B106" s="153"/>
      <c r="C106" s="153"/>
      <c r="D106" s="153"/>
      <c r="E106" s="153"/>
      <c r="F106" s="153"/>
    </row>
    <row r="107" spans="2:7" ht="15.75">
      <c r="B107" s="153"/>
      <c r="C107" s="153"/>
      <c r="D107" s="153"/>
      <c r="E107" s="153"/>
      <c r="F107" s="153"/>
      <c r="G107" s="153"/>
    </row>
    <row r="108" spans="2:8" ht="15.75" customHeight="1">
      <c r="B108" s="154"/>
      <c r="C108" s="154"/>
      <c r="D108" s="154"/>
      <c r="E108" s="47"/>
      <c r="F108" s="47"/>
      <c r="G108" s="9"/>
      <c r="H108" s="38"/>
    </row>
    <row r="109" spans="5:8" ht="15.75">
      <c r="E109" s="9"/>
      <c r="F109" s="9"/>
      <c r="G109" s="9"/>
      <c r="H109" s="9"/>
    </row>
  </sheetData>
  <sheetProtection/>
  <mergeCells count="87">
    <mergeCell ref="A60:A84"/>
    <mergeCell ref="A98:L98"/>
    <mergeCell ref="B99:E99"/>
    <mergeCell ref="A100:A101"/>
    <mergeCell ref="B100:B101"/>
    <mergeCell ref="G54:G56"/>
    <mergeCell ref="B89:B97"/>
    <mergeCell ref="C89:C97"/>
    <mergeCell ref="D89:D97"/>
    <mergeCell ref="H54:H56"/>
    <mergeCell ref="B105:E105"/>
    <mergeCell ref="B106:F106"/>
    <mergeCell ref="B107:G107"/>
    <mergeCell ref="B108:D108"/>
    <mergeCell ref="G69:L69"/>
    <mergeCell ref="C100:C101"/>
    <mergeCell ref="D100:D101"/>
    <mergeCell ref="A87:L87"/>
    <mergeCell ref="B88:E88"/>
    <mergeCell ref="A89:A91"/>
    <mergeCell ref="A33:L33"/>
    <mergeCell ref="B47:B56"/>
    <mergeCell ref="C47:C56"/>
    <mergeCell ref="D47:D56"/>
    <mergeCell ref="I54:I56"/>
    <mergeCell ref="D35:D44"/>
    <mergeCell ref="J35:J36"/>
    <mergeCell ref="I49:I50"/>
    <mergeCell ref="H51:H53"/>
    <mergeCell ref="J51:J53"/>
    <mergeCell ref="L49:L50"/>
    <mergeCell ref="J49:J50"/>
    <mergeCell ref="E54:E56"/>
    <mergeCell ref="K54:K56"/>
    <mergeCell ref="L54:L56"/>
    <mergeCell ref="F54:F56"/>
    <mergeCell ref="G51:G53"/>
    <mergeCell ref="H49:H50"/>
    <mergeCell ref="K49:K50"/>
    <mergeCell ref="E51:E53"/>
    <mergeCell ref="K35:K36"/>
    <mergeCell ref="C35:C44"/>
    <mergeCell ref="I35:I36"/>
    <mergeCell ref="E35:E36"/>
    <mergeCell ref="E49:E50"/>
    <mergeCell ref="G49:G50"/>
    <mergeCell ref="F35:F36"/>
    <mergeCell ref="H1:L1"/>
    <mergeCell ref="H2:L2"/>
    <mergeCell ref="A3:L3"/>
    <mergeCell ref="A9:L9"/>
    <mergeCell ref="A4:L4"/>
    <mergeCell ref="D14:D32"/>
    <mergeCell ref="C14:C32"/>
    <mergeCell ref="H6:L6"/>
    <mergeCell ref="E6:E7"/>
    <mergeCell ref="B10:E10"/>
    <mergeCell ref="F51:F53"/>
    <mergeCell ref="A45:L45"/>
    <mergeCell ref="L35:L36"/>
    <mergeCell ref="H35:H36"/>
    <mergeCell ref="B46:E46"/>
    <mergeCell ref="K51:K53"/>
    <mergeCell ref="L51:L53"/>
    <mergeCell ref="I51:I53"/>
    <mergeCell ref="G35:G36"/>
    <mergeCell ref="B35:B44"/>
    <mergeCell ref="C11:C12"/>
    <mergeCell ref="C59:C84"/>
    <mergeCell ref="D59:D84"/>
    <mergeCell ref="B59:B84"/>
    <mergeCell ref="A14:A32"/>
    <mergeCell ref="C6:D6"/>
    <mergeCell ref="B58:E58"/>
    <mergeCell ref="A57:L57"/>
    <mergeCell ref="A47:A56"/>
    <mergeCell ref="J54:J56"/>
    <mergeCell ref="B34:E34"/>
    <mergeCell ref="A11:A12"/>
    <mergeCell ref="D11:D12"/>
    <mergeCell ref="B11:B12"/>
    <mergeCell ref="A5:L5"/>
    <mergeCell ref="B13:E13"/>
    <mergeCell ref="B14:B32"/>
    <mergeCell ref="G6:G7"/>
    <mergeCell ref="A6:A7"/>
    <mergeCell ref="F6:F7"/>
  </mergeCells>
  <printOptions/>
  <pageMargins left="0.1968503937007874" right="0.1968503937007874" top="0.3937007874015748" bottom="0.3937007874015748" header="0.1968503937007874" footer="0.1968503937007874"/>
  <pageSetup fitToHeight="25" fitToWidth="1" horizontalDpi="600" verticalDpi="600" orientation="landscape" paperSize="9" scale="70" r:id="rId1"/>
  <rowBreaks count="1" manualBreakCount="1"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Немцев Вячеслав Леонидович</dc:creator>
  <cp:keywords/>
  <dc:description/>
  <cp:lastModifiedBy>Татьяна A. Побежимова</cp:lastModifiedBy>
  <cp:lastPrinted>2016-07-27T11:47:14Z</cp:lastPrinted>
  <dcterms:created xsi:type="dcterms:W3CDTF">2014-09-12T06:18:21Z</dcterms:created>
  <dcterms:modified xsi:type="dcterms:W3CDTF">2016-12-27T13:49:56Z</dcterms:modified>
  <cp:category/>
  <cp:version/>
  <cp:contentType/>
  <cp:contentStatus/>
</cp:coreProperties>
</file>