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<sst xmlns="http://schemas.openxmlformats.org/spreadsheetml/2006/main" count="242" uniqueCount="135">
  <si>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</si>
  <si>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</si>
  <si>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</si>
  <si>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</si>
  <si>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</si>
  <si>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</si>
  <si>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</si>
  <si>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 xml:space="preserve">Всего (тыс. руб.)
</t>
  </si>
  <si>
    <t>№ п/п</t>
  </si>
  <si>
    <t>Итого</t>
  </si>
  <si>
    <t>1.1.</t>
  </si>
  <si>
    <t xml:space="preserve">Источники     
финанси-рования
</t>
  </si>
  <si>
    <t>1.2.</t>
  </si>
  <si>
    <t xml:space="preserve">Результаты  
выполнения  
мероприятий 
подпрограммы
</t>
  </si>
  <si>
    <t xml:space="preserve">Ответственный
за выполнение
мероприятия  
подпрограммы
</t>
  </si>
  <si>
    <t>Мероприятия по реализации подпрограммы</t>
  </si>
  <si>
    <t xml:space="preserve">Срок       
исполнения 
мероприя-тия
</t>
  </si>
  <si>
    <t>Объем финансирования мероприятия в текущем финансовом году (тыс. руб.)</t>
  </si>
  <si>
    <t xml:space="preserve">Совершенствование формирования кадрового состава муниципальной службы в Администрации городского округа Электросталь Московской области   </t>
  </si>
  <si>
    <t xml:space="preserve">В пределах средств, предусмотренных на содержание муниципальных  органов городского округа Электросталь Московской области  </t>
  </si>
  <si>
    <t xml:space="preserve">Нормативная правовая база городского округа Электросталь  Московской области, приведенная в соответствие с изменениями, вносимыми в федеральные законы и иные нормативные правовые акты по вопросам муниципальной  службы.
</t>
  </si>
  <si>
    <t>Выполнение плана мероприятий по противодействию коррупции по кадровым вопросам (100 процентов)</t>
  </si>
  <si>
    <t>Всего по подпрограмме</t>
  </si>
  <si>
    <r>
      <rPr>
        <u val="single"/>
        <sz val="9"/>
        <rFont val="Times New Roman"/>
        <family val="1"/>
      </rPr>
      <t xml:space="preserve"> Мероприятие 2. </t>
    </r>
    <r>
      <rPr>
        <sz val="9"/>
        <rFont val="Times New Roman"/>
        <family val="1"/>
      </rPr>
      <t>Проведение экспертизы нормативных  правовых  актов городского округа Электросталь Московской области  по вопросам муниципальной службы в целях  выявления в них  положений,  способствующих  созданию условий для проявления коррупции и предотвращения включения в них указанных  положений</t>
    </r>
  </si>
  <si>
    <r>
      <rPr>
        <u val="single"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Внедрение новых принципов кадровой политики в части противодействия коррупции
</t>
    </r>
  </si>
  <si>
    <r>
      <rPr>
        <u val="single"/>
        <sz val="9"/>
        <rFont val="Times New Roman"/>
        <family val="1"/>
      </rPr>
      <t xml:space="preserve">Мероприятие 2. </t>
    </r>
    <r>
      <rPr>
        <sz val="9"/>
        <rFont val="Times New Roman"/>
        <family val="1"/>
      </rPr>
      <t>Проведение  заседаний комиссии по соблюдению требований к служебному поведению  муниципальных  служащих  и урегулированию конфликта интересов</t>
    </r>
  </si>
  <si>
    <r>
      <rPr>
        <u val="single"/>
        <sz val="8"/>
        <rFont val="Times New Roman"/>
        <family val="1"/>
      </rPr>
      <t>Мероприятие 3.</t>
    </r>
    <r>
      <rPr>
        <sz val="8"/>
        <rFont val="Times New Roman"/>
        <family val="1"/>
      </rPr>
      <t xml:space="preserve"> Организация проверки достоверности и полноты сведений о доходах, расходах, об имуществе и обязательствах имущественного характера; достоверности и полноты сведений, представляемых гражданами при поступлении на муниципальную службу в соответствии с нормативными правовыми актами Российской Федерации;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 декабря 2008 года № 273-ФЗ "О противодействии коррупции" </t>
    </r>
  </si>
  <si>
    <r>
      <rPr>
        <u val="single"/>
        <sz val="9"/>
        <rFont val="Times New Roman"/>
        <family val="1"/>
      </rPr>
      <t>Мероприятие 1.</t>
    </r>
    <r>
      <rPr>
        <sz val="9"/>
        <rFont val="Times New Roman"/>
        <family val="1"/>
      </rPr>
      <t xml:space="preserve"> Организация назначения на муниципальную  службу по итогам проведения конкурса на замещение вакантных  должностей  муниципальной службы и включение муниципальных  служащих в кадровый резерв</t>
    </r>
  </si>
  <si>
    <r>
      <rPr>
        <u val="single"/>
        <sz val="9"/>
        <rFont val="Times New Roman"/>
        <family val="1"/>
      </rPr>
      <t xml:space="preserve">Мероприятие 2. </t>
    </r>
    <r>
      <rPr>
        <sz val="9"/>
        <rFont val="Times New Roman"/>
        <family val="1"/>
      </rPr>
      <t xml:space="preserve">Организация работы по присвоению классных  чинов </t>
    </r>
  </si>
  <si>
    <r>
      <rPr>
        <u val="single"/>
        <sz val="9"/>
        <rFont val="Times New Roman"/>
        <family val="1"/>
      </rPr>
      <t>Мероприятие 3.</t>
    </r>
    <r>
      <rPr>
        <sz val="9"/>
        <rFont val="Times New Roman"/>
        <family val="1"/>
      </rPr>
      <t xml:space="preserve"> Организация работы по проведению  аттестации муниципальных  служащих  
</t>
    </r>
  </si>
  <si>
    <r>
      <rPr>
        <u val="single"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Внедрение новых принципов кадровой политики на муниципальной службе  по вопросам мотивации муниципальных служащих </t>
    </r>
  </si>
  <si>
    <t xml:space="preserve">Применение органами местного самоуправления системы комплексной оценки деятельности муниципальных  служащих 
</t>
  </si>
  <si>
    <t xml:space="preserve">Повышение квалификации муниципальных  служащих  Управления по культуре и делам молодежи Администрации городского округа Электросталь Московского округа 
</t>
  </si>
  <si>
    <t xml:space="preserve"> Повышение квалификации муниципальных  служащих   Управления городского жилищного и коммунального хозяйства Администрации городского округа Электросталь Московского округа 
</t>
  </si>
  <si>
    <t xml:space="preserve"> Повышение квалификации муниципальных  служащих Финансового управления Администрации городского округа Электросталь Московского округа 
</t>
  </si>
  <si>
    <t xml:space="preserve">Повышение квалификации муниципальных  служащих Комитета по физической культуре и спорту Администрации городского округа Электросталь Московского округа 
</t>
  </si>
  <si>
    <t xml:space="preserve"> Повышение квалификации муниципальных  служащих  Управления образования Администрации городского округа Электросталь Московского округа 
</t>
  </si>
  <si>
    <r>
      <rPr>
        <u val="single"/>
        <sz val="9"/>
        <rFont val="Times New Roman"/>
        <family val="1"/>
      </rPr>
      <t>Мероприятие 2.</t>
    </r>
    <r>
      <rPr>
        <sz val="9"/>
        <rFont val="Times New Roman"/>
        <family val="1"/>
      </rPr>
      <t xml:space="preserve">
Организация назначения на муниципальную  службу из  кадрового резерва Администрации городского округа Электросталь  Московской области  </t>
    </r>
  </si>
  <si>
    <t>Перечень мероприятий подпрограммы 
"Развитие муниципальной службы городского округа Электросталь Московской области  на 2015-2019 годы"  
муниципальной программы "Повышение эффективности деятельности органов местного самоуправления 
городского округа Электросталь Московской области" на 2015-2019 годы</t>
  </si>
  <si>
    <r>
      <rPr>
        <u val="single"/>
        <sz val="9"/>
        <rFont val="Times New Roman"/>
        <family val="1"/>
      </rPr>
      <t xml:space="preserve"> Мероприятие 1.</t>
    </r>
    <r>
      <rPr>
        <sz val="9"/>
        <rFont val="Times New Roman"/>
        <family val="1"/>
      </rPr>
      <t xml:space="preserve"> Приведение нормативных  правовых  актов городского округа Электросталь по вопросам муниципальной службы в соответствие с федеральным  законодательством и законодательством Московской области по вопросам муниципальной службы </t>
    </r>
  </si>
  <si>
    <r>
      <rPr>
        <u val="single"/>
        <sz val="9"/>
        <rFont val="Times New Roman"/>
        <family val="1"/>
      </rPr>
      <t>Мероприятие 3.</t>
    </r>
    <r>
      <rPr>
        <sz val="9"/>
        <rFont val="Times New Roman"/>
        <family val="1"/>
      </rPr>
      <t xml:space="preserve">
Организация назначения на должности руководителей муниципальных учреждений и муниципальных унитарных предприятий городского округа  из резерва управленческих  кадров  </t>
    </r>
  </si>
  <si>
    <t>Проведение ежегодной диспансеризации муниципальных  служащих   Финансового управления Администрации городского округа Электросталь Московской области</t>
  </si>
  <si>
    <t>Проведение ежегодной диспансеризации муниципальных  служащих   Комитета имущественных отношений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</si>
  <si>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по культуре и делам молодежи Администрации городского округа Электросталь Московской области</t>
  </si>
  <si>
    <t>Проведение ежегодной диспансеризации муниципальных  служащих   Комитета по физической культуре и спорту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</si>
  <si>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образования Администрации городского округа Электросталь Московской области</t>
  </si>
  <si>
    <t xml:space="preserve">Средства      
бюджета      
городского округа Электросталь   
</t>
  </si>
  <si>
    <t xml:space="preserve">Управление правового обеспечения и кадровой политики Администрации городского округа </t>
  </si>
  <si>
    <t xml:space="preserve">Средства      
бюджета      
городского округа Электросталь   
</t>
  </si>
  <si>
    <t xml:space="preserve"> Управление по культуре и делам молодежи  Администрации городского округа </t>
  </si>
  <si>
    <t xml:space="preserve">Комитет имущественных  отношений Администрации городского округа </t>
  </si>
  <si>
    <t xml:space="preserve">Управление городского жилищного и коммунального хозяйства Администрации городского округа </t>
  </si>
  <si>
    <t xml:space="preserve">Повышение квалификации муниципальных  служащих Комитета имущественных  отношений Администрации городского округа Электросталь Московского округа 
</t>
  </si>
  <si>
    <t xml:space="preserve"> Комитет по физической культуре и спорту  Администрации городского округа </t>
  </si>
  <si>
    <t xml:space="preserve"> Управление образования  Администрации городского округа </t>
  </si>
  <si>
    <t xml:space="preserve">  Комитет имущественных отношений Администрации городского округа </t>
  </si>
  <si>
    <t xml:space="preserve">Управление по культуре и делам молодежи Администрации городского округа </t>
  </si>
  <si>
    <t xml:space="preserve">Проведение ежегодной диспансеризации муниципальных  служащих   Управления городского жилищного и коммунального хозяйства Администрации городского округа </t>
  </si>
  <si>
    <t xml:space="preserve"> Управление городского жилищного и коммунального хозяйства Администрации городского округа </t>
  </si>
  <si>
    <t xml:space="preserve">Финансовое управление  Администрации городского округа </t>
  </si>
  <si>
    <t xml:space="preserve"> Комитет по физической культуре и спорту Администрации городского округа </t>
  </si>
  <si>
    <t xml:space="preserve">Управление образования  Администрации городского округа </t>
  </si>
  <si>
    <t xml:space="preserve">Повышение квалификации муниципальных  служащих Администрации городского округа Электросталь Московского округа 
</t>
  </si>
  <si>
    <r>
      <rPr>
        <u val="single"/>
        <sz val="9"/>
        <rFont val="Times New Roman"/>
        <family val="1"/>
      </rPr>
      <t>Мероприятие 1.</t>
    </r>
    <r>
      <rPr>
        <sz val="9"/>
        <rFont val="Times New Roman"/>
        <family val="1"/>
      </rPr>
      <t xml:space="preserve"> Повышение квалификации муниципальных  служащих </t>
    </r>
  </si>
  <si>
    <t>2015-2018</t>
  </si>
  <si>
    <t xml:space="preserve"> Финансовое  управление Администрации городского округа </t>
  </si>
  <si>
    <t>Проведение ежегодной диспансеризации муниципальных  служащих   Администрации городского округа Электросталь Московской области</t>
  </si>
  <si>
    <r>
      <rPr>
        <u val="single"/>
        <sz val="9"/>
        <rFont val="Times New Roman"/>
        <family val="1"/>
      </rPr>
      <t>Мероприятие 2.</t>
    </r>
    <r>
      <rPr>
        <sz val="9"/>
        <rFont val="Times New Roman"/>
        <family val="1"/>
      </rPr>
      <t xml:space="preserve">
Проведение ежегодной диспансеризации муниципальных  служащих   </t>
    </r>
  </si>
  <si>
    <t>Задача 1. Повышение эффективности муниципальной службы в городском округе Электросталь Московской области</t>
  </si>
  <si>
    <t>2015 -   30 чел.             2016 -   31 чел.           2017 -   31 чел.        2018 -    3 чел.          2019 -   20 чел.</t>
  </si>
  <si>
    <t>2015  - 122 человека 216- 2019 - 85 человек ежегодно</t>
  </si>
  <si>
    <t xml:space="preserve">2015 -   8  чел.           2016 -   2  чел.          2017 -   6  чел.      2018 -   5  чел.        2019 -   2   чел.           </t>
  </si>
  <si>
    <t>2015- 25 человек 2016-2019 - 13 человек  ежегодно</t>
  </si>
  <si>
    <t xml:space="preserve">2015 - 1  чел.             С 2016 - Управление по культуре и делам молодежи - лквидировано            </t>
  </si>
  <si>
    <t xml:space="preserve">2015 - 3  чел.         2016 - 3  чел.         2017 - 2  чел.        2018 - 0  чел.        2019 - 3  чел.              </t>
  </si>
  <si>
    <t>2015 - 13 человек 2016-2019 - 5 человек ежегодно</t>
  </si>
  <si>
    <t xml:space="preserve">2015 -    2  чел.          2016 -    2  чел.         2017 -    7 чел.     2018 -    0  чел.       2019 -    2  чел.           </t>
  </si>
  <si>
    <t>2015 - 20 человек 2016-2019 - 9 человек ежегодно</t>
  </si>
  <si>
    <t>2015 - 16  человек                            с 2016 - 2019 - 9 человек  ежегодно</t>
  </si>
  <si>
    <t xml:space="preserve">2015- 10 человек       с 2016-  Управление по культуре и делам молодежи - ликвидировано </t>
  </si>
  <si>
    <t xml:space="preserve">2015 -  1   чел.           2016 -  1   чел.          2017 -  7  чел.       2018 -  1   чел.        2019 -  1   чел.             </t>
  </si>
  <si>
    <t xml:space="preserve">2015 -  2  чел.             С 2016 -   Управление по физической культуре и спорту -ликвидировано              </t>
  </si>
  <si>
    <t xml:space="preserve">2015 -7 человек          с 2016 - Комитет по физической культуре и спорту -  ликвидирован </t>
  </si>
  <si>
    <t>2016-2019</t>
  </si>
  <si>
    <r>
      <rPr>
        <b/>
        <u val="single"/>
        <sz val="9"/>
        <rFont val="Times New Roman"/>
        <family val="1"/>
      </rPr>
      <t>Основное мероприятие 1</t>
    </r>
    <r>
      <rPr>
        <sz val="9"/>
        <rFont val="Times New Roman"/>
        <family val="1"/>
      </rPr>
      <t>.  Развитие нормативной правовой базы по вопросам муниципальной службы.</t>
    </r>
  </si>
  <si>
    <r>
      <rPr>
        <b/>
        <u val="single"/>
        <sz val="9"/>
        <rFont val="Times New Roman"/>
        <family val="1"/>
      </rPr>
      <t xml:space="preserve">Основное мероприятие 2. </t>
    </r>
    <r>
      <rPr>
        <sz val="9"/>
        <rFont val="Times New Roman"/>
        <family val="1"/>
      </rPr>
      <t>Совершенствование мер по противодействию коррупции на муниципальной службе по кадровым вопросам</t>
    </r>
  </si>
  <si>
    <r>
      <rPr>
        <b/>
        <u val="single"/>
        <sz val="9"/>
        <rFont val="Times New Roman"/>
        <family val="1"/>
      </rPr>
      <t>Основное мероприятие 3</t>
    </r>
    <r>
      <rPr>
        <sz val="9"/>
        <rFont val="Times New Roman"/>
        <family val="1"/>
      </rPr>
      <t>.  Совершенствование формирования и подготовки кадрового резерва на муниципальной службе, резерва управленческих кадров в муниципальном образовании</t>
    </r>
  </si>
  <si>
    <r>
      <rPr>
        <b/>
        <u val="single"/>
        <sz val="9"/>
        <rFont val="Times New Roman"/>
        <family val="1"/>
      </rPr>
      <t xml:space="preserve">Основное мероприятие 4. </t>
    </r>
    <r>
      <rPr>
        <sz val="9"/>
        <rFont val="Times New Roman"/>
        <family val="1"/>
      </rPr>
      <t>Совершенствование профессионального развития муниципальных служащих</t>
    </r>
  </si>
  <si>
    <r>
      <t xml:space="preserve">2015 -   22,3%.           2016 -   34,5%         2017 - 46,9%          2018 -  7,96%        2019 -  24,8%                  </t>
    </r>
    <r>
      <rPr>
        <sz val="7.5"/>
        <rFont val="Times New Roman"/>
        <family val="1"/>
      </rPr>
      <t xml:space="preserve">Доля муниципальных служащих,  прошедших обучение по программам профессиональной переподготовки  и повышение квалификации от общего  числа муниципальных  служащих  будет составлять  более 100%  за  3 года         </t>
    </r>
  </si>
  <si>
    <r>
      <rPr>
        <b/>
        <u val="single"/>
        <sz val="9"/>
        <rFont val="Times New Roman"/>
        <family val="1"/>
      </rPr>
      <t>Основное мероприятие 5. </t>
    </r>
    <r>
      <rPr>
        <sz val="9"/>
        <rFont val="Times New Roman"/>
        <family val="1"/>
      </rPr>
      <t xml:space="preserve"> Повышение мотивации к исполнению должностных обязанностей муниципальных служащих.</t>
    </r>
  </si>
  <si>
    <t>Администрация</t>
  </si>
  <si>
    <t>КИО</t>
  </si>
  <si>
    <t>Культура</t>
  </si>
  <si>
    <t>УГЖКХ</t>
  </si>
  <si>
    <t>ФУ</t>
  </si>
  <si>
    <t>КФиС</t>
  </si>
  <si>
    <t>УО</t>
  </si>
  <si>
    <t>ИТОГО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</si>
  <si>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</si>
  <si>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</si>
  <si>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</si>
  <si>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</si>
  <si>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</si>
  <si>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</si>
  <si>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</si>
  <si>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</si>
  <si>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1.3.3.</t>
  </si>
  <si>
    <t>1.4.</t>
  </si>
  <si>
    <t>1.4.1.</t>
  </si>
  <si>
    <t>1.4.2.</t>
  </si>
  <si>
    <t>1.4.1.1.</t>
  </si>
  <si>
    <t>1.4.1.2.</t>
  </si>
  <si>
    <t>1.4.1.3.</t>
  </si>
  <si>
    <t>1.4.1.4.</t>
  </si>
  <si>
    <t>1.4.1.5.</t>
  </si>
  <si>
    <t>1.4.1.6.</t>
  </si>
  <si>
    <t>1.4.1.7.</t>
  </si>
  <si>
    <t>1.4.3.</t>
  </si>
  <si>
    <t>1.5.</t>
  </si>
  <si>
    <t>1.5.1.</t>
  </si>
  <si>
    <t>1.5.2.</t>
  </si>
  <si>
    <t>1.5.2.1.</t>
  </si>
  <si>
    <t>1.5.2.2.</t>
  </si>
  <si>
    <t>1.5.2.3.</t>
  </si>
  <si>
    <t>1.5.2.4.</t>
  </si>
  <si>
    <t>1.5.2.5.</t>
  </si>
  <si>
    <t>1.5.2.6.</t>
  </si>
  <si>
    <t>1.5.2.7.</t>
  </si>
  <si>
    <t>Средства бюджета Московской области</t>
  </si>
  <si>
    <t xml:space="preserve">Приложение №12 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
</t>
  </si>
  <si>
    <t>".</t>
  </si>
  <si>
    <t>го</t>
  </si>
  <si>
    <t>итого</t>
  </si>
  <si>
    <t>МО</t>
  </si>
  <si>
    <t>"Приложение
к подпрограмме "Развития муниципальной службы городского округа Электросталь  Московской области  на 2015-2019 годы"  муниципальной программы "Повышение эффективности деятельности органов местного самоуправления городского округа Электросталь Московской области"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</si>
</sst>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0_р_."/>
    <numFmt numFmtId="181" formatCode="#,##0.0"/>
  </numFmts>
  <fonts count="49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8"/>
      <name val="Times New Roman"/>
      <family val="1"/>
    </font>
    <font>
      <b/>
      <u val="single"/>
      <sz val="9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left" vertical="center"/>
    </xf>
    <xf numFmtId="181" fontId="6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42" applyFont="1" applyFill="1" applyBorder="1" applyAlignment="1" applyProtection="1">
      <alignment horizontal="left" vertical="top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181" fontId="6" fillId="33" borderId="10" xfId="0" applyNumberFormat="1" applyFont="1" applyFill="1" applyBorder="1" applyAlignment="1">
      <alignment horizontal="center" vertical="top" wrapText="1"/>
    </xf>
    <xf numFmtId="180" fontId="6" fillId="33" borderId="10" xfId="0" applyNumberFormat="1" applyFont="1" applyFill="1" applyBorder="1" applyAlignment="1">
      <alignment vertical="top"/>
    </xf>
    <xf numFmtId="0" fontId="1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5" zoomScaleNormal="85" zoomScaleSheetLayoutView="100" workbookViewId="0" topLeftCell="A1">
      <selection activeCell="H1" sqref="H1:M1"/>
    </sheetView>
  </sheetViews>
  <sheetFormatPr defaultColWidth="9.00390625" defaultRowHeight="12.75"/>
  <cols>
    <col min="1" max="1" width="5.75390625" style="14" customWidth="1"/>
    <col min="2" max="2" width="27.625" style="7" customWidth="1"/>
    <col min="3" max="3" width="9.125" style="15" customWidth="1"/>
    <col min="4" max="4" width="10.375" style="16" customWidth="1"/>
    <col min="5" max="5" width="13.25390625" style="7" customWidth="1"/>
    <col min="6" max="6" width="9.875" style="7" customWidth="1"/>
    <col min="7" max="11" width="8.625" style="7" customWidth="1"/>
    <col min="12" max="12" width="17.75390625" style="15" customWidth="1"/>
    <col min="13" max="13" width="16.125" style="7" customWidth="1"/>
    <col min="14" max="16384" width="9.125" style="7" customWidth="1"/>
  </cols>
  <sheetData>
    <row r="1" spans="8:13" ht="81.75" customHeight="1">
      <c r="H1" s="50" t="s">
        <v>129</v>
      </c>
      <c r="I1" s="57"/>
      <c r="J1" s="57"/>
      <c r="K1" s="57"/>
      <c r="L1" s="57"/>
      <c r="M1" s="57"/>
    </row>
    <row r="2" spans="8:13" ht="97.5" customHeight="1">
      <c r="H2" s="50" t="s">
        <v>134</v>
      </c>
      <c r="I2" s="50"/>
      <c r="J2" s="50"/>
      <c r="K2" s="50"/>
      <c r="L2" s="50"/>
      <c r="M2" s="50"/>
    </row>
    <row r="3" spans="1:13" ht="69.75" customHeight="1">
      <c r="A3" s="39" t="s">
        <v>38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31.5" customHeight="1">
      <c r="A4" s="45" t="s">
        <v>8</v>
      </c>
      <c r="B4" s="42" t="s">
        <v>15</v>
      </c>
      <c r="C4" s="42" t="s">
        <v>16</v>
      </c>
      <c r="D4" s="44" t="s">
        <v>11</v>
      </c>
      <c r="E4" s="42" t="s">
        <v>17</v>
      </c>
      <c r="F4" s="42" t="s">
        <v>7</v>
      </c>
      <c r="G4" s="43" t="s">
        <v>0</v>
      </c>
      <c r="H4" s="43"/>
      <c r="I4" s="43"/>
      <c r="J4" s="43"/>
      <c r="K4" s="43"/>
      <c r="L4" s="42" t="s">
        <v>14</v>
      </c>
      <c r="M4" s="42" t="s">
        <v>13</v>
      </c>
    </row>
    <row r="5" spans="1:13" ht="45" customHeight="1">
      <c r="A5" s="45"/>
      <c r="B5" s="42"/>
      <c r="C5" s="42"/>
      <c r="D5" s="44"/>
      <c r="E5" s="42"/>
      <c r="F5" s="42"/>
      <c r="G5" s="32" t="s">
        <v>1</v>
      </c>
      <c r="H5" s="32" t="s">
        <v>2</v>
      </c>
      <c r="I5" s="32" t="s">
        <v>3</v>
      </c>
      <c r="J5" s="32" t="s">
        <v>4</v>
      </c>
      <c r="K5" s="32" t="s">
        <v>5</v>
      </c>
      <c r="L5" s="43"/>
      <c r="M5" s="43"/>
    </row>
    <row r="6" spans="1:13" ht="15" customHeight="1">
      <c r="A6" s="45">
        <v>1</v>
      </c>
      <c r="B6" s="49" t="s">
        <v>68</v>
      </c>
      <c r="C6" s="41" t="s">
        <v>6</v>
      </c>
      <c r="D6" s="5" t="s">
        <v>9</v>
      </c>
      <c r="E6" s="18">
        <f>E7+E8</f>
        <v>636</v>
      </c>
      <c r="F6" s="18">
        <f aca="true" t="shared" si="0" ref="F6:K6">F7+F8</f>
        <v>7596.1</v>
      </c>
      <c r="G6" s="18">
        <f t="shared" si="0"/>
        <v>405.1</v>
      </c>
      <c r="H6" s="18">
        <f t="shared" si="0"/>
        <v>653.8</v>
      </c>
      <c r="I6" s="18">
        <f t="shared" si="0"/>
        <v>1982.5</v>
      </c>
      <c r="J6" s="18">
        <f t="shared" si="0"/>
        <v>2093.4</v>
      </c>
      <c r="K6" s="18">
        <f t="shared" si="0"/>
        <v>2461.3</v>
      </c>
      <c r="L6" s="34"/>
      <c r="M6" s="34"/>
    </row>
    <row r="7" spans="1:13" ht="58.5" customHeight="1">
      <c r="A7" s="45"/>
      <c r="B7" s="49"/>
      <c r="C7" s="41"/>
      <c r="D7" s="5" t="s">
        <v>46</v>
      </c>
      <c r="E7" s="18">
        <f aca="true" t="shared" si="1" ref="E7:K7">E20+E32</f>
        <v>636</v>
      </c>
      <c r="F7" s="18">
        <f t="shared" si="1"/>
        <v>7587.1</v>
      </c>
      <c r="G7" s="18">
        <f t="shared" si="1"/>
        <v>405.1</v>
      </c>
      <c r="H7" s="18">
        <f t="shared" si="1"/>
        <v>644.8</v>
      </c>
      <c r="I7" s="18">
        <f t="shared" si="1"/>
        <v>1982.5</v>
      </c>
      <c r="J7" s="18">
        <f t="shared" si="1"/>
        <v>2093.4</v>
      </c>
      <c r="K7" s="18">
        <f t="shared" si="1"/>
        <v>2461.3</v>
      </c>
      <c r="L7" s="35"/>
      <c r="M7" s="34"/>
    </row>
    <row r="8" spans="1:13" ht="58.5" customHeight="1">
      <c r="A8" s="45"/>
      <c r="B8" s="49"/>
      <c r="C8" s="41"/>
      <c r="D8" s="5" t="s">
        <v>128</v>
      </c>
      <c r="E8" s="18">
        <f>E33</f>
        <v>0</v>
      </c>
      <c r="F8" s="18">
        <f aca="true" t="shared" si="2" ref="F8:K8">F33</f>
        <v>9</v>
      </c>
      <c r="G8" s="18">
        <f t="shared" si="2"/>
        <v>0</v>
      </c>
      <c r="H8" s="18">
        <f t="shared" si="2"/>
        <v>9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35"/>
      <c r="M8" s="34"/>
    </row>
    <row r="9" spans="1:13" ht="59.25" customHeight="1">
      <c r="A9" s="33" t="s">
        <v>10</v>
      </c>
      <c r="B9" s="4" t="s">
        <v>84</v>
      </c>
      <c r="C9" s="35" t="s">
        <v>6</v>
      </c>
      <c r="D9" s="5" t="s">
        <v>46</v>
      </c>
      <c r="E9" s="46" t="s">
        <v>19</v>
      </c>
      <c r="F9" s="46"/>
      <c r="G9" s="46"/>
      <c r="H9" s="46"/>
      <c r="I9" s="46"/>
      <c r="J9" s="46"/>
      <c r="K9" s="46"/>
      <c r="L9" s="30" t="s">
        <v>47</v>
      </c>
      <c r="M9" s="41" t="s">
        <v>20</v>
      </c>
    </row>
    <row r="10" spans="1:13" ht="109.5" customHeight="1">
      <c r="A10" s="33" t="s">
        <v>98</v>
      </c>
      <c r="B10" s="4" t="s">
        <v>39</v>
      </c>
      <c r="C10" s="35" t="s">
        <v>6</v>
      </c>
      <c r="D10" s="21" t="s">
        <v>46</v>
      </c>
      <c r="E10" s="41" t="s">
        <v>19</v>
      </c>
      <c r="F10" s="41"/>
      <c r="G10" s="41"/>
      <c r="H10" s="41"/>
      <c r="I10" s="41"/>
      <c r="J10" s="41"/>
      <c r="K10" s="41"/>
      <c r="L10" s="30" t="s">
        <v>47</v>
      </c>
      <c r="M10" s="41"/>
    </row>
    <row r="11" spans="1:13" ht="134.25" customHeight="1">
      <c r="A11" s="33" t="s">
        <v>99</v>
      </c>
      <c r="B11" s="11" t="s">
        <v>23</v>
      </c>
      <c r="C11" s="35" t="s">
        <v>6</v>
      </c>
      <c r="D11" s="21" t="s">
        <v>46</v>
      </c>
      <c r="E11" s="41" t="s">
        <v>19</v>
      </c>
      <c r="F11" s="41"/>
      <c r="G11" s="41"/>
      <c r="H11" s="41"/>
      <c r="I11" s="41"/>
      <c r="J11" s="41"/>
      <c r="K11" s="41"/>
      <c r="L11" s="30" t="s">
        <v>47</v>
      </c>
      <c r="M11" s="41"/>
    </row>
    <row r="12" spans="1:13" ht="62.25" customHeight="1">
      <c r="A12" s="33" t="s">
        <v>12</v>
      </c>
      <c r="B12" s="6" t="s">
        <v>85</v>
      </c>
      <c r="C12" s="35" t="s">
        <v>6</v>
      </c>
      <c r="D12" s="21" t="s">
        <v>46</v>
      </c>
      <c r="E12" s="41" t="s">
        <v>19</v>
      </c>
      <c r="F12" s="41"/>
      <c r="G12" s="41"/>
      <c r="H12" s="41"/>
      <c r="I12" s="41"/>
      <c r="J12" s="41"/>
      <c r="K12" s="41"/>
      <c r="L12" s="30" t="s">
        <v>47</v>
      </c>
      <c r="M12" s="41" t="s">
        <v>21</v>
      </c>
    </row>
    <row r="13" spans="1:13" ht="60" customHeight="1">
      <c r="A13" s="33" t="s">
        <v>100</v>
      </c>
      <c r="B13" s="4" t="s">
        <v>24</v>
      </c>
      <c r="C13" s="35" t="s">
        <v>6</v>
      </c>
      <c r="D13" s="21" t="s">
        <v>46</v>
      </c>
      <c r="E13" s="41" t="s">
        <v>19</v>
      </c>
      <c r="F13" s="41"/>
      <c r="G13" s="41"/>
      <c r="H13" s="41"/>
      <c r="I13" s="41"/>
      <c r="J13" s="41"/>
      <c r="K13" s="41"/>
      <c r="L13" s="30" t="s">
        <v>47</v>
      </c>
      <c r="M13" s="41"/>
    </row>
    <row r="14" spans="1:13" ht="73.5" customHeight="1">
      <c r="A14" s="33" t="s">
        <v>101</v>
      </c>
      <c r="B14" s="4" t="s">
        <v>25</v>
      </c>
      <c r="C14" s="35" t="s">
        <v>6</v>
      </c>
      <c r="D14" s="5" t="s">
        <v>48</v>
      </c>
      <c r="E14" s="41" t="s">
        <v>19</v>
      </c>
      <c r="F14" s="41"/>
      <c r="G14" s="41"/>
      <c r="H14" s="41"/>
      <c r="I14" s="41"/>
      <c r="J14" s="41"/>
      <c r="K14" s="41"/>
      <c r="L14" s="30" t="s">
        <v>47</v>
      </c>
      <c r="M14" s="41"/>
    </row>
    <row r="15" spans="1:13" ht="217.5" customHeight="1">
      <c r="A15" s="33" t="s">
        <v>102</v>
      </c>
      <c r="B15" s="22" t="s">
        <v>26</v>
      </c>
      <c r="C15" s="35" t="s">
        <v>6</v>
      </c>
      <c r="D15" s="21" t="s">
        <v>46</v>
      </c>
      <c r="E15" s="41" t="s">
        <v>19</v>
      </c>
      <c r="F15" s="41"/>
      <c r="G15" s="41"/>
      <c r="H15" s="41"/>
      <c r="I15" s="41"/>
      <c r="J15" s="41"/>
      <c r="K15" s="41"/>
      <c r="L15" s="30" t="s">
        <v>47</v>
      </c>
      <c r="M15" s="41"/>
    </row>
    <row r="16" spans="1:13" ht="72.75" customHeight="1">
      <c r="A16" s="33" t="s">
        <v>103</v>
      </c>
      <c r="B16" s="6" t="s">
        <v>86</v>
      </c>
      <c r="C16" s="35" t="s">
        <v>6</v>
      </c>
      <c r="D16" s="21" t="s">
        <v>46</v>
      </c>
      <c r="E16" s="47" t="s">
        <v>19</v>
      </c>
      <c r="F16" s="47"/>
      <c r="G16" s="47"/>
      <c r="H16" s="47"/>
      <c r="I16" s="47"/>
      <c r="J16" s="47"/>
      <c r="K16" s="47"/>
      <c r="L16" s="30" t="s">
        <v>47</v>
      </c>
      <c r="M16" s="41" t="s">
        <v>18</v>
      </c>
    </row>
    <row r="17" spans="1:13" ht="85.5" customHeight="1">
      <c r="A17" s="33" t="s">
        <v>104</v>
      </c>
      <c r="B17" s="6" t="s">
        <v>27</v>
      </c>
      <c r="C17" s="35" t="s">
        <v>6</v>
      </c>
      <c r="D17" s="21" t="s">
        <v>46</v>
      </c>
      <c r="E17" s="47" t="s">
        <v>19</v>
      </c>
      <c r="F17" s="47"/>
      <c r="G17" s="47"/>
      <c r="H17" s="47"/>
      <c r="I17" s="47"/>
      <c r="J17" s="47"/>
      <c r="K17" s="47"/>
      <c r="L17" s="30" t="s">
        <v>47</v>
      </c>
      <c r="M17" s="41"/>
    </row>
    <row r="18" spans="1:13" ht="73.5" customHeight="1">
      <c r="A18" s="33" t="s">
        <v>105</v>
      </c>
      <c r="B18" s="6" t="s">
        <v>37</v>
      </c>
      <c r="C18" s="35" t="s">
        <v>6</v>
      </c>
      <c r="D18" s="21" t="s">
        <v>46</v>
      </c>
      <c r="E18" s="47" t="s">
        <v>19</v>
      </c>
      <c r="F18" s="47"/>
      <c r="G18" s="47"/>
      <c r="H18" s="47"/>
      <c r="I18" s="47"/>
      <c r="J18" s="47"/>
      <c r="K18" s="47"/>
      <c r="L18" s="30" t="s">
        <v>47</v>
      </c>
      <c r="M18" s="41"/>
    </row>
    <row r="19" spans="1:13" ht="86.25" customHeight="1">
      <c r="A19" s="33" t="s">
        <v>106</v>
      </c>
      <c r="B19" s="6" t="s">
        <v>40</v>
      </c>
      <c r="C19" s="35" t="s">
        <v>6</v>
      </c>
      <c r="D19" s="5" t="s">
        <v>46</v>
      </c>
      <c r="E19" s="47" t="s">
        <v>19</v>
      </c>
      <c r="F19" s="47"/>
      <c r="G19" s="47"/>
      <c r="H19" s="47"/>
      <c r="I19" s="47"/>
      <c r="J19" s="47"/>
      <c r="K19" s="47"/>
      <c r="L19" s="30" t="s">
        <v>47</v>
      </c>
      <c r="M19" s="10"/>
    </row>
    <row r="20" spans="1:13" ht="84" customHeight="1">
      <c r="A20" s="35" t="s">
        <v>107</v>
      </c>
      <c r="B20" s="6" t="s">
        <v>87</v>
      </c>
      <c r="C20" s="35" t="s">
        <v>6</v>
      </c>
      <c r="D20" s="5" t="s">
        <v>46</v>
      </c>
      <c r="E20" s="19">
        <f>E21</f>
        <v>636</v>
      </c>
      <c r="F20" s="19">
        <f aca="true" t="shared" si="3" ref="F20:K20">F21</f>
        <v>2788.0000000000005</v>
      </c>
      <c r="G20" s="19">
        <f>G21</f>
        <v>326</v>
      </c>
      <c r="H20" s="37">
        <f>H21</f>
        <v>374.8</v>
      </c>
      <c r="I20" s="19">
        <f t="shared" si="3"/>
        <v>805.5</v>
      </c>
      <c r="J20" s="19">
        <f t="shared" si="3"/>
        <v>716.4</v>
      </c>
      <c r="K20" s="19">
        <f t="shared" si="3"/>
        <v>565.3</v>
      </c>
      <c r="L20" s="30"/>
      <c r="M20" s="58" t="s">
        <v>88</v>
      </c>
    </row>
    <row r="21" spans="1:13" ht="81" customHeight="1">
      <c r="A21" s="10" t="s">
        <v>108</v>
      </c>
      <c r="B21" s="4" t="s">
        <v>63</v>
      </c>
      <c r="C21" s="35" t="s">
        <v>64</v>
      </c>
      <c r="D21" s="5" t="s">
        <v>46</v>
      </c>
      <c r="E21" s="1">
        <f>E22+E23+E24+E25+E26+E27+E28</f>
        <v>636</v>
      </c>
      <c r="F21" s="1">
        <f aca="true" t="shared" si="4" ref="F21:K21">F22+F23+F24+F25+F26+F27+F28</f>
        <v>2788.0000000000005</v>
      </c>
      <c r="G21" s="1">
        <f t="shared" si="4"/>
        <v>326</v>
      </c>
      <c r="H21" s="1">
        <f t="shared" si="4"/>
        <v>374.8</v>
      </c>
      <c r="I21" s="1">
        <f t="shared" si="4"/>
        <v>805.5</v>
      </c>
      <c r="J21" s="1">
        <f t="shared" si="4"/>
        <v>716.4</v>
      </c>
      <c r="K21" s="1">
        <f t="shared" si="4"/>
        <v>565.3</v>
      </c>
      <c r="L21" s="35"/>
      <c r="M21" s="58"/>
    </row>
    <row r="22" spans="1:13" ht="61.5" customHeight="1">
      <c r="A22" s="10" t="s">
        <v>110</v>
      </c>
      <c r="B22" s="4" t="s">
        <v>62</v>
      </c>
      <c r="C22" s="35" t="s">
        <v>6</v>
      </c>
      <c r="D22" s="5" t="s">
        <v>46</v>
      </c>
      <c r="E22" s="1">
        <v>300</v>
      </c>
      <c r="F22" s="1">
        <f>SUM(G22:K22)</f>
        <v>1781.8</v>
      </c>
      <c r="G22" s="1">
        <v>140.5</v>
      </c>
      <c r="H22" s="1">
        <v>241.3</v>
      </c>
      <c r="I22" s="1">
        <v>600</v>
      </c>
      <c r="J22" s="1">
        <v>400</v>
      </c>
      <c r="K22" s="1">
        <v>400</v>
      </c>
      <c r="L22" s="30" t="s">
        <v>47</v>
      </c>
      <c r="M22" s="11" t="s">
        <v>69</v>
      </c>
    </row>
    <row r="23" spans="1:13" ht="67.5" customHeight="1">
      <c r="A23" s="10" t="s">
        <v>111</v>
      </c>
      <c r="B23" s="4" t="s">
        <v>52</v>
      </c>
      <c r="C23" s="35" t="s">
        <v>6</v>
      </c>
      <c r="D23" s="5" t="s">
        <v>46</v>
      </c>
      <c r="E23" s="1">
        <v>70</v>
      </c>
      <c r="F23" s="1">
        <f aca="true" t="shared" si="5" ref="F23:F28">SUM(G23:K23)</f>
        <v>331.5</v>
      </c>
      <c r="G23" s="1">
        <v>70</v>
      </c>
      <c r="H23" s="1">
        <v>11.5</v>
      </c>
      <c r="I23" s="1">
        <v>100</v>
      </c>
      <c r="J23" s="1">
        <v>100</v>
      </c>
      <c r="K23" s="1">
        <v>50</v>
      </c>
      <c r="L23" s="30" t="s">
        <v>50</v>
      </c>
      <c r="M23" s="9" t="s">
        <v>71</v>
      </c>
    </row>
    <row r="24" spans="1:13" ht="80.25" customHeight="1">
      <c r="A24" s="10" t="s">
        <v>112</v>
      </c>
      <c r="B24" s="4" t="s">
        <v>32</v>
      </c>
      <c r="C24" s="35">
        <v>2015</v>
      </c>
      <c r="D24" s="5" t="s">
        <v>46</v>
      </c>
      <c r="E24" s="1">
        <v>6.25</v>
      </c>
      <c r="F24" s="1">
        <f t="shared" si="5"/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30" t="s">
        <v>49</v>
      </c>
      <c r="M24" s="9" t="s">
        <v>73</v>
      </c>
    </row>
    <row r="25" spans="1:13" ht="81" customHeight="1">
      <c r="A25" s="10" t="s">
        <v>113</v>
      </c>
      <c r="B25" s="4" t="s">
        <v>33</v>
      </c>
      <c r="C25" s="35" t="s">
        <v>6</v>
      </c>
      <c r="D25" s="5" t="s">
        <v>46</v>
      </c>
      <c r="E25" s="1">
        <v>210</v>
      </c>
      <c r="F25" s="1">
        <f t="shared" si="5"/>
        <v>474.9</v>
      </c>
      <c r="G25" s="1">
        <v>52</v>
      </c>
      <c r="H25" s="1">
        <v>92</v>
      </c>
      <c r="I25" s="1">
        <v>105.5</v>
      </c>
      <c r="J25" s="1">
        <v>116.4</v>
      </c>
      <c r="K25" s="1">
        <v>109</v>
      </c>
      <c r="L25" s="30" t="s">
        <v>51</v>
      </c>
      <c r="M25" s="9" t="s">
        <v>74</v>
      </c>
    </row>
    <row r="26" spans="1:13" ht="63" customHeight="1">
      <c r="A26" s="10" t="s">
        <v>114</v>
      </c>
      <c r="B26" s="4" t="s">
        <v>34</v>
      </c>
      <c r="C26" s="35" t="s">
        <v>6</v>
      </c>
      <c r="D26" s="5" t="s">
        <v>46</v>
      </c>
      <c r="E26" s="1">
        <v>17.5</v>
      </c>
      <c r="F26" s="1">
        <f>SUM(G26:K26)</f>
        <v>198.8</v>
      </c>
      <c r="G26" s="1">
        <v>63.5</v>
      </c>
      <c r="H26" s="1">
        <v>30</v>
      </c>
      <c r="I26" s="1">
        <v>0</v>
      </c>
      <c r="J26" s="1">
        <v>100</v>
      </c>
      <c r="K26" s="1">
        <v>5.3</v>
      </c>
      <c r="L26" s="30" t="s">
        <v>65</v>
      </c>
      <c r="M26" s="9" t="s">
        <v>76</v>
      </c>
    </row>
    <row r="27" spans="1:13" ht="77.25" customHeight="1">
      <c r="A27" s="10" t="s">
        <v>115</v>
      </c>
      <c r="B27" s="4" t="s">
        <v>35</v>
      </c>
      <c r="C27" s="35">
        <v>2015</v>
      </c>
      <c r="D27" s="5" t="s">
        <v>46</v>
      </c>
      <c r="E27" s="1">
        <v>32.25</v>
      </c>
      <c r="F27" s="1">
        <f t="shared" si="5"/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30" t="s">
        <v>53</v>
      </c>
      <c r="M27" s="9" t="s">
        <v>81</v>
      </c>
    </row>
    <row r="28" spans="1:13" ht="62.25" customHeight="1">
      <c r="A28" s="35" t="s">
        <v>116</v>
      </c>
      <c r="B28" s="4" t="s">
        <v>36</v>
      </c>
      <c r="C28" s="35" t="s">
        <v>6</v>
      </c>
      <c r="D28" s="5" t="s">
        <v>46</v>
      </c>
      <c r="E28" s="1">
        <v>0</v>
      </c>
      <c r="F28" s="1">
        <f t="shared" si="5"/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30" t="s">
        <v>54</v>
      </c>
      <c r="M28" s="9" t="s">
        <v>80</v>
      </c>
    </row>
    <row r="29" spans="1:13" ht="63" customHeight="1">
      <c r="A29" s="35" t="s">
        <v>109</v>
      </c>
      <c r="B29" s="4" t="s">
        <v>28</v>
      </c>
      <c r="C29" s="35" t="s">
        <v>6</v>
      </c>
      <c r="D29" s="5" t="s">
        <v>46</v>
      </c>
      <c r="E29" s="47" t="s">
        <v>19</v>
      </c>
      <c r="F29" s="47"/>
      <c r="G29" s="47"/>
      <c r="H29" s="47"/>
      <c r="I29" s="47"/>
      <c r="J29" s="47"/>
      <c r="K29" s="47"/>
      <c r="L29" s="30" t="s">
        <v>47</v>
      </c>
      <c r="M29" s="48"/>
    </row>
    <row r="30" spans="1:13" ht="60.75" customHeight="1">
      <c r="A30" s="35" t="s">
        <v>117</v>
      </c>
      <c r="B30" s="4" t="s">
        <v>29</v>
      </c>
      <c r="C30" s="35" t="s">
        <v>6</v>
      </c>
      <c r="D30" s="5" t="s">
        <v>46</v>
      </c>
      <c r="E30" s="47" t="s">
        <v>19</v>
      </c>
      <c r="F30" s="47"/>
      <c r="G30" s="47"/>
      <c r="H30" s="47"/>
      <c r="I30" s="47"/>
      <c r="J30" s="47"/>
      <c r="K30" s="47"/>
      <c r="L30" s="30" t="s">
        <v>47</v>
      </c>
      <c r="M30" s="48"/>
    </row>
    <row r="31" spans="1:13" ht="17.25" customHeight="1">
      <c r="A31" s="48" t="s">
        <v>118</v>
      </c>
      <c r="B31" s="49" t="s">
        <v>89</v>
      </c>
      <c r="C31" s="48" t="s">
        <v>6</v>
      </c>
      <c r="D31" s="5" t="s">
        <v>9</v>
      </c>
      <c r="E31" s="36">
        <f>E32+E33</f>
        <v>0</v>
      </c>
      <c r="F31" s="36">
        <f aca="true" t="shared" si="6" ref="F31:K31">F32+F33</f>
        <v>4808.1</v>
      </c>
      <c r="G31" s="36">
        <f t="shared" si="6"/>
        <v>79.1</v>
      </c>
      <c r="H31" s="36">
        <f t="shared" si="6"/>
        <v>279</v>
      </c>
      <c r="I31" s="36">
        <f t="shared" si="6"/>
        <v>1177</v>
      </c>
      <c r="J31" s="36">
        <f t="shared" si="6"/>
        <v>1377</v>
      </c>
      <c r="K31" s="36">
        <f t="shared" si="6"/>
        <v>1896</v>
      </c>
      <c r="L31" s="41" t="s">
        <v>47</v>
      </c>
      <c r="M31" s="48"/>
    </row>
    <row r="32" spans="1:13" ht="62.25" customHeight="1">
      <c r="A32" s="48"/>
      <c r="B32" s="49"/>
      <c r="C32" s="48"/>
      <c r="D32" s="5" t="s">
        <v>46</v>
      </c>
      <c r="E32" s="20">
        <f aca="true" t="shared" si="7" ref="E32:K32">E36</f>
        <v>0</v>
      </c>
      <c r="F32" s="20">
        <f t="shared" si="7"/>
        <v>4799.1</v>
      </c>
      <c r="G32" s="20">
        <f t="shared" si="7"/>
        <v>79.1</v>
      </c>
      <c r="H32" s="20">
        <f t="shared" si="7"/>
        <v>270</v>
      </c>
      <c r="I32" s="20">
        <f t="shared" si="7"/>
        <v>1177</v>
      </c>
      <c r="J32" s="20">
        <f t="shared" si="7"/>
        <v>1377</v>
      </c>
      <c r="K32" s="20">
        <f t="shared" si="7"/>
        <v>1896</v>
      </c>
      <c r="L32" s="41"/>
      <c r="M32" s="48"/>
    </row>
    <row r="33" spans="1:13" ht="51.75" customHeight="1">
      <c r="A33" s="48"/>
      <c r="B33" s="49"/>
      <c r="C33" s="48"/>
      <c r="D33" s="5" t="s">
        <v>128</v>
      </c>
      <c r="E33" s="20">
        <f>E37</f>
        <v>0</v>
      </c>
      <c r="F33" s="20">
        <f aca="true" t="shared" si="8" ref="F33:K33">F37</f>
        <v>9</v>
      </c>
      <c r="G33" s="20">
        <f t="shared" si="8"/>
        <v>0</v>
      </c>
      <c r="H33" s="20">
        <f t="shared" si="8"/>
        <v>9</v>
      </c>
      <c r="I33" s="20">
        <f t="shared" si="8"/>
        <v>0</v>
      </c>
      <c r="J33" s="20">
        <f t="shared" si="8"/>
        <v>0</v>
      </c>
      <c r="K33" s="20">
        <f t="shared" si="8"/>
        <v>0</v>
      </c>
      <c r="L33" s="41"/>
      <c r="M33" s="48"/>
    </row>
    <row r="34" spans="1:13" ht="98.25" customHeight="1">
      <c r="A34" s="35" t="s">
        <v>119</v>
      </c>
      <c r="B34" s="4" t="s">
        <v>30</v>
      </c>
      <c r="C34" s="35" t="s">
        <v>6</v>
      </c>
      <c r="D34" s="5" t="s">
        <v>46</v>
      </c>
      <c r="E34" s="47" t="s">
        <v>19</v>
      </c>
      <c r="F34" s="47"/>
      <c r="G34" s="47"/>
      <c r="H34" s="47"/>
      <c r="I34" s="47"/>
      <c r="J34" s="47"/>
      <c r="K34" s="47"/>
      <c r="L34" s="30" t="s">
        <v>47</v>
      </c>
      <c r="M34" s="6" t="s">
        <v>31</v>
      </c>
    </row>
    <row r="35" spans="1:13" ht="17.25" customHeight="1">
      <c r="A35" s="45" t="s">
        <v>120</v>
      </c>
      <c r="B35" s="49" t="s">
        <v>67</v>
      </c>
      <c r="C35" s="48" t="s">
        <v>6</v>
      </c>
      <c r="D35" s="5" t="s">
        <v>9</v>
      </c>
      <c r="E35" s="17">
        <f aca="true" t="shared" si="9" ref="E35:K35">SUM(E36:E37)</f>
        <v>0</v>
      </c>
      <c r="F35" s="17">
        <f t="shared" si="9"/>
        <v>4808.1</v>
      </c>
      <c r="G35" s="17">
        <f t="shared" si="9"/>
        <v>79.1</v>
      </c>
      <c r="H35" s="17">
        <f t="shared" si="9"/>
        <v>279</v>
      </c>
      <c r="I35" s="17">
        <f t="shared" si="9"/>
        <v>1177</v>
      </c>
      <c r="J35" s="17">
        <f t="shared" si="9"/>
        <v>1377</v>
      </c>
      <c r="K35" s="17">
        <f t="shared" si="9"/>
        <v>1896</v>
      </c>
      <c r="L35" s="41" t="s">
        <v>47</v>
      </c>
      <c r="M35" s="41"/>
    </row>
    <row r="36" spans="1:13" ht="60" customHeight="1">
      <c r="A36" s="45"/>
      <c r="B36" s="49"/>
      <c r="C36" s="48"/>
      <c r="D36" s="5" t="s">
        <v>46</v>
      </c>
      <c r="E36" s="2">
        <f aca="true" t="shared" si="10" ref="E36:K36">E38+E40+E42+E43+E44+E45+E46</f>
        <v>0</v>
      </c>
      <c r="F36" s="2">
        <f t="shared" si="10"/>
        <v>4799.1</v>
      </c>
      <c r="G36" s="13">
        <f t="shared" si="10"/>
        <v>79.1</v>
      </c>
      <c r="H36" s="2">
        <f t="shared" si="10"/>
        <v>270</v>
      </c>
      <c r="I36" s="2">
        <f t="shared" si="10"/>
        <v>1177</v>
      </c>
      <c r="J36" s="2">
        <f t="shared" si="10"/>
        <v>1377</v>
      </c>
      <c r="K36" s="2">
        <f t="shared" si="10"/>
        <v>1896</v>
      </c>
      <c r="L36" s="41"/>
      <c r="M36" s="41"/>
    </row>
    <row r="37" spans="1:13" ht="50.25" customHeight="1">
      <c r="A37" s="45"/>
      <c r="B37" s="49"/>
      <c r="C37" s="48"/>
      <c r="D37" s="5" t="s">
        <v>128</v>
      </c>
      <c r="E37" s="17">
        <f>E41</f>
        <v>0</v>
      </c>
      <c r="F37" s="17">
        <f aca="true" t="shared" si="11" ref="F37:K37">F41</f>
        <v>9</v>
      </c>
      <c r="G37" s="17">
        <f t="shared" si="11"/>
        <v>0</v>
      </c>
      <c r="H37" s="17">
        <f t="shared" si="11"/>
        <v>9</v>
      </c>
      <c r="I37" s="17">
        <f t="shared" si="11"/>
        <v>0</v>
      </c>
      <c r="J37" s="17">
        <f t="shared" si="11"/>
        <v>0</v>
      </c>
      <c r="K37" s="17">
        <f t="shared" si="11"/>
        <v>0</v>
      </c>
      <c r="L37" s="41"/>
      <c r="M37" s="41"/>
    </row>
    <row r="38" spans="1:13" ht="62.25" customHeight="1">
      <c r="A38" s="8" t="s">
        <v>121</v>
      </c>
      <c r="B38" s="6" t="s">
        <v>66</v>
      </c>
      <c r="C38" s="35" t="s">
        <v>6</v>
      </c>
      <c r="D38" s="5" t="s">
        <v>46</v>
      </c>
      <c r="E38" s="2">
        <v>0</v>
      </c>
      <c r="F38" s="2">
        <f>SUM(G38:K38)</f>
        <v>3160</v>
      </c>
      <c r="G38" s="2">
        <v>0</v>
      </c>
      <c r="H38" s="17">
        <v>240</v>
      </c>
      <c r="I38" s="2">
        <v>850</v>
      </c>
      <c r="J38" s="2">
        <v>850</v>
      </c>
      <c r="K38" s="2">
        <v>1220</v>
      </c>
      <c r="L38" s="30" t="s">
        <v>47</v>
      </c>
      <c r="M38" s="6" t="s">
        <v>70</v>
      </c>
    </row>
    <row r="39" spans="1:13" ht="18" customHeight="1">
      <c r="A39" s="45" t="s">
        <v>122</v>
      </c>
      <c r="B39" s="49" t="s">
        <v>42</v>
      </c>
      <c r="C39" s="48" t="s">
        <v>6</v>
      </c>
      <c r="D39" s="5" t="s">
        <v>9</v>
      </c>
      <c r="E39" s="17">
        <f>SUM(E40:E41)</f>
        <v>0</v>
      </c>
      <c r="F39" s="17">
        <f aca="true" t="shared" si="12" ref="F39:K39">SUM(F40:F41)</f>
        <v>749</v>
      </c>
      <c r="G39" s="17">
        <f t="shared" si="12"/>
        <v>0</v>
      </c>
      <c r="H39" s="17">
        <f t="shared" si="12"/>
        <v>39</v>
      </c>
      <c r="I39" s="17">
        <f t="shared" si="12"/>
        <v>230</v>
      </c>
      <c r="J39" s="17">
        <f t="shared" si="12"/>
        <v>230</v>
      </c>
      <c r="K39" s="17">
        <f t="shared" si="12"/>
        <v>250</v>
      </c>
      <c r="L39" s="41" t="s">
        <v>55</v>
      </c>
      <c r="M39" s="41" t="s">
        <v>72</v>
      </c>
    </row>
    <row r="40" spans="1:13" ht="60" customHeight="1">
      <c r="A40" s="45"/>
      <c r="B40" s="49"/>
      <c r="C40" s="48"/>
      <c r="D40" s="5" t="s">
        <v>46</v>
      </c>
      <c r="E40" s="1">
        <v>0</v>
      </c>
      <c r="F40" s="2">
        <f aca="true" t="shared" si="13" ref="F40:F46">SUM(G40:K40)</f>
        <v>740</v>
      </c>
      <c r="G40" s="1">
        <v>0</v>
      </c>
      <c r="H40" s="1">
        <v>30</v>
      </c>
      <c r="I40" s="1">
        <v>230</v>
      </c>
      <c r="J40" s="1">
        <v>230</v>
      </c>
      <c r="K40" s="1">
        <v>250</v>
      </c>
      <c r="L40" s="41"/>
      <c r="M40" s="41"/>
    </row>
    <row r="41" spans="1:13" ht="45.75" customHeight="1">
      <c r="A41" s="45"/>
      <c r="B41" s="49"/>
      <c r="C41" s="48"/>
      <c r="D41" s="5" t="s">
        <v>128</v>
      </c>
      <c r="E41" s="1">
        <v>0</v>
      </c>
      <c r="F41" s="17">
        <f t="shared" si="13"/>
        <v>9</v>
      </c>
      <c r="G41" s="1">
        <v>0</v>
      </c>
      <c r="H41" s="1">
        <v>9</v>
      </c>
      <c r="I41" s="1">
        <v>0</v>
      </c>
      <c r="J41" s="1">
        <v>0</v>
      </c>
      <c r="K41" s="1">
        <v>0</v>
      </c>
      <c r="L41" s="41"/>
      <c r="M41" s="41"/>
    </row>
    <row r="42" spans="1:13" ht="74.25" customHeight="1">
      <c r="A42" s="8" t="s">
        <v>123</v>
      </c>
      <c r="B42" s="4" t="s">
        <v>43</v>
      </c>
      <c r="C42" s="35">
        <v>2015</v>
      </c>
      <c r="D42" s="5" t="s">
        <v>46</v>
      </c>
      <c r="E42" s="1">
        <v>0</v>
      </c>
      <c r="F42" s="2">
        <f t="shared" si="13"/>
        <v>16.8</v>
      </c>
      <c r="G42" s="1">
        <v>16.8</v>
      </c>
      <c r="H42" s="1">
        <v>0</v>
      </c>
      <c r="I42" s="1">
        <v>0</v>
      </c>
      <c r="J42" s="1">
        <v>0</v>
      </c>
      <c r="K42" s="1">
        <v>0</v>
      </c>
      <c r="L42" s="30" t="s">
        <v>56</v>
      </c>
      <c r="M42" s="6" t="s">
        <v>79</v>
      </c>
    </row>
    <row r="43" spans="1:13" ht="75" customHeight="1">
      <c r="A43" s="8" t="s">
        <v>124</v>
      </c>
      <c r="B43" s="4" t="s">
        <v>57</v>
      </c>
      <c r="C43" s="35" t="s">
        <v>6</v>
      </c>
      <c r="D43" s="5" t="s">
        <v>46</v>
      </c>
      <c r="E43" s="1">
        <v>0</v>
      </c>
      <c r="F43" s="17">
        <f t="shared" si="13"/>
        <v>157.3</v>
      </c>
      <c r="G43" s="1">
        <v>27.3</v>
      </c>
      <c r="H43" s="1">
        <v>0</v>
      </c>
      <c r="I43" s="1">
        <v>0</v>
      </c>
      <c r="J43" s="1">
        <v>0</v>
      </c>
      <c r="K43" s="1">
        <v>130</v>
      </c>
      <c r="L43" s="30" t="s">
        <v>58</v>
      </c>
      <c r="M43" s="6" t="s">
        <v>75</v>
      </c>
    </row>
    <row r="44" spans="1:13" ht="75" customHeight="1">
      <c r="A44" s="8" t="s">
        <v>125</v>
      </c>
      <c r="B44" s="4" t="s">
        <v>41</v>
      </c>
      <c r="C44" s="35" t="s">
        <v>6</v>
      </c>
      <c r="D44" s="5" t="s">
        <v>46</v>
      </c>
      <c r="E44" s="1">
        <v>0</v>
      </c>
      <c r="F44" s="2">
        <f t="shared" si="13"/>
        <v>400</v>
      </c>
      <c r="G44" s="1">
        <v>0</v>
      </c>
      <c r="H44" s="1">
        <v>0</v>
      </c>
      <c r="I44" s="1">
        <v>0</v>
      </c>
      <c r="J44" s="1">
        <v>200</v>
      </c>
      <c r="K44" s="1">
        <v>200</v>
      </c>
      <c r="L44" s="30" t="s">
        <v>59</v>
      </c>
      <c r="M44" s="6" t="s">
        <v>77</v>
      </c>
    </row>
    <row r="45" spans="1:13" ht="72" customHeight="1">
      <c r="A45" s="35" t="s">
        <v>126</v>
      </c>
      <c r="B45" s="4" t="s">
        <v>44</v>
      </c>
      <c r="C45" s="35">
        <v>2015</v>
      </c>
      <c r="D45" s="5" t="s">
        <v>46</v>
      </c>
      <c r="E45" s="3">
        <v>0</v>
      </c>
      <c r="F45" s="2">
        <f t="shared" si="13"/>
        <v>35</v>
      </c>
      <c r="G45" s="3">
        <v>35</v>
      </c>
      <c r="H45" s="3">
        <v>0</v>
      </c>
      <c r="I45" s="3">
        <v>0</v>
      </c>
      <c r="J45" s="3">
        <v>0</v>
      </c>
      <c r="K45" s="3">
        <v>0</v>
      </c>
      <c r="L45" s="30" t="s">
        <v>60</v>
      </c>
      <c r="M45" s="6" t="s">
        <v>82</v>
      </c>
    </row>
    <row r="46" spans="1:13" ht="73.5" customHeight="1">
      <c r="A46" s="8" t="s">
        <v>127</v>
      </c>
      <c r="B46" s="4" t="s">
        <v>45</v>
      </c>
      <c r="C46" s="35" t="s">
        <v>83</v>
      </c>
      <c r="D46" s="5" t="s">
        <v>46</v>
      </c>
      <c r="E46" s="3">
        <v>0</v>
      </c>
      <c r="F46" s="2">
        <f t="shared" si="13"/>
        <v>290</v>
      </c>
      <c r="G46" s="3">
        <v>0</v>
      </c>
      <c r="H46" s="3">
        <v>0</v>
      </c>
      <c r="I46" s="3">
        <v>97</v>
      </c>
      <c r="J46" s="3">
        <v>97</v>
      </c>
      <c r="K46" s="3">
        <v>96</v>
      </c>
      <c r="L46" s="30" t="s">
        <v>61</v>
      </c>
      <c r="M46" s="6" t="s">
        <v>78</v>
      </c>
    </row>
    <row r="47" spans="1:13" ht="20.25" customHeight="1">
      <c r="A47" s="45"/>
      <c r="B47" s="41" t="s">
        <v>22</v>
      </c>
      <c r="C47" s="48" t="s">
        <v>6</v>
      </c>
      <c r="D47" s="12" t="s">
        <v>9</v>
      </c>
      <c r="E47" s="13">
        <f>SUM(E48:E49)</f>
        <v>636</v>
      </c>
      <c r="F47" s="13">
        <f aca="true" t="shared" si="14" ref="F47:K47">SUM(F48:F49)</f>
        <v>7596.100000000001</v>
      </c>
      <c r="G47" s="13">
        <f t="shared" si="14"/>
        <v>405.1</v>
      </c>
      <c r="H47" s="13">
        <f t="shared" si="14"/>
        <v>653.8</v>
      </c>
      <c r="I47" s="13">
        <f t="shared" si="14"/>
        <v>1982.5</v>
      </c>
      <c r="J47" s="13">
        <f t="shared" si="14"/>
        <v>2093.4</v>
      </c>
      <c r="K47" s="13">
        <f t="shared" si="14"/>
        <v>2461.3</v>
      </c>
      <c r="L47" s="48"/>
      <c r="M47" s="43"/>
    </row>
    <row r="48" spans="1:13" ht="60" customHeight="1">
      <c r="A48" s="45"/>
      <c r="B48" s="41"/>
      <c r="C48" s="48"/>
      <c r="D48" s="5" t="s">
        <v>46</v>
      </c>
      <c r="E48" s="13">
        <v>636</v>
      </c>
      <c r="F48" s="13">
        <f>SUM(K48+J48+I48+H48+G48)</f>
        <v>7587.100000000001</v>
      </c>
      <c r="G48" s="13">
        <f>G32+G20</f>
        <v>405.1</v>
      </c>
      <c r="H48" s="13">
        <f>H32+H20</f>
        <v>644.8</v>
      </c>
      <c r="I48" s="13">
        <f>I32+I20</f>
        <v>1982.5</v>
      </c>
      <c r="J48" s="13">
        <f>J32+J20</f>
        <v>2093.4</v>
      </c>
      <c r="K48" s="13">
        <f>K32+K20</f>
        <v>2461.3</v>
      </c>
      <c r="L48" s="48"/>
      <c r="M48" s="43"/>
    </row>
    <row r="49" spans="1:13" ht="45.75" customHeight="1">
      <c r="A49" s="45"/>
      <c r="B49" s="41"/>
      <c r="C49" s="48"/>
      <c r="D49" s="5" t="s">
        <v>128</v>
      </c>
      <c r="E49" s="13">
        <f>E33</f>
        <v>0</v>
      </c>
      <c r="F49" s="13">
        <f aca="true" t="shared" si="15" ref="F49:K49">F33</f>
        <v>9</v>
      </c>
      <c r="G49" s="13">
        <f t="shared" si="15"/>
        <v>0</v>
      </c>
      <c r="H49" s="13">
        <f t="shared" si="15"/>
        <v>9</v>
      </c>
      <c r="I49" s="13">
        <f t="shared" si="15"/>
        <v>0</v>
      </c>
      <c r="J49" s="13">
        <f t="shared" si="15"/>
        <v>0</v>
      </c>
      <c r="K49" s="13">
        <f t="shared" si="15"/>
        <v>0</v>
      </c>
      <c r="L49" s="48"/>
      <c r="M49" s="43"/>
    </row>
    <row r="50" spans="6:11" ht="12.75" customHeight="1" hidden="1">
      <c r="F50" s="25" t="s">
        <v>7</v>
      </c>
      <c r="G50" s="31">
        <v>2015</v>
      </c>
      <c r="H50" s="31">
        <v>2016</v>
      </c>
      <c r="I50" s="31">
        <v>2017</v>
      </c>
      <c r="J50" s="31">
        <v>2018</v>
      </c>
      <c r="K50" s="31">
        <v>2019</v>
      </c>
    </row>
    <row r="51" spans="3:11" ht="15.75" customHeight="1" hidden="1">
      <c r="C51" s="24"/>
      <c r="D51" s="26" t="s">
        <v>90</v>
      </c>
      <c r="E51" s="34" t="s">
        <v>131</v>
      </c>
      <c r="F51" s="28">
        <f aca="true" t="shared" si="16" ref="F51:K51">F22+F38</f>
        <v>4941.8</v>
      </c>
      <c r="G51" s="23">
        <f t="shared" si="16"/>
        <v>140.5</v>
      </c>
      <c r="H51" s="23">
        <f t="shared" si="16"/>
        <v>481.3</v>
      </c>
      <c r="I51" s="23">
        <f t="shared" si="16"/>
        <v>1450</v>
      </c>
      <c r="J51" s="23">
        <f t="shared" si="16"/>
        <v>1250</v>
      </c>
      <c r="K51" s="23">
        <f t="shared" si="16"/>
        <v>1620</v>
      </c>
    </row>
    <row r="52" spans="3:11" ht="15.75" customHeight="1" hidden="1">
      <c r="C52" s="24"/>
      <c r="D52" s="51" t="s">
        <v>91</v>
      </c>
      <c r="E52" s="34" t="s">
        <v>132</v>
      </c>
      <c r="F52" s="28">
        <f aca="true" t="shared" si="17" ref="F52:K52">F54+F53</f>
        <v>1080.5</v>
      </c>
      <c r="G52" s="23">
        <f t="shared" si="17"/>
        <v>70</v>
      </c>
      <c r="H52" s="23">
        <f t="shared" si="17"/>
        <v>50.5</v>
      </c>
      <c r="I52" s="23">
        <f t="shared" si="17"/>
        <v>330</v>
      </c>
      <c r="J52" s="23">
        <f t="shared" si="17"/>
        <v>330</v>
      </c>
      <c r="K52" s="23">
        <f t="shared" si="17"/>
        <v>300</v>
      </c>
    </row>
    <row r="53" spans="3:11" ht="15.75" customHeight="1" hidden="1">
      <c r="C53" s="24"/>
      <c r="D53" s="52"/>
      <c r="E53" s="34" t="s">
        <v>131</v>
      </c>
      <c r="F53" s="28">
        <f aca="true" t="shared" si="18" ref="F53:K53">F23+F40</f>
        <v>1071.5</v>
      </c>
      <c r="G53" s="23">
        <f t="shared" si="18"/>
        <v>70</v>
      </c>
      <c r="H53" s="23">
        <f t="shared" si="18"/>
        <v>41.5</v>
      </c>
      <c r="I53" s="23">
        <f t="shared" si="18"/>
        <v>330</v>
      </c>
      <c r="J53" s="23">
        <f t="shared" si="18"/>
        <v>330</v>
      </c>
      <c r="K53" s="23">
        <f t="shared" si="18"/>
        <v>300</v>
      </c>
    </row>
    <row r="54" spans="3:11" ht="15.75" customHeight="1" hidden="1">
      <c r="C54" s="24"/>
      <c r="D54" s="53"/>
      <c r="E54" s="34" t="s">
        <v>133</v>
      </c>
      <c r="F54" s="28">
        <f aca="true" t="shared" si="19" ref="F54:K54">F41</f>
        <v>9</v>
      </c>
      <c r="G54" s="23">
        <f t="shared" si="19"/>
        <v>0</v>
      </c>
      <c r="H54" s="23">
        <f t="shared" si="19"/>
        <v>9</v>
      </c>
      <c r="I54" s="23">
        <f t="shared" si="19"/>
        <v>0</v>
      </c>
      <c r="J54" s="23">
        <f t="shared" si="19"/>
        <v>0</v>
      </c>
      <c r="K54" s="23">
        <f t="shared" si="19"/>
        <v>0</v>
      </c>
    </row>
    <row r="55" spans="3:11" ht="15.75" customHeight="1" hidden="1">
      <c r="C55" s="24"/>
      <c r="D55" s="27" t="s">
        <v>92</v>
      </c>
      <c r="E55" s="34" t="s">
        <v>131</v>
      </c>
      <c r="F55" s="28">
        <f aca="true" t="shared" si="20" ref="F55:K59">F24+F42</f>
        <v>16.8</v>
      </c>
      <c r="G55" s="23">
        <f t="shared" si="20"/>
        <v>16.8</v>
      </c>
      <c r="H55" s="23">
        <f t="shared" si="20"/>
        <v>0</v>
      </c>
      <c r="I55" s="23">
        <f t="shared" si="20"/>
        <v>0</v>
      </c>
      <c r="J55" s="23">
        <f t="shared" si="20"/>
        <v>0</v>
      </c>
      <c r="K55" s="23">
        <f t="shared" si="20"/>
        <v>0</v>
      </c>
    </row>
    <row r="56" spans="3:11" ht="15.75" customHeight="1" hidden="1">
      <c r="C56" s="24"/>
      <c r="D56" s="27" t="s">
        <v>93</v>
      </c>
      <c r="E56" s="34" t="s">
        <v>131</v>
      </c>
      <c r="F56" s="28">
        <f t="shared" si="20"/>
        <v>632.2</v>
      </c>
      <c r="G56" s="23">
        <f t="shared" si="20"/>
        <v>79.3</v>
      </c>
      <c r="H56" s="23">
        <f t="shared" si="20"/>
        <v>92</v>
      </c>
      <c r="I56" s="23">
        <f t="shared" si="20"/>
        <v>105.5</v>
      </c>
      <c r="J56" s="23">
        <f t="shared" si="20"/>
        <v>116.4</v>
      </c>
      <c r="K56" s="23">
        <f t="shared" si="20"/>
        <v>239</v>
      </c>
    </row>
    <row r="57" spans="3:11" ht="15.75" customHeight="1" hidden="1">
      <c r="C57" s="24"/>
      <c r="D57" s="27" t="s">
        <v>94</v>
      </c>
      <c r="E57" s="34" t="s">
        <v>131</v>
      </c>
      <c r="F57" s="28">
        <f t="shared" si="20"/>
        <v>598.8</v>
      </c>
      <c r="G57" s="23">
        <f t="shared" si="20"/>
        <v>63.5</v>
      </c>
      <c r="H57" s="23">
        <f t="shared" si="20"/>
        <v>30</v>
      </c>
      <c r="I57" s="23">
        <f t="shared" si="20"/>
        <v>0</v>
      </c>
      <c r="J57" s="23">
        <f t="shared" si="20"/>
        <v>300</v>
      </c>
      <c r="K57" s="23">
        <f t="shared" si="20"/>
        <v>205.3</v>
      </c>
    </row>
    <row r="58" spans="3:11" ht="15.75" customHeight="1" hidden="1">
      <c r="C58" s="24"/>
      <c r="D58" s="27" t="s">
        <v>95</v>
      </c>
      <c r="E58" s="34" t="s">
        <v>131</v>
      </c>
      <c r="F58" s="28">
        <f t="shared" si="20"/>
        <v>35</v>
      </c>
      <c r="G58" s="23">
        <f t="shared" si="20"/>
        <v>35</v>
      </c>
      <c r="H58" s="23">
        <f t="shared" si="20"/>
        <v>0</v>
      </c>
      <c r="I58" s="23">
        <f t="shared" si="20"/>
        <v>0</v>
      </c>
      <c r="J58" s="23">
        <f t="shared" si="20"/>
        <v>0</v>
      </c>
      <c r="K58" s="23">
        <f t="shared" si="20"/>
        <v>0</v>
      </c>
    </row>
    <row r="59" spans="3:11" ht="15.75" customHeight="1" hidden="1">
      <c r="C59" s="24"/>
      <c r="D59" s="27" t="s">
        <v>96</v>
      </c>
      <c r="E59" s="34" t="s">
        <v>131</v>
      </c>
      <c r="F59" s="28">
        <f t="shared" si="20"/>
        <v>291</v>
      </c>
      <c r="G59" s="23">
        <f t="shared" si="20"/>
        <v>0</v>
      </c>
      <c r="H59" s="23">
        <f t="shared" si="20"/>
        <v>0</v>
      </c>
      <c r="I59" s="23">
        <f t="shared" si="20"/>
        <v>97</v>
      </c>
      <c r="J59" s="23">
        <f t="shared" si="20"/>
        <v>97</v>
      </c>
      <c r="K59" s="23">
        <f t="shared" si="20"/>
        <v>97</v>
      </c>
    </row>
    <row r="60" spans="4:11" ht="15.75" customHeight="1" hidden="1">
      <c r="D60" s="54" t="s">
        <v>97</v>
      </c>
      <c r="E60" s="34" t="s">
        <v>132</v>
      </c>
      <c r="F60" s="29">
        <f aca="true" t="shared" si="21" ref="F60:K60">SUM(F61:F62)</f>
        <v>7596.1</v>
      </c>
      <c r="G60" s="29">
        <f t="shared" si="21"/>
        <v>405.1</v>
      </c>
      <c r="H60" s="29">
        <f t="shared" si="21"/>
        <v>653.8</v>
      </c>
      <c r="I60" s="29">
        <f t="shared" si="21"/>
        <v>1982.5</v>
      </c>
      <c r="J60" s="29">
        <f t="shared" si="21"/>
        <v>2093.4</v>
      </c>
      <c r="K60" s="29">
        <f t="shared" si="21"/>
        <v>2461.3</v>
      </c>
    </row>
    <row r="61" spans="4:13" ht="12" hidden="1">
      <c r="D61" s="55"/>
      <c r="E61" s="34" t="s">
        <v>131</v>
      </c>
      <c r="F61" s="23">
        <f aca="true" t="shared" si="22" ref="F61:K61">F59+F58+F57+F56+F55+F53+F51</f>
        <v>7587.1</v>
      </c>
      <c r="G61" s="23">
        <f t="shared" si="22"/>
        <v>405.1</v>
      </c>
      <c r="H61" s="23">
        <f t="shared" si="22"/>
        <v>644.8</v>
      </c>
      <c r="I61" s="23">
        <f t="shared" si="22"/>
        <v>1982.5</v>
      </c>
      <c r="J61" s="23">
        <f t="shared" si="22"/>
        <v>2093.4</v>
      </c>
      <c r="K61" s="23">
        <f t="shared" si="22"/>
        <v>2461.3</v>
      </c>
      <c r="M61" s="7" t="s">
        <v>130</v>
      </c>
    </row>
    <row r="62" spans="4:11" ht="12" hidden="1">
      <c r="D62" s="56"/>
      <c r="E62" s="34" t="s">
        <v>133</v>
      </c>
      <c r="F62" s="23">
        <f aca="true" t="shared" si="23" ref="F62:K62">F54</f>
        <v>9</v>
      </c>
      <c r="G62" s="23">
        <f t="shared" si="23"/>
        <v>0</v>
      </c>
      <c r="H62" s="23">
        <f t="shared" si="23"/>
        <v>9</v>
      </c>
      <c r="I62" s="23">
        <f t="shared" si="23"/>
        <v>0</v>
      </c>
      <c r="J62" s="23">
        <f t="shared" si="23"/>
        <v>0</v>
      </c>
      <c r="K62" s="23">
        <f t="shared" si="23"/>
        <v>0</v>
      </c>
    </row>
    <row r="63" ht="33.75" customHeight="1">
      <c r="B63" s="38"/>
    </row>
  </sheetData>
  <sheetProtection/>
  <mergeCells count="56">
    <mergeCell ref="D52:D54"/>
    <mergeCell ref="D60:D62"/>
    <mergeCell ref="H1:M1"/>
    <mergeCell ref="A6:A8"/>
    <mergeCell ref="B6:B8"/>
    <mergeCell ref="C6:C8"/>
    <mergeCell ref="B31:B33"/>
    <mergeCell ref="C31:C33"/>
    <mergeCell ref="A31:A33"/>
    <mergeCell ref="M20:M21"/>
    <mergeCell ref="H2:M2"/>
    <mergeCell ref="A47:A49"/>
    <mergeCell ref="B47:B49"/>
    <mergeCell ref="C47:C49"/>
    <mergeCell ref="L47:L49"/>
    <mergeCell ref="M47:M49"/>
    <mergeCell ref="B39:B41"/>
    <mergeCell ref="A39:A41"/>
    <mergeCell ref="C39:C41"/>
    <mergeCell ref="L39:L41"/>
    <mergeCell ref="M39:M41"/>
    <mergeCell ref="A35:A37"/>
    <mergeCell ref="B35:B37"/>
    <mergeCell ref="C35:C37"/>
    <mergeCell ref="L35:L37"/>
    <mergeCell ref="M35:M37"/>
    <mergeCell ref="L31:L33"/>
    <mergeCell ref="M31:M33"/>
    <mergeCell ref="E30:K30"/>
    <mergeCell ref="M12:M15"/>
    <mergeCell ref="E34:K34"/>
    <mergeCell ref="M29:M30"/>
    <mergeCell ref="E19:K19"/>
    <mergeCell ref="M16:M18"/>
    <mergeCell ref="E29:K29"/>
    <mergeCell ref="E17:K17"/>
    <mergeCell ref="B4:B5"/>
    <mergeCell ref="E18:K18"/>
    <mergeCell ref="E16:K16"/>
    <mergeCell ref="E13:K13"/>
    <mergeCell ref="F4:F5"/>
    <mergeCell ref="E11:K11"/>
    <mergeCell ref="E4:E5"/>
    <mergeCell ref="G4:K4"/>
    <mergeCell ref="E14:K14"/>
    <mergeCell ref="E15:K15"/>
    <mergeCell ref="A3:M3"/>
    <mergeCell ref="E12:K12"/>
    <mergeCell ref="L4:L5"/>
    <mergeCell ref="D4:D5"/>
    <mergeCell ref="A4:A5"/>
    <mergeCell ref="E10:K10"/>
    <mergeCell ref="M4:M5"/>
    <mergeCell ref="C4:C5"/>
    <mergeCell ref="E9:K9"/>
    <mergeCell ref="M9:M11"/>
  </mergeCells>
  <printOptions/>
  <pageMargins left="0.2755905511811024" right="0.15748031496062992" top="0.4724409448818898" bottom="0.1968503937007874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2016-12-26T11:27:25Z</cp:lastPrinted>
  <dcterms:created xsi:type="dcterms:W3CDTF">2014-08-07T12:05:53Z</dcterms:created>
  <dcterms:modified xsi:type="dcterms:W3CDTF">2017-02-06T15:03:46Z</dcterms:modified>
  <cp:category/>
  <cp:version/>
  <cp:contentType/>
  <cp:contentStatus/>
</cp:coreProperties>
</file>