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год" sheetId="1" r:id="rId1"/>
  </sheets>
  <definedNames>
    <definedName name="_xlnm.Print_Titles" localSheetId="0">'Ср-ва о. и ф.2016год'!$7:$7</definedName>
  </definedNames>
  <calcPr fullCalcOnLoad="1"/>
</workbook>
</file>

<file path=xl/sharedStrings.xml><?xml version="1.0" encoding="utf-8"?>
<sst xmlns="http://schemas.openxmlformats.org/spreadsheetml/2006/main" count="82" uniqueCount="77">
  <si>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</si>
  <si>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</si>
  <si>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</si>
  <si>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</si>
  <si>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</si>
  <si>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</si>
  <si>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</si>
  <si>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</si>
  <si>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</si>
  <si>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</si>
  <si>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</si>
  <si>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</si>
  <si>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</si>
  <si>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</si>
  <si>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</si>
  <si>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</si>
  <si>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</si>
  <si>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</si>
  <si>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</si>
  <si>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</si>
  <si>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</si>
  <si>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</si>
  <si>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</si>
  <si>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</si>
  <si>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</si>
  <si>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</si>
  <si>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</si>
  <si>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</si>
  <si>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</si>
  <si>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</si>
  <si>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 год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</si>
  <si>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</si>
  <si>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</si>
  <si>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</si>
  <si>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</si>
  <si>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</si>
  <si>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</si>
  <si>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</si>
  <si>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</si>
  <si>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</si>
  <si>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</si>
  <si>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</si>
  <si>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</si>
  <si>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</si>
  <si>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</si>
  <si>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</si>
  <si>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</si>
  <si>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</si>
  <si>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</si>
  <si>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</si>
  <si>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</si>
  <si>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</si>
  <si>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</si>
  <si>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</si>
  <si>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Субсидии на рекультивацию полигона ТБО "Электросталь"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</si>
  <si>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</si>
  <si>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 xml:space="preserve">Субсидии бюджетам муниципальных образований Московской области на мероприятия подпрограммы "Обеспечение жильем молодых семей" государственной программы Московской области  "Жилище"  </t>
  </si>
  <si>
    <t>Субсидии бюджетам муниципальных образований Московской области  на мероприятия подпрограммы "Обеспечение жильем молодых семей" федеральной целевой программы "Жилище" на 2015-2020 годы</t>
  </si>
  <si>
    <t xml:space="preserve">Субсидии из бюджета Московской области бюджетам муниципальных образований на капитальные вложения в объекты дошкольного образования в целях ликвидации очередности
                                                                               </t>
  </si>
  <si>
    <r>
      <t xml:space="preserve"> Субсидии из бюджета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  </r>
    <r>
      <rPr>
        <b/>
        <sz val="8"/>
        <rFont val="Times New Roman Cyr"/>
        <family val="0"/>
      </rPr>
      <t xml:space="preserve"> </t>
    </r>
  </si>
  <si>
    <t xml:space="preserve">Субсидии из бюджета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</si>
  <si>
    <t xml:space="preserve"> Субсидии из бюджета Московской области  на обеспечение общеобразовательных организаций, находящихся в их ведении, доступом в сеть Интернет в соответствии с требованиями </t>
  </si>
  <si>
    <t xml:space="preserve"> Субсидии из бюджета Московской области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</si>
  <si>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Субсидии из бюджета Московской области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инновациооной площадки Московской области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</si>
  <si>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и государственных библиотек городов Москвы предоставляемые из бюджета Московской области за счет средств, перечисляемых из федерального бюджета</t>
  </si>
  <si>
    <t xml:space="preserve"> Субсидия на софинансирование реализации мероприятий государственной программы РФ "Доступная среда" на 2011-2020годы</t>
  </si>
  <si>
    <t xml:space="preserve">Субсидия на софинансирование расходов на организацию деятельности (МФЦ) многофункциональных центров предоставления  государственных и муниципальных услуг в соответствии с  государственной программой Московской области "Эффективная власть" на 2014-2018 годы </t>
  </si>
  <si>
    <r>
  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</t>
    </r>
    <r>
      <rPr>
        <sz val="9"/>
        <rFont val="Times New Roman Cyr"/>
        <family val="0"/>
      </rPr>
      <t xml:space="preserve">многофункциональных центров </t>
    </r>
    <r>
      <rPr>
        <sz val="8"/>
        <rFont val="Times New Roman Cyr"/>
        <family val="0"/>
      </rPr>
      <t xml:space="preserve">предоставления государственных и муниципальных услуг" государственной программы Московской области "Эффективная власть" на 2014-2018 годы, в том числе:
                                                                                </t>
    </r>
  </si>
  <si>
    <r>
      <t xml:space="preserve">1)  проведение работ по созданию </t>
    </r>
    <r>
      <rPr>
        <sz val="9"/>
        <rFont val="Times New Roman Cyr"/>
        <family val="0"/>
      </rPr>
      <t>системы защиты персональных данных</t>
    </r>
    <r>
      <rPr>
        <sz val="8"/>
        <rFont val="Times New Roman Cyr"/>
        <family val="0"/>
      </rPr>
      <t xml:space="preserve"> многофункциональн6ых центров предоставления годарственных и муниципальных услуг
                                            </t>
    </r>
  </si>
  <si>
    <r>
      <t xml:space="preserve">2) - закупка </t>
    </r>
    <r>
      <rPr>
        <sz val="9"/>
        <rFont val="Times New Roman Cyr"/>
        <family val="0"/>
      </rPr>
      <t>компьютерного</t>
    </r>
    <r>
      <rPr>
        <sz val="8"/>
        <rFont val="Times New Roman Cyr"/>
        <family val="0"/>
      </rPr>
      <t xml:space="preserve">,серверного оборудования,программного обеспечения,оргтехники
                                            </t>
    </r>
  </si>
  <si>
    <t xml:space="preserve"> 3)- оснащение помещений многофункциональных центров предметами мебели и иными предметами бытового назначения </t>
  </si>
  <si>
    <t xml:space="preserve">Субвенции бюджетам муниципальных образований Московской области на осуществление полномочий по составлению списков кандидатов в присяжные заседатели Федеральных судов общей юрисдикции в РФ </t>
  </si>
  <si>
    <t>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</si>
  <si>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Субсидия  на реализацию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 году </t>
  </si>
  <si>
    <t>Субсидия на софинансирование расходов на повышение заработной платы работникам муниципальных учреждений     в сферах образования,культуры, физической культуры и спорта с 01 сентября 2016 года</t>
  </si>
  <si>
    <t xml:space="preserve"> Субсидия на 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
</t>
  </si>
  <si>
    <t xml:space="preserve">Приложение №6
к решению Совета депутатов городского округа Электросталь Московской области 
от 26.10.2016 № 104/19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</si>
</sst>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left" vertical="top" wrapText="1"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6"/>
      <c r="G2" s="56"/>
    </row>
    <row r="3" spans="5:7" ht="66" customHeight="1">
      <c r="E3" s="59" t="s">
        <v>76</v>
      </c>
      <c r="F3" s="59"/>
      <c r="G3" s="59"/>
    </row>
    <row r="4" spans="5:7" ht="12.75" customHeight="1">
      <c r="E4" s="58"/>
      <c r="F4" s="58"/>
      <c r="G4" s="58"/>
    </row>
    <row r="5" spans="1:7" ht="51" customHeight="1">
      <c r="A5" s="57" t="s">
        <v>30</v>
      </c>
      <c r="B5" s="57"/>
      <c r="C5" s="57"/>
      <c r="D5" s="57"/>
      <c r="E5" s="57"/>
      <c r="F5" s="57"/>
      <c r="G5" s="57"/>
    </row>
    <row r="6" spans="1:7" ht="12.75">
      <c r="A6" s="9"/>
      <c r="B6" s="6"/>
      <c r="C6" s="8"/>
      <c r="D6" s="5"/>
      <c r="E6" s="5"/>
      <c r="F6" s="5"/>
      <c r="G6" s="12" t="s">
        <v>4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6</v>
      </c>
      <c r="G7" s="37" t="s">
        <v>5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7</v>
      </c>
      <c r="B9" s="26"/>
      <c r="C9" s="38">
        <f>D9+E9+F9+G9</f>
        <v>1676694</v>
      </c>
      <c r="D9" s="45">
        <f>SUM(D10:D49)-D11-D12-D13-D14-D15-D21-D22-D27-D28-D29-D32-D33-D35-D36-D44-D45-D47-D48+D51</f>
        <v>14152</v>
      </c>
      <c r="E9" s="45">
        <f>E10+E16+E23+E24+E26+E31+E37+E43+E25+E42</f>
        <v>1578905</v>
      </c>
      <c r="F9" s="45">
        <f>SUM(F10:F48)-F11-F12-F13-F14-F15-F21-F22-F27-F28-F29-F32-F33-F35-F36-F38-F39-F40-F41-F44-F45-F47-F48</f>
        <v>68545</v>
      </c>
      <c r="G9" s="45">
        <f>SUM(G10:G50)-G11-G12-G13-G14-G15-G21-G22-G27-G28-G29-G32-G33-G35-G36-G38-G39-G40-G41-G44-G45-G47-G48</f>
        <v>15092</v>
      </c>
    </row>
    <row r="10" spans="1:7" ht="141" customHeight="1">
      <c r="A10" s="17" t="s">
        <v>31</v>
      </c>
      <c r="B10" s="18"/>
      <c r="C10" s="39">
        <f>D10+E10+F10+G10</f>
        <v>909505</v>
      </c>
      <c r="D10" s="46"/>
      <c r="E10" s="41">
        <f>E11+E14+E15</f>
        <v>909505</v>
      </c>
      <c r="F10" s="46"/>
      <c r="G10" s="46"/>
    </row>
    <row r="11" spans="1:7" ht="17.25" customHeight="1">
      <c r="A11" s="14" t="s">
        <v>11</v>
      </c>
      <c r="B11" s="18"/>
      <c r="C11" s="39">
        <f aca="true" t="shared" si="0" ref="C11:C82">D11+E11+F11+G11</f>
        <v>877806</v>
      </c>
      <c r="D11" s="46"/>
      <c r="E11" s="41">
        <f>E12+E13</f>
        <v>877806</v>
      </c>
      <c r="F11" s="46"/>
      <c r="G11" s="46"/>
    </row>
    <row r="12" spans="1:7" ht="19.5" customHeight="1">
      <c r="A12" s="15" t="s">
        <v>22</v>
      </c>
      <c r="B12" s="18"/>
      <c r="C12" s="39">
        <f t="shared" si="0"/>
        <v>661618</v>
      </c>
      <c r="D12" s="47"/>
      <c r="E12" s="43">
        <v>661618</v>
      </c>
      <c r="F12" s="46"/>
      <c r="G12" s="46"/>
    </row>
    <row r="13" spans="1:7" ht="24" customHeight="1">
      <c r="A13" s="15" t="s">
        <v>12</v>
      </c>
      <c r="B13" s="18"/>
      <c r="C13" s="39">
        <f t="shared" si="0"/>
        <v>216188</v>
      </c>
      <c r="D13" s="47"/>
      <c r="E13" s="43">
        <v>216188</v>
      </c>
      <c r="F13" s="46"/>
      <c r="G13" s="46"/>
    </row>
    <row r="14" spans="1:7" ht="33.75" customHeight="1">
      <c r="A14" s="13" t="s">
        <v>16</v>
      </c>
      <c r="B14" s="18"/>
      <c r="C14" s="39">
        <f t="shared" si="0"/>
        <v>31303</v>
      </c>
      <c r="D14" s="46"/>
      <c r="E14" s="41">
        <v>31303</v>
      </c>
      <c r="F14" s="46"/>
      <c r="G14" s="46"/>
    </row>
    <row r="15" spans="1:7" ht="78.75" customHeight="1">
      <c r="A15" s="16" t="s">
        <v>17</v>
      </c>
      <c r="B15" s="18"/>
      <c r="C15" s="39">
        <f t="shared" si="0"/>
        <v>396</v>
      </c>
      <c r="D15" s="46"/>
      <c r="E15" s="41">
        <v>396</v>
      </c>
      <c r="F15" s="46"/>
      <c r="G15" s="46"/>
    </row>
    <row r="16" spans="1:7" ht="64.5" customHeight="1">
      <c r="A16" s="27" t="s">
        <v>36</v>
      </c>
      <c r="B16" s="18"/>
      <c r="C16" s="39">
        <f t="shared" si="0"/>
        <v>8558</v>
      </c>
      <c r="D16" s="46"/>
      <c r="E16" s="41">
        <v>8558</v>
      </c>
      <c r="F16" s="46"/>
      <c r="G16" s="46"/>
    </row>
    <row r="17" spans="1:7" ht="70.5" customHeight="1">
      <c r="A17" s="17" t="s">
        <v>40</v>
      </c>
      <c r="B17" s="20"/>
      <c r="C17" s="39">
        <f t="shared" si="0"/>
        <v>5077</v>
      </c>
      <c r="D17" s="40">
        <v>5077</v>
      </c>
      <c r="E17" s="40"/>
      <c r="F17" s="41"/>
      <c r="G17" s="41"/>
    </row>
    <row r="18" spans="1:7" ht="101.25" customHeight="1">
      <c r="A18" s="17" t="s">
        <v>39</v>
      </c>
      <c r="B18" s="18"/>
      <c r="C18" s="39">
        <f t="shared" si="0"/>
        <v>967</v>
      </c>
      <c r="D18" s="40">
        <v>967</v>
      </c>
      <c r="E18" s="40"/>
      <c r="F18" s="41"/>
      <c r="G18" s="41"/>
    </row>
    <row r="19" spans="1:7" ht="78" customHeight="1">
      <c r="A19" s="13" t="s">
        <v>41</v>
      </c>
      <c r="B19" s="18"/>
      <c r="C19" s="39">
        <f t="shared" si="0"/>
        <v>9849</v>
      </c>
      <c r="D19" s="40"/>
      <c r="E19" s="40"/>
      <c r="F19" s="41"/>
      <c r="G19" s="41">
        <v>9849</v>
      </c>
    </row>
    <row r="20" spans="1:7" ht="70.5" customHeight="1">
      <c r="A20" s="17" t="s">
        <v>37</v>
      </c>
      <c r="B20" s="21"/>
      <c r="C20" s="39">
        <f t="shared" si="0"/>
        <v>68545</v>
      </c>
      <c r="D20" s="40"/>
      <c r="E20" s="40"/>
      <c r="F20" s="40">
        <f>F21+F22</f>
        <v>68545</v>
      </c>
      <c r="G20" s="40"/>
    </row>
    <row r="21" spans="1:7" ht="23.25" customHeight="1">
      <c r="A21" s="28" t="s">
        <v>9</v>
      </c>
      <c r="B21" s="19"/>
      <c r="C21" s="39">
        <f t="shared" si="0"/>
        <v>58709</v>
      </c>
      <c r="D21" s="40"/>
      <c r="E21" s="40"/>
      <c r="F21" s="41">
        <v>58709</v>
      </c>
      <c r="G21" s="41"/>
    </row>
    <row r="22" spans="1:7" ht="24.75" customHeight="1">
      <c r="A22" s="28" t="s">
        <v>10</v>
      </c>
      <c r="B22" s="19"/>
      <c r="C22" s="39">
        <f t="shared" si="0"/>
        <v>9836</v>
      </c>
      <c r="D22" s="40"/>
      <c r="E22" s="40"/>
      <c r="F22" s="41">
        <v>9836</v>
      </c>
      <c r="G22" s="41"/>
    </row>
    <row r="23" spans="1:7" ht="96" customHeight="1">
      <c r="A23" s="13" t="s">
        <v>27</v>
      </c>
      <c r="B23" s="22"/>
      <c r="C23" s="39">
        <f t="shared" si="0"/>
        <v>45413</v>
      </c>
      <c r="D23" s="40"/>
      <c r="E23" s="40">
        <v>45413</v>
      </c>
      <c r="F23" s="41"/>
      <c r="G23" s="41"/>
    </row>
    <row r="24" spans="1:7" ht="72" customHeight="1">
      <c r="A24" s="17" t="s">
        <v>46</v>
      </c>
      <c r="B24" s="23"/>
      <c r="C24" s="39">
        <f t="shared" si="0"/>
        <v>82</v>
      </c>
      <c r="D24" s="40"/>
      <c r="E24" s="40">
        <v>82</v>
      </c>
      <c r="F24" s="41"/>
      <c r="G24" s="41"/>
    </row>
    <row r="25" spans="1:7" ht="95.25" customHeight="1">
      <c r="A25" s="17" t="s">
        <v>47</v>
      </c>
      <c r="B25" s="22"/>
      <c r="C25" s="39">
        <f t="shared" si="0"/>
        <v>3054</v>
      </c>
      <c r="D25" s="40"/>
      <c r="E25" s="40">
        <v>3054</v>
      </c>
      <c r="F25" s="41"/>
      <c r="G25" s="41"/>
    </row>
    <row r="26" spans="1:7" ht="93" customHeight="1">
      <c r="A26" s="17" t="s">
        <v>28</v>
      </c>
      <c r="B26" s="22"/>
      <c r="C26" s="39">
        <f t="shared" si="0"/>
        <v>43287</v>
      </c>
      <c r="D26" s="40"/>
      <c r="E26" s="40">
        <f>E27+E28+E29</f>
        <v>43287</v>
      </c>
      <c r="F26" s="40"/>
      <c r="G26" s="40"/>
    </row>
    <row r="27" spans="1:7" ht="63.75" customHeight="1">
      <c r="A27" s="50" t="s">
        <v>19</v>
      </c>
      <c r="B27" s="18"/>
      <c r="C27" s="39">
        <f t="shared" si="0"/>
        <v>40692</v>
      </c>
      <c r="D27" s="42"/>
      <c r="E27" s="42">
        <v>40692</v>
      </c>
      <c r="F27" s="43"/>
      <c r="G27" s="43"/>
    </row>
    <row r="28" spans="1:7" ht="79.5" customHeight="1">
      <c r="A28" s="50" t="s">
        <v>20</v>
      </c>
      <c r="B28" s="18"/>
      <c r="C28" s="39">
        <f t="shared" si="0"/>
        <v>1985</v>
      </c>
      <c r="D28" s="42"/>
      <c r="E28" s="42">
        <v>1985</v>
      </c>
      <c r="F28" s="43"/>
      <c r="G28" s="43"/>
    </row>
    <row r="29" spans="1:7" ht="72" customHeight="1">
      <c r="A29" s="50" t="s">
        <v>21</v>
      </c>
      <c r="B29" s="18"/>
      <c r="C29" s="39">
        <f t="shared" si="0"/>
        <v>610</v>
      </c>
      <c r="D29" s="42"/>
      <c r="E29" s="42">
        <v>610</v>
      </c>
      <c r="F29" s="43"/>
      <c r="G29" s="43"/>
    </row>
    <row r="30" spans="1:7" ht="69" customHeight="1">
      <c r="A30" s="13" t="s">
        <v>38</v>
      </c>
      <c r="B30" s="18"/>
      <c r="C30" s="39">
        <f t="shared" si="0"/>
        <v>7833</v>
      </c>
      <c r="D30" s="40">
        <v>7833</v>
      </c>
      <c r="E30" s="40"/>
      <c r="F30" s="41"/>
      <c r="G30" s="41"/>
    </row>
    <row r="31" spans="1:8" ht="116.25" customHeight="1">
      <c r="A31" s="17" t="s">
        <v>35</v>
      </c>
      <c r="B31" s="18"/>
      <c r="C31" s="39">
        <f t="shared" si="0"/>
        <v>537128</v>
      </c>
      <c r="D31" s="40"/>
      <c r="E31" s="40">
        <f>E32+E36</f>
        <v>537128</v>
      </c>
      <c r="F31" s="41"/>
      <c r="G31" s="41"/>
      <c r="H31" s="7"/>
    </row>
    <row r="32" spans="1:8" ht="21" customHeight="1">
      <c r="A32" s="13" t="s">
        <v>13</v>
      </c>
      <c r="B32" s="18"/>
      <c r="C32" s="39">
        <f t="shared" si="0"/>
        <v>525734</v>
      </c>
      <c r="D32" s="40"/>
      <c r="E32" s="40">
        <f>E33+E35+E34</f>
        <v>525734</v>
      </c>
      <c r="F32" s="41"/>
      <c r="G32" s="41"/>
      <c r="H32" s="7"/>
    </row>
    <row r="33" spans="1:8" ht="21" customHeight="1">
      <c r="A33" s="29" t="s">
        <v>25</v>
      </c>
      <c r="B33" s="24"/>
      <c r="C33" s="39">
        <f t="shared" si="0"/>
        <v>405466</v>
      </c>
      <c r="D33" s="42"/>
      <c r="E33" s="42">
        <v>405466</v>
      </c>
      <c r="F33" s="41"/>
      <c r="G33" s="41"/>
      <c r="H33" s="7"/>
    </row>
    <row r="34" spans="1:8" ht="21" customHeight="1">
      <c r="A34" s="29" t="s">
        <v>33</v>
      </c>
      <c r="B34" s="24"/>
      <c r="C34" s="39">
        <f t="shared" si="0"/>
        <v>40635</v>
      </c>
      <c r="D34" s="42"/>
      <c r="E34" s="42">
        <v>40635</v>
      </c>
      <c r="F34" s="41"/>
      <c r="G34" s="41"/>
      <c r="H34" s="7"/>
    </row>
    <row r="35" spans="1:8" ht="32.25" customHeight="1">
      <c r="A35" s="30" t="s">
        <v>34</v>
      </c>
      <c r="B35" s="24"/>
      <c r="C35" s="39">
        <f t="shared" si="0"/>
        <v>79633</v>
      </c>
      <c r="D35" s="42"/>
      <c r="E35" s="42">
        <v>79633</v>
      </c>
      <c r="F35" s="41"/>
      <c r="G35" s="41"/>
      <c r="H35" s="7"/>
    </row>
    <row r="36" spans="1:8" ht="29.25" customHeight="1">
      <c r="A36" s="13" t="s">
        <v>16</v>
      </c>
      <c r="B36" s="18"/>
      <c r="C36" s="39">
        <f t="shared" si="0"/>
        <v>11394</v>
      </c>
      <c r="D36" s="40"/>
      <c r="E36" s="40">
        <v>11394</v>
      </c>
      <c r="F36" s="41"/>
      <c r="G36" s="41"/>
      <c r="H36" s="7"/>
    </row>
    <row r="37" spans="1:8" ht="132" customHeight="1">
      <c r="A37" s="17" t="s">
        <v>29</v>
      </c>
      <c r="B37" s="18"/>
      <c r="C37" s="39">
        <f t="shared" si="0"/>
        <v>12115</v>
      </c>
      <c r="D37" s="40"/>
      <c r="E37" s="40">
        <f>E38+E41</f>
        <v>12115</v>
      </c>
      <c r="F37" s="41"/>
      <c r="G37" s="41"/>
      <c r="H37" s="7"/>
    </row>
    <row r="38" spans="1:8" ht="13.5" customHeight="1">
      <c r="A38" s="17" t="s">
        <v>14</v>
      </c>
      <c r="B38" s="18"/>
      <c r="C38" s="39">
        <f t="shared" si="0"/>
        <v>11649</v>
      </c>
      <c r="D38" s="40"/>
      <c r="E38" s="40">
        <f>E39+E40</f>
        <v>11649</v>
      </c>
      <c r="F38" s="41"/>
      <c r="G38" s="41"/>
      <c r="H38" s="7"/>
    </row>
    <row r="39" spans="1:8" ht="19.5" customHeight="1">
      <c r="A39" s="29" t="s">
        <v>23</v>
      </c>
      <c r="B39" s="24"/>
      <c r="C39" s="39">
        <f t="shared" si="0"/>
        <v>8781</v>
      </c>
      <c r="D39" s="42"/>
      <c r="E39" s="42">
        <v>8781</v>
      </c>
      <c r="F39" s="43"/>
      <c r="G39" s="43"/>
      <c r="H39" s="7"/>
    </row>
    <row r="40" spans="1:8" ht="30.75" customHeight="1">
      <c r="A40" s="30" t="s">
        <v>24</v>
      </c>
      <c r="B40" s="24"/>
      <c r="C40" s="39">
        <f t="shared" si="0"/>
        <v>2868</v>
      </c>
      <c r="D40" s="42"/>
      <c r="E40" s="42">
        <v>2868</v>
      </c>
      <c r="F40" s="43"/>
      <c r="G40" s="43"/>
      <c r="H40" s="7"/>
    </row>
    <row r="41" spans="1:8" ht="33.75" customHeight="1">
      <c r="A41" s="13" t="s">
        <v>18</v>
      </c>
      <c r="B41" s="18"/>
      <c r="C41" s="39">
        <f t="shared" si="0"/>
        <v>466</v>
      </c>
      <c r="D41" s="40"/>
      <c r="E41" s="40">
        <v>466</v>
      </c>
      <c r="F41" s="41"/>
      <c r="G41" s="43"/>
      <c r="H41" s="7"/>
    </row>
    <row r="42" spans="1:8" ht="57" customHeight="1">
      <c r="A42" s="13" t="s">
        <v>42</v>
      </c>
      <c r="B42" s="18"/>
      <c r="C42" s="39">
        <f t="shared" si="0"/>
        <v>18286</v>
      </c>
      <c r="D42" s="40"/>
      <c r="E42" s="40">
        <v>18286</v>
      </c>
      <c r="F42" s="41"/>
      <c r="G42" s="43"/>
      <c r="H42" s="7"/>
    </row>
    <row r="43" spans="1:8" ht="100.5" customHeight="1">
      <c r="A43" s="17" t="s">
        <v>32</v>
      </c>
      <c r="B43" s="18"/>
      <c r="C43" s="39">
        <f t="shared" si="0"/>
        <v>1477</v>
      </c>
      <c r="D43" s="40"/>
      <c r="E43" s="40">
        <f>E44+E48</f>
        <v>1477</v>
      </c>
      <c r="F43" s="41"/>
      <c r="G43" s="43"/>
      <c r="H43" s="7"/>
    </row>
    <row r="44" spans="1:8" ht="18" customHeight="1">
      <c r="A44" s="17" t="s">
        <v>14</v>
      </c>
      <c r="B44" s="18"/>
      <c r="C44" s="39">
        <f t="shared" si="0"/>
        <v>1444</v>
      </c>
      <c r="D44" s="40"/>
      <c r="E44" s="40">
        <f>E45+E47+E46</f>
        <v>1444</v>
      </c>
      <c r="F44" s="41"/>
      <c r="G44" s="43"/>
      <c r="H44" s="7"/>
    </row>
    <row r="45" spans="1:8" ht="20.25" customHeight="1">
      <c r="A45" s="29" t="s">
        <v>25</v>
      </c>
      <c r="B45" s="18"/>
      <c r="C45" s="39">
        <f t="shared" si="0"/>
        <v>1128</v>
      </c>
      <c r="D45" s="42"/>
      <c r="E45" s="42">
        <v>1128</v>
      </c>
      <c r="F45" s="43"/>
      <c r="G45" s="43"/>
      <c r="H45" s="7"/>
    </row>
    <row r="46" spans="1:8" ht="20.25" customHeight="1">
      <c r="A46" s="29" t="s">
        <v>33</v>
      </c>
      <c r="B46" s="18"/>
      <c r="C46" s="39">
        <f t="shared" si="0"/>
        <v>108</v>
      </c>
      <c r="D46" s="42"/>
      <c r="E46" s="42">
        <v>108</v>
      </c>
      <c r="F46" s="43"/>
      <c r="G46" s="43"/>
      <c r="H46" s="7"/>
    </row>
    <row r="47" spans="1:8" ht="21.75" customHeight="1">
      <c r="A47" s="30" t="s">
        <v>34</v>
      </c>
      <c r="B47" s="18"/>
      <c r="C47" s="39">
        <f t="shared" si="0"/>
        <v>208</v>
      </c>
      <c r="D47" s="42"/>
      <c r="E47" s="42">
        <v>208</v>
      </c>
      <c r="F47" s="43"/>
      <c r="G47" s="43"/>
      <c r="H47" s="7"/>
    </row>
    <row r="48" spans="1:8" ht="27.75" customHeight="1">
      <c r="A48" s="13" t="s">
        <v>15</v>
      </c>
      <c r="B48" s="18"/>
      <c r="C48" s="39">
        <f t="shared" si="0"/>
        <v>33</v>
      </c>
      <c r="D48" s="40"/>
      <c r="E48" s="40">
        <v>33</v>
      </c>
      <c r="F48" s="41"/>
      <c r="G48" s="43"/>
      <c r="H48" s="7"/>
    </row>
    <row r="49" spans="1:8" ht="84" customHeight="1">
      <c r="A49" s="17" t="s">
        <v>43</v>
      </c>
      <c r="B49" s="18"/>
      <c r="C49" s="39">
        <f t="shared" si="0"/>
        <v>874</v>
      </c>
      <c r="D49" s="44"/>
      <c r="E49" s="40"/>
      <c r="F49" s="41"/>
      <c r="G49" s="43">
        <v>874</v>
      </c>
      <c r="H49" s="7"/>
    </row>
    <row r="50" spans="1:8" ht="86.25" customHeight="1">
      <c r="A50" s="17" t="s">
        <v>48</v>
      </c>
      <c r="B50" s="18"/>
      <c r="C50" s="39">
        <f t="shared" si="0"/>
        <v>4369</v>
      </c>
      <c r="D50" s="44"/>
      <c r="E50" s="40"/>
      <c r="F50" s="41"/>
      <c r="G50" s="43">
        <v>4369</v>
      </c>
      <c r="H50" s="7"/>
    </row>
    <row r="51" spans="1:8" ht="54.75" customHeight="1">
      <c r="A51" s="17" t="s">
        <v>71</v>
      </c>
      <c r="B51" s="18"/>
      <c r="C51" s="39">
        <f t="shared" si="0"/>
        <v>275</v>
      </c>
      <c r="D51" s="40">
        <v>275</v>
      </c>
      <c r="E51" s="40"/>
      <c r="F51" s="41"/>
      <c r="G51" s="43"/>
      <c r="H51" s="7"/>
    </row>
    <row r="52" spans="1:8" ht="33.75" customHeight="1">
      <c r="A52" s="31" t="s">
        <v>26</v>
      </c>
      <c r="B52" s="26"/>
      <c r="C52" s="48">
        <f>SUM(C53:C78)</f>
        <v>631372.7000000001</v>
      </c>
      <c r="D52" s="48">
        <f>SUM(D53:D78)-D71</f>
        <v>8626.2</v>
      </c>
      <c r="E52" s="48">
        <f>SUM(E53:E78)</f>
        <v>60452.3</v>
      </c>
      <c r="F52" s="48">
        <f>SUM(F53:F78)</f>
        <v>562030.2</v>
      </c>
      <c r="G52" s="48">
        <f>SUM(G53:G78)</f>
        <v>0</v>
      </c>
      <c r="H52" s="7"/>
    </row>
    <row r="53" spans="1:8" ht="70.5" customHeight="1">
      <c r="A53" s="25" t="s">
        <v>45</v>
      </c>
      <c r="B53" s="26"/>
      <c r="C53" s="39">
        <f t="shared" si="0"/>
        <v>1297</v>
      </c>
      <c r="D53" s="48"/>
      <c r="E53" s="41">
        <v>1297</v>
      </c>
      <c r="F53" s="48"/>
      <c r="G53" s="48"/>
      <c r="H53" s="7"/>
    </row>
    <row r="54" spans="1:8" ht="67.5" customHeight="1">
      <c r="A54" s="25" t="s">
        <v>44</v>
      </c>
      <c r="B54" s="26"/>
      <c r="C54" s="39">
        <f t="shared" si="0"/>
        <v>321342</v>
      </c>
      <c r="D54" s="45"/>
      <c r="E54" s="41"/>
      <c r="F54" s="41">
        <v>321342</v>
      </c>
      <c r="G54" s="45"/>
      <c r="H54" s="7"/>
    </row>
    <row r="55" spans="1:8" ht="126" customHeight="1">
      <c r="A55" s="25" t="s">
        <v>49</v>
      </c>
      <c r="B55" s="26"/>
      <c r="C55" s="39">
        <f t="shared" si="0"/>
        <v>923.7</v>
      </c>
      <c r="D55" s="41">
        <v>923.7</v>
      </c>
      <c r="E55" s="41"/>
      <c r="F55" s="41"/>
      <c r="G55" s="45"/>
      <c r="H55" s="7"/>
    </row>
    <row r="56" spans="1:8" ht="59.25" customHeight="1">
      <c r="A56" s="25" t="s">
        <v>56</v>
      </c>
      <c r="B56" s="26"/>
      <c r="C56" s="39">
        <f t="shared" si="0"/>
        <v>740.9</v>
      </c>
      <c r="D56" s="41">
        <v>740.9</v>
      </c>
      <c r="E56" s="41"/>
      <c r="F56" s="41"/>
      <c r="G56" s="45"/>
      <c r="H56" s="7"/>
    </row>
    <row r="57" spans="1:8" ht="47.25" customHeight="1">
      <c r="A57" s="25" t="s">
        <v>57</v>
      </c>
      <c r="B57" s="26"/>
      <c r="C57" s="39">
        <f t="shared" si="0"/>
        <v>478</v>
      </c>
      <c r="D57" s="41">
        <v>478</v>
      </c>
      <c r="E57" s="41"/>
      <c r="F57" s="41"/>
      <c r="G57" s="45"/>
      <c r="H57" s="7"/>
    </row>
    <row r="58" spans="1:8" ht="35.25" customHeight="1">
      <c r="A58" s="25" t="s">
        <v>50</v>
      </c>
      <c r="B58" s="26"/>
      <c r="C58" s="39">
        <f t="shared" si="0"/>
        <v>7074</v>
      </c>
      <c r="D58" s="45"/>
      <c r="E58" s="41">
        <v>7074</v>
      </c>
      <c r="F58" s="41"/>
      <c r="G58" s="45"/>
      <c r="H58" s="7"/>
    </row>
    <row r="59" spans="1:8" ht="46.5" customHeight="1">
      <c r="A59" s="52" t="s">
        <v>58</v>
      </c>
      <c r="B59" s="26"/>
      <c r="C59" s="39">
        <f t="shared" si="0"/>
        <v>37463.5</v>
      </c>
      <c r="D59" s="45"/>
      <c r="E59" s="41">
        <v>37463.5</v>
      </c>
      <c r="F59" s="41"/>
      <c r="G59" s="45"/>
      <c r="H59" s="7"/>
    </row>
    <row r="60" spans="1:8" ht="44.25" customHeight="1">
      <c r="A60" s="25" t="s">
        <v>51</v>
      </c>
      <c r="B60" s="26"/>
      <c r="C60" s="39">
        <f t="shared" si="0"/>
        <v>6103.5</v>
      </c>
      <c r="D60" s="45"/>
      <c r="E60" s="41"/>
      <c r="F60" s="41">
        <v>6103.5</v>
      </c>
      <c r="G60" s="45"/>
      <c r="H60" s="7"/>
    </row>
    <row r="61" spans="1:8" ht="45" customHeight="1">
      <c r="A61" s="25" t="s">
        <v>52</v>
      </c>
      <c r="B61" s="26"/>
      <c r="C61" s="39">
        <f t="shared" si="0"/>
        <v>3738.6</v>
      </c>
      <c r="D61" s="45"/>
      <c r="E61" s="41"/>
      <c r="F61" s="41">
        <v>3738.6</v>
      </c>
      <c r="G61" s="45"/>
      <c r="H61" s="7"/>
    </row>
    <row r="62" spans="1:8" ht="35.25" customHeight="1">
      <c r="A62" s="25" t="s">
        <v>53</v>
      </c>
      <c r="B62" s="26"/>
      <c r="C62" s="39">
        <f t="shared" si="0"/>
        <v>5961.1</v>
      </c>
      <c r="D62" s="45"/>
      <c r="E62" s="41"/>
      <c r="F62" s="41">
        <v>5961.1</v>
      </c>
      <c r="G62" s="45"/>
      <c r="H62" s="7"/>
    </row>
    <row r="63" spans="1:8" ht="27" customHeight="1">
      <c r="A63" s="25" t="s">
        <v>54</v>
      </c>
      <c r="B63" s="26"/>
      <c r="C63" s="39">
        <f t="shared" si="0"/>
        <v>182860</v>
      </c>
      <c r="D63" s="45"/>
      <c r="E63" s="41"/>
      <c r="F63" s="41">
        <v>182860</v>
      </c>
      <c r="G63" s="45"/>
      <c r="H63" s="7"/>
    </row>
    <row r="64" spans="1:8" ht="66.75" customHeight="1">
      <c r="A64" s="53" t="s">
        <v>59</v>
      </c>
      <c r="B64" s="26"/>
      <c r="C64" s="39">
        <f t="shared" si="0"/>
        <v>500</v>
      </c>
      <c r="D64" s="45"/>
      <c r="E64" s="41">
        <v>500</v>
      </c>
      <c r="F64" s="41"/>
      <c r="G64" s="45"/>
      <c r="H64" s="7"/>
    </row>
    <row r="65" spans="1:8" ht="70.5" customHeight="1">
      <c r="A65" s="53" t="s">
        <v>60</v>
      </c>
      <c r="B65" s="26"/>
      <c r="C65" s="39">
        <f t="shared" si="0"/>
        <v>1000</v>
      </c>
      <c r="D65" s="45"/>
      <c r="E65" s="41">
        <v>1000</v>
      </c>
      <c r="F65" s="41"/>
      <c r="G65" s="45"/>
      <c r="H65" s="7"/>
    </row>
    <row r="66" spans="1:8" ht="72.75" customHeight="1">
      <c r="A66" s="53" t="s">
        <v>63</v>
      </c>
      <c r="B66" s="26"/>
      <c r="C66" s="39">
        <f t="shared" si="0"/>
        <v>800</v>
      </c>
      <c r="D66" s="45"/>
      <c r="E66" s="41">
        <v>800</v>
      </c>
      <c r="F66" s="41"/>
      <c r="G66" s="45"/>
      <c r="H66" s="7"/>
    </row>
    <row r="67" spans="1:8" ht="54" customHeight="1">
      <c r="A67" s="53" t="s">
        <v>61</v>
      </c>
      <c r="B67" s="26"/>
      <c r="C67" s="39">
        <f t="shared" si="0"/>
        <v>343.5</v>
      </c>
      <c r="D67" s="45"/>
      <c r="E67" s="41">
        <v>343.5</v>
      </c>
      <c r="F67" s="41"/>
      <c r="G67" s="45"/>
      <c r="H67" s="7"/>
    </row>
    <row r="68" spans="1:8" ht="67.5" customHeight="1">
      <c r="A68" s="53" t="s">
        <v>62</v>
      </c>
      <c r="B68" s="26"/>
      <c r="C68" s="39">
        <f t="shared" si="0"/>
        <v>42025</v>
      </c>
      <c r="D68" s="45"/>
      <c r="E68" s="41"/>
      <c r="F68" s="41">
        <v>42025</v>
      </c>
      <c r="G68" s="45"/>
      <c r="H68" s="7"/>
    </row>
    <row r="69" spans="1:8" ht="33.75" customHeight="1">
      <c r="A69" s="53" t="s">
        <v>65</v>
      </c>
      <c r="B69" s="26"/>
      <c r="C69" s="39">
        <f t="shared" si="0"/>
        <v>784</v>
      </c>
      <c r="D69" s="45"/>
      <c r="E69" s="41">
        <v>784</v>
      </c>
      <c r="F69" s="41"/>
      <c r="G69" s="45"/>
      <c r="H69" s="7"/>
    </row>
    <row r="70" spans="1:8" ht="57" customHeight="1">
      <c r="A70" s="53" t="s">
        <v>66</v>
      </c>
      <c r="B70" s="26"/>
      <c r="C70" s="39">
        <f t="shared" si="0"/>
        <v>800</v>
      </c>
      <c r="D70" s="41">
        <v>800</v>
      </c>
      <c r="E70" s="41"/>
      <c r="F70" s="41"/>
      <c r="G70" s="45"/>
      <c r="H70" s="7"/>
    </row>
    <row r="71" spans="1:8" ht="96" customHeight="1">
      <c r="A71" s="53" t="s">
        <v>67</v>
      </c>
      <c r="B71" s="26"/>
      <c r="C71" s="39">
        <f t="shared" si="0"/>
        <v>264</v>
      </c>
      <c r="D71" s="41">
        <f>D72+D74+D73</f>
        <v>264</v>
      </c>
      <c r="E71" s="41"/>
      <c r="F71" s="41"/>
      <c r="G71" s="45"/>
      <c r="H71" s="7"/>
    </row>
    <row r="72" spans="1:8" ht="46.5" customHeight="1">
      <c r="A72" s="53" t="s">
        <v>68</v>
      </c>
      <c r="B72" s="26"/>
      <c r="C72" s="39">
        <f t="shared" si="0"/>
        <v>43</v>
      </c>
      <c r="D72" s="41">
        <v>43</v>
      </c>
      <c r="E72" s="41"/>
      <c r="F72" s="41"/>
      <c r="G72" s="45"/>
      <c r="H72" s="7"/>
    </row>
    <row r="73" spans="1:8" ht="36" customHeight="1">
      <c r="A73" s="53" t="s">
        <v>69</v>
      </c>
      <c r="B73" s="26"/>
      <c r="C73" s="39">
        <f t="shared" si="0"/>
        <v>200</v>
      </c>
      <c r="D73" s="41">
        <v>200</v>
      </c>
      <c r="E73" s="41"/>
      <c r="F73" s="41"/>
      <c r="G73" s="45"/>
      <c r="H73" s="7"/>
    </row>
    <row r="74" spans="1:8" ht="37.5" customHeight="1">
      <c r="A74" s="53" t="s">
        <v>70</v>
      </c>
      <c r="B74" s="26"/>
      <c r="C74" s="39">
        <f t="shared" si="0"/>
        <v>21</v>
      </c>
      <c r="D74" s="41">
        <v>21</v>
      </c>
      <c r="E74" s="41"/>
      <c r="F74" s="41"/>
      <c r="G74" s="45"/>
      <c r="H74" s="7"/>
    </row>
    <row r="75" spans="1:8" ht="37.5" customHeight="1">
      <c r="A75" s="53" t="s">
        <v>72</v>
      </c>
      <c r="B75" s="26"/>
      <c r="C75" s="39">
        <f t="shared" si="0"/>
        <v>7462</v>
      </c>
      <c r="D75" s="41"/>
      <c r="E75" s="41">
        <v>7462</v>
      </c>
      <c r="F75" s="41"/>
      <c r="G75" s="45"/>
      <c r="H75" s="7"/>
    </row>
    <row r="76" spans="1:8" ht="51.75" customHeight="1">
      <c r="A76" s="55" t="s">
        <v>73</v>
      </c>
      <c r="B76" s="26"/>
      <c r="C76" s="39">
        <f t="shared" si="0"/>
        <v>119.9</v>
      </c>
      <c r="D76" s="41">
        <v>119.9</v>
      </c>
      <c r="E76" s="41"/>
      <c r="F76" s="41"/>
      <c r="G76" s="45"/>
      <c r="H76" s="7"/>
    </row>
    <row r="77" spans="1:8" ht="45.75" customHeight="1">
      <c r="A77" s="53" t="s">
        <v>74</v>
      </c>
      <c r="B77" s="26"/>
      <c r="C77" s="39">
        <f t="shared" si="0"/>
        <v>8479</v>
      </c>
      <c r="D77" s="41">
        <v>4750.7</v>
      </c>
      <c r="E77" s="41">
        <v>3728.3</v>
      </c>
      <c r="F77" s="41"/>
      <c r="G77" s="45"/>
      <c r="H77" s="7"/>
    </row>
    <row r="78" spans="1:8" ht="56.25" customHeight="1">
      <c r="A78" s="53" t="s">
        <v>75</v>
      </c>
      <c r="B78" s="26"/>
      <c r="C78" s="39">
        <f t="shared" si="0"/>
        <v>549</v>
      </c>
      <c r="D78" s="41">
        <v>549</v>
      </c>
      <c r="E78" s="41"/>
      <c r="F78" s="41"/>
      <c r="G78" s="45"/>
      <c r="H78" s="7"/>
    </row>
    <row r="79" spans="1:7" ht="26.25" customHeight="1">
      <c r="A79" s="31" t="s">
        <v>3</v>
      </c>
      <c r="B79" s="26"/>
      <c r="C79" s="45">
        <f>C80+C81</f>
        <v>3154.7</v>
      </c>
      <c r="D79" s="45">
        <f>D80+D81</f>
        <v>584.7</v>
      </c>
      <c r="E79" s="45">
        <f>E80+E81</f>
        <v>2570</v>
      </c>
      <c r="F79" s="45">
        <f>F80+F81</f>
        <v>0</v>
      </c>
      <c r="G79" s="45">
        <f>G80+G81</f>
        <v>0</v>
      </c>
    </row>
    <row r="80" spans="1:7" ht="60.75" customHeight="1">
      <c r="A80" s="13" t="s">
        <v>55</v>
      </c>
      <c r="B80" s="19"/>
      <c r="C80" s="39">
        <f t="shared" si="0"/>
        <v>3070</v>
      </c>
      <c r="D80" s="54">
        <v>500</v>
      </c>
      <c r="E80" s="54">
        <v>2570</v>
      </c>
      <c r="F80" s="49"/>
      <c r="G80" s="49"/>
    </row>
    <row r="81" spans="1:7" ht="74.25" customHeight="1">
      <c r="A81" s="17" t="s">
        <v>64</v>
      </c>
      <c r="B81" s="19"/>
      <c r="C81" s="39">
        <f t="shared" si="0"/>
        <v>84.7</v>
      </c>
      <c r="D81" s="54">
        <v>84.7</v>
      </c>
      <c r="E81" s="54"/>
      <c r="F81" s="49"/>
      <c r="G81" s="49"/>
    </row>
    <row r="82" spans="1:7" ht="20.25" customHeight="1">
      <c r="A82" s="31" t="s">
        <v>8</v>
      </c>
      <c r="B82" s="26"/>
      <c r="C82" s="38">
        <f t="shared" si="0"/>
        <v>2310957.4</v>
      </c>
      <c r="D82" s="45">
        <f>D9+D52+D79</f>
        <v>23362.9</v>
      </c>
      <c r="E82" s="45">
        <f>E9+E52+E79</f>
        <v>1641927.3</v>
      </c>
      <c r="F82" s="45">
        <f>F9+F52+F79</f>
        <v>630575.2</v>
      </c>
      <c r="G82" s="45">
        <f>G9+G52+G79</f>
        <v>15092</v>
      </c>
    </row>
    <row r="83" spans="2:7" ht="30" customHeight="1">
      <c r="B83" s="2"/>
      <c r="C83" s="10"/>
      <c r="D83" s="11"/>
      <c r="E83" s="11"/>
      <c r="F83" s="11"/>
      <c r="G83" s="11"/>
    </row>
    <row r="84" spans="3:6" ht="12.75">
      <c r="C84" s="51"/>
      <c r="F84" s="51"/>
    </row>
    <row r="86" spans="3:6" ht="12.75">
      <c r="C86" s="51"/>
      <c r="F86" s="51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2016-10-19T05:40:05Z</cp:lastPrinted>
  <dcterms:created xsi:type="dcterms:W3CDTF">2006-09-20T04:39:57Z</dcterms:created>
  <dcterms:modified xsi:type="dcterms:W3CDTF">2016-11-16T12:47:48Z</dcterms:modified>
  <cp:category/>
  <cp:version/>
  <cp:contentType/>
  <cp:contentStatus/>
</cp:coreProperties>
</file>