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<sst xmlns="http://schemas.openxmlformats.org/spreadsheetml/2006/main" count="126" uniqueCount="126">
  <si>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</si>
  <si>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</si>
  <si>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</si>
  <si>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</si>
  <si>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</si>
  <si>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</si>
  <si>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</si>
  <si>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</si>
  <si>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</si>
  <si>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</si>
  <si>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</si>
  <si>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</si>
  <si>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</si>
  <si>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</si>
  <si>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</si>
  <si>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</si>
  <si>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</si>
  <si>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</si>
  <si>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</si>
  <si>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</si>
  <si>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</si>
  <si>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</si>
  <si>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</si>
  <si>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</si>
  <si>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</si>
  <si>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</si>
  <si>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</si>
  <si>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</si>
  <si>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</si>
  <si>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</si>
  <si>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</si>
  <si>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</si>
  <si>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</si>
  <si>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</si>
  <si>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</si>
  <si>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</si>
  <si>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</si>
  <si>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</si>
  <si>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</si>
  <si>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</si>
  <si>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</si>
  <si>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</si>
  <si>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</si>
  <si>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</si>
  <si>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</si>
  <si>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</si>
  <si>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</si>
  <si>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</si>
  <si>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</si>
  <si>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</si>
  <si>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</si>
  <si>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</si>
  <si>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</si>
  <si>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</si>
  <si>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</si>
  <si>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</si>
  <si>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</si>
  <si>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</si>
  <si>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</si>
  <si>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</si>
  <si>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</si>
  <si>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</si>
  <si>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</si>
  <si>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</si>
  <si>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</si>
  <si>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</si>
  <si>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</si>
  <si>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</si>
  <si>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</si>
  <si>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</si>
  <si>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</si>
  <si>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</si>
  <si>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</si>
  <si>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</si>
  <si>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</si>
  <si>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</si>
  <si>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</si>
  <si>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</si>
  <si>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</si>
  <si>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</si>
  <si>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</si>
  <si>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</si>
  <si>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</si>
  <si>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</si>
  <si>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</si>
  <si>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</si>
  <si>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</si>
  <si>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</si>
  <si>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</si>
  <si>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</si>
  <si>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</si>
  <si>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</si>
  <si>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</si>
  <si>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</si>
  <si>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</si>
  <si>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</si>
  <si>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</si>
  <si>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</si>
  <si>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</si>
  <si>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</si>
  <si>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</si>
  <si>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</si>
  <si>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</si>
  <si>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</si>
  <si>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</si>
  <si>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</si>
  <si>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</si>
  <si>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</si>
  <si>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</si>
  <si>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</si>
  <si>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</si>
  <si>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</si>
  <si>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</si>
  <si>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</si>
  <si>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</si>
  <si>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</si>
  <si>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</si>
  <si>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</si>
  <si>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</si>
  <si>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</si>
  <si>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</si>
  <si>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</si>
  <si>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</si>
  <si>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</si>
  <si>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 xml:space="preserve">                                                                                                                                                    № 242/40      </t>
  </si>
  <si>
    <t>от 21.12.2017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</si>
</sst>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vertical="top"/>
    </xf>
    <xf numFmtId="175" fontId="10" fillId="0" borderId="16" xfId="0" applyNumberFormat="1" applyFont="1" applyFill="1" applyBorder="1" applyAlignment="1">
      <alignment vertical="top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9" fillId="0" borderId="15" xfId="0" applyNumberFormat="1" applyFont="1" applyBorder="1" applyAlignment="1">
      <alignment horizontal="center" vertical="center"/>
    </xf>
    <xf numFmtId="49" fontId="11" fillId="0" borderId="21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2" t="s">
        <v>86</v>
      </c>
      <c r="C1" s="62"/>
    </row>
    <row r="2" spans="2:3" ht="12.75">
      <c r="B2" s="62" t="s">
        <v>87</v>
      </c>
      <c r="C2" s="62"/>
    </row>
    <row r="3" spans="2:3" ht="12.75">
      <c r="B3" s="62" t="s">
        <v>88</v>
      </c>
      <c r="C3" s="62"/>
    </row>
    <row r="4" spans="2:3" ht="12.75">
      <c r="B4" s="62" t="s">
        <v>89</v>
      </c>
      <c r="C4" s="62"/>
    </row>
    <row r="5" spans="2:3" ht="12.75">
      <c r="B5" s="63" t="s">
        <v>125</v>
      </c>
      <c r="C5" s="63"/>
    </row>
    <row r="6" spans="2:3" ht="12.75">
      <c r="B6" s="64" t="s">
        <v>124</v>
      </c>
      <c r="C6" s="64"/>
    </row>
    <row r="8" spans="1:8" ht="15.75">
      <c r="A8" s="61" t="s">
        <v>120</v>
      </c>
      <c r="B8" s="61"/>
      <c r="C8" s="61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C35+C54</f>
        <v>2322898.4</v>
      </c>
    </row>
    <row r="14" spans="1:3" ht="12.75">
      <c r="A14" s="51" t="s">
        <v>2</v>
      </c>
      <c r="B14" s="16" t="s">
        <v>15</v>
      </c>
      <c r="C14" s="53">
        <f>C15</f>
        <v>1112389.4</v>
      </c>
    </row>
    <row r="15" spans="1:3" ht="14.25" customHeight="1">
      <c r="A15" s="36" t="s">
        <v>46</v>
      </c>
      <c r="B15" s="17" t="s">
        <v>104</v>
      </c>
      <c r="C15" s="37">
        <v>1112389.4</v>
      </c>
    </row>
    <row r="16" spans="1:3" ht="38.25" customHeight="1">
      <c r="A16" s="36" t="s">
        <v>51</v>
      </c>
      <c r="B16" s="23" t="s">
        <v>90</v>
      </c>
      <c r="C16" s="37">
        <v>13513.2</v>
      </c>
    </row>
    <row r="17" spans="1:3" ht="12.75">
      <c r="A17" s="36"/>
      <c r="B17" s="15" t="s">
        <v>123</v>
      </c>
      <c r="C17" s="37">
        <f>(C15-C16)/35.6%*20.6%+C16</f>
        <v>649379.7651685392</v>
      </c>
    </row>
    <row r="18" spans="1:3" ht="35.25" customHeight="1">
      <c r="A18" s="51" t="s">
        <v>52</v>
      </c>
      <c r="B18" s="49" t="s">
        <v>105</v>
      </c>
      <c r="C18" s="53">
        <f>C19+C20+C21+C22</f>
        <v>11674</v>
      </c>
    </row>
    <row r="19" spans="1:3" ht="48" hidden="1">
      <c r="A19" s="52" t="s">
        <v>63</v>
      </c>
      <c r="B19" s="24" t="s">
        <v>91</v>
      </c>
      <c r="C19" s="54">
        <v>4856</v>
      </c>
    </row>
    <row r="20" spans="1:3" ht="39.75" customHeight="1" hidden="1">
      <c r="A20" s="52" t="s">
        <v>64</v>
      </c>
      <c r="B20" s="25" t="s">
        <v>92</v>
      </c>
      <c r="C20" s="54">
        <v>47</v>
      </c>
    </row>
    <row r="21" spans="1:3" ht="38.25" customHeight="1" hidden="1">
      <c r="A21" s="52" t="s">
        <v>65</v>
      </c>
      <c r="B21" s="24" t="s">
        <v>93</v>
      </c>
      <c r="C21" s="54">
        <v>7581</v>
      </c>
    </row>
    <row r="22" spans="1:3" ht="48" hidden="1">
      <c r="A22" s="52" t="s">
        <v>66</v>
      </c>
      <c r="B22" s="24" t="s">
        <v>94</v>
      </c>
      <c r="C22" s="54">
        <v>-810</v>
      </c>
    </row>
    <row r="23" spans="1:3" ht="15.75" customHeight="1">
      <c r="A23" s="50" t="s">
        <v>3</v>
      </c>
      <c r="B23" s="18" t="s">
        <v>40</v>
      </c>
      <c r="C23" s="53">
        <f>C24+C25+C26+C27</f>
        <v>246898</v>
      </c>
    </row>
    <row r="24" spans="1:3" ht="15" customHeight="1">
      <c r="A24" s="38" t="s">
        <v>44</v>
      </c>
      <c r="B24" s="19" t="s">
        <v>45</v>
      </c>
      <c r="C24" s="37">
        <v>160738</v>
      </c>
    </row>
    <row r="25" spans="1:3" ht="13.5" customHeight="1">
      <c r="A25" s="38" t="s">
        <v>53</v>
      </c>
      <c r="B25" s="20" t="s">
        <v>12</v>
      </c>
      <c r="C25" s="37">
        <v>62658</v>
      </c>
    </row>
    <row r="26" spans="1:3" ht="15" customHeight="1">
      <c r="A26" s="39" t="s">
        <v>99</v>
      </c>
      <c r="B26" s="19" t="s">
        <v>98</v>
      </c>
      <c r="C26" s="37">
        <v>5</v>
      </c>
    </row>
    <row r="27" spans="1:3" ht="15" customHeight="1">
      <c r="A27" s="39" t="s">
        <v>54</v>
      </c>
      <c r="B27" s="19" t="s">
        <v>48</v>
      </c>
      <c r="C27" s="37">
        <v>23497</v>
      </c>
    </row>
    <row r="28" spans="1:3" ht="15" customHeight="1">
      <c r="A28" s="50" t="s">
        <v>4</v>
      </c>
      <c r="B28" s="18" t="s">
        <v>41</v>
      </c>
      <c r="C28" s="53">
        <f>C29+C30</f>
        <v>360856</v>
      </c>
    </row>
    <row r="29" spans="1:3" ht="15" customHeight="1">
      <c r="A29" s="38" t="s">
        <v>55</v>
      </c>
      <c r="B29" s="19" t="s">
        <v>56</v>
      </c>
      <c r="C29" s="37">
        <v>33536</v>
      </c>
    </row>
    <row r="30" spans="1:3" ht="13.5" customHeight="1">
      <c r="A30" s="39" t="s">
        <v>16</v>
      </c>
      <c r="B30" s="21" t="s">
        <v>42</v>
      </c>
      <c r="C30" s="37">
        <v>327320</v>
      </c>
    </row>
    <row r="31" spans="1:3" ht="15" customHeight="1">
      <c r="A31" s="51" t="s">
        <v>5</v>
      </c>
      <c r="B31" s="10" t="s">
        <v>116</v>
      </c>
      <c r="C31" s="53">
        <f>C32+C33+C34</f>
        <v>12243</v>
      </c>
    </row>
    <row r="32" spans="1:3" ht="27" customHeight="1">
      <c r="A32" s="55" t="s">
        <v>17</v>
      </c>
      <c r="B32" s="19" t="s">
        <v>18</v>
      </c>
      <c r="C32" s="54">
        <v>12083</v>
      </c>
    </row>
    <row r="33" spans="1:3" ht="27" customHeight="1">
      <c r="A33" s="55" t="s">
        <v>19</v>
      </c>
      <c r="B33" s="19" t="s">
        <v>20</v>
      </c>
      <c r="C33" s="54">
        <v>100</v>
      </c>
    </row>
    <row r="34" spans="1:3" ht="36.75" customHeight="1">
      <c r="A34" s="58" t="s">
        <v>121</v>
      </c>
      <c r="B34" s="59" t="s">
        <v>122</v>
      </c>
      <c r="C34" s="54">
        <v>60</v>
      </c>
    </row>
    <row r="35" spans="1:3" ht="13.5" customHeight="1">
      <c r="A35" s="56"/>
      <c r="B35" s="26" t="s">
        <v>30</v>
      </c>
      <c r="C35" s="53">
        <f>C14+C23+C28+C31+C18</f>
        <v>1744060.4</v>
      </c>
    </row>
    <row r="36" spans="1:3" ht="27" customHeight="1">
      <c r="A36" s="51" t="s">
        <v>6</v>
      </c>
      <c r="B36" s="10" t="s">
        <v>112</v>
      </c>
      <c r="C36" s="53">
        <f>C37+C38+C39+C40+C41</f>
        <v>434091</v>
      </c>
    </row>
    <row r="37" spans="1:3" ht="52.5" customHeight="1">
      <c r="A37" s="40" t="s">
        <v>36</v>
      </c>
      <c r="B37" s="12" t="s">
        <v>95</v>
      </c>
      <c r="C37" s="37">
        <v>322891</v>
      </c>
    </row>
    <row r="38" spans="1:3" ht="53.25" customHeight="1">
      <c r="A38" s="40" t="s">
        <v>58</v>
      </c>
      <c r="B38" s="12" t="s">
        <v>57</v>
      </c>
      <c r="C38" s="37">
        <v>12300</v>
      </c>
    </row>
    <row r="39" spans="1:3" ht="27.75" customHeight="1">
      <c r="A39" s="41" t="s">
        <v>59</v>
      </c>
      <c r="B39" s="12" t="s">
        <v>60</v>
      </c>
      <c r="C39" s="37">
        <v>50000</v>
      </c>
    </row>
    <row r="40" spans="1:3" ht="40.5" customHeight="1">
      <c r="A40" s="39" t="s">
        <v>21</v>
      </c>
      <c r="B40" s="21" t="s">
        <v>61</v>
      </c>
      <c r="C40" s="37">
        <v>300</v>
      </c>
    </row>
    <row r="41" spans="1:3" ht="51" customHeight="1">
      <c r="A41" s="36" t="s">
        <v>14</v>
      </c>
      <c r="B41" s="12" t="s">
        <v>33</v>
      </c>
      <c r="C41" s="37">
        <v>48600</v>
      </c>
    </row>
    <row r="42" spans="1:3" ht="15" customHeight="1">
      <c r="A42" s="51" t="s">
        <v>7</v>
      </c>
      <c r="B42" s="10" t="s">
        <v>70</v>
      </c>
      <c r="C42" s="53">
        <v>6376</v>
      </c>
    </row>
    <row r="43" spans="1:3" ht="15" customHeight="1">
      <c r="A43" s="51" t="s">
        <v>8</v>
      </c>
      <c r="B43" s="10" t="s">
        <v>83</v>
      </c>
      <c r="C43" s="53">
        <f>C44+C45+C46</f>
        <v>10444</v>
      </c>
    </row>
    <row r="44" spans="1:3" ht="25.5" customHeight="1">
      <c r="A44" s="38" t="s">
        <v>47</v>
      </c>
      <c r="B44" s="19" t="s">
        <v>62</v>
      </c>
      <c r="C44" s="37">
        <v>8834</v>
      </c>
    </row>
    <row r="45" spans="1:3" ht="26.25" customHeight="1">
      <c r="A45" s="38" t="s">
        <v>85</v>
      </c>
      <c r="B45" s="19" t="s">
        <v>84</v>
      </c>
      <c r="C45" s="37">
        <v>410</v>
      </c>
    </row>
    <row r="46" spans="1:3" ht="13.5" customHeight="1">
      <c r="A46" s="38" t="s">
        <v>38</v>
      </c>
      <c r="B46" s="19" t="s">
        <v>37</v>
      </c>
      <c r="C46" s="37">
        <v>1200</v>
      </c>
    </row>
    <row r="47" spans="1:3" ht="15.75" customHeight="1">
      <c r="A47" s="51" t="s">
        <v>9</v>
      </c>
      <c r="B47" s="10" t="s">
        <v>71</v>
      </c>
      <c r="C47" s="53">
        <f>C48+C49+C50+C51</f>
        <v>113753</v>
      </c>
    </row>
    <row r="48" spans="1:3" ht="13.5" customHeight="1">
      <c r="A48" s="39" t="s">
        <v>22</v>
      </c>
      <c r="B48" s="9" t="s">
        <v>23</v>
      </c>
      <c r="C48" s="37">
        <v>3000</v>
      </c>
    </row>
    <row r="49" spans="1:3" ht="49.5" customHeight="1">
      <c r="A49" s="38" t="s">
        <v>39</v>
      </c>
      <c r="B49" s="27" t="s">
        <v>96</v>
      </c>
      <c r="C49" s="37">
        <v>75303</v>
      </c>
    </row>
    <row r="50" spans="1:3" ht="27.75" customHeight="1">
      <c r="A50" s="41" t="s">
        <v>34</v>
      </c>
      <c r="B50" s="12" t="s">
        <v>24</v>
      </c>
      <c r="C50" s="37">
        <v>35000</v>
      </c>
    </row>
    <row r="51" spans="1:3" ht="27.75" customHeight="1">
      <c r="A51" s="36" t="s">
        <v>118</v>
      </c>
      <c r="B51" s="27" t="s">
        <v>119</v>
      </c>
      <c r="C51" s="37">
        <v>450</v>
      </c>
    </row>
    <row r="52" spans="1:3" ht="15.75" customHeight="1">
      <c r="A52" s="50" t="s">
        <v>10</v>
      </c>
      <c r="B52" s="18" t="s">
        <v>68</v>
      </c>
      <c r="C52" s="35">
        <v>8734</v>
      </c>
    </row>
    <row r="53" spans="1:3" ht="16.5" customHeight="1">
      <c r="A53" s="51" t="s">
        <v>25</v>
      </c>
      <c r="B53" s="10" t="s">
        <v>69</v>
      </c>
      <c r="C53" s="35">
        <v>5440</v>
      </c>
    </row>
    <row r="54" spans="1:3" ht="15" customHeight="1">
      <c r="A54" s="39"/>
      <c r="B54" s="26" t="s">
        <v>32</v>
      </c>
      <c r="C54" s="53">
        <f>C36+C42+C43+C47+C52+C53</f>
        <v>578838</v>
      </c>
    </row>
    <row r="55" spans="1:3" ht="14.25" customHeight="1">
      <c r="A55" s="50" t="s">
        <v>11</v>
      </c>
      <c r="B55" s="18" t="s">
        <v>50</v>
      </c>
      <c r="C55" s="53">
        <f>C57+C58+C61+C68+C69</f>
        <v>1887440</v>
      </c>
    </row>
    <row r="56" spans="1:3" ht="14.25" customHeight="1">
      <c r="A56" s="34"/>
      <c r="B56" s="48" t="s">
        <v>106</v>
      </c>
      <c r="C56" s="53">
        <f>C57+C58+C61+C68</f>
        <v>1887440</v>
      </c>
    </row>
    <row r="57" spans="1:3" ht="25.5">
      <c r="A57" s="36" t="s">
        <v>107</v>
      </c>
      <c r="B57" s="13" t="s">
        <v>29</v>
      </c>
      <c r="C57" s="42">
        <v>46309</v>
      </c>
    </row>
    <row r="58" spans="1:3" ht="27" customHeight="1">
      <c r="A58" s="41" t="s">
        <v>108</v>
      </c>
      <c r="B58" s="12" t="s">
        <v>100</v>
      </c>
      <c r="C58" s="43">
        <v>1249</v>
      </c>
    </row>
    <row r="59" spans="1:3" ht="17.25" customHeight="1">
      <c r="A59" s="41" t="s">
        <v>109</v>
      </c>
      <c r="B59" s="12" t="s">
        <v>103</v>
      </c>
      <c r="C59" s="43">
        <v>1249</v>
      </c>
    </row>
    <row r="60" spans="1:3" ht="42" customHeight="1" hidden="1">
      <c r="A60" s="41" t="s">
        <v>97</v>
      </c>
      <c r="B60" s="12" t="s">
        <v>101</v>
      </c>
      <c r="C60" s="43">
        <v>1172</v>
      </c>
    </row>
    <row r="61" spans="1:3" ht="27" customHeight="1">
      <c r="A61" s="41" t="s">
        <v>110</v>
      </c>
      <c r="B61" s="12" t="s">
        <v>102</v>
      </c>
      <c r="C61" s="43">
        <v>1839882</v>
      </c>
    </row>
    <row r="62" spans="1:3" ht="27" customHeight="1" hidden="1">
      <c r="A62" s="41" t="s">
        <v>72</v>
      </c>
      <c r="B62" s="12" t="s">
        <v>73</v>
      </c>
      <c r="C62" s="37"/>
    </row>
    <row r="63" spans="1:3" ht="27" customHeight="1" hidden="1">
      <c r="A63" s="41" t="s">
        <v>74</v>
      </c>
      <c r="B63" s="12" t="s">
        <v>75</v>
      </c>
      <c r="C63" s="37"/>
    </row>
    <row r="64" spans="1:3" ht="27.75" customHeight="1" hidden="1">
      <c r="A64" s="41" t="s">
        <v>76</v>
      </c>
      <c r="B64" s="12" t="s">
        <v>77</v>
      </c>
      <c r="C64" s="37"/>
    </row>
    <row r="65" spans="1:3" ht="27" customHeight="1" hidden="1">
      <c r="A65" s="41" t="s">
        <v>78</v>
      </c>
      <c r="B65" s="12" t="s">
        <v>79</v>
      </c>
      <c r="C65" s="37"/>
    </row>
    <row r="66" spans="1:3" ht="39" customHeight="1" hidden="1">
      <c r="A66" s="41" t="s">
        <v>80</v>
      </c>
      <c r="B66" s="12" t="s">
        <v>81</v>
      </c>
      <c r="C66" s="37"/>
    </row>
    <row r="67" spans="1:3" ht="13.5" customHeight="1">
      <c r="A67" s="41" t="s">
        <v>111</v>
      </c>
      <c r="B67" s="12" t="s">
        <v>82</v>
      </c>
      <c r="C67" s="37">
        <v>1625589</v>
      </c>
    </row>
    <row r="68" spans="1:3" ht="14.25" customHeight="1">
      <c r="A68" s="41" t="s">
        <v>26</v>
      </c>
      <c r="B68" s="12" t="s">
        <v>35</v>
      </c>
      <c r="C68" s="43">
        <v>0</v>
      </c>
    </row>
    <row r="69" spans="1:3" ht="14.25" customHeight="1">
      <c r="A69" s="41" t="s">
        <v>113</v>
      </c>
      <c r="B69" s="18" t="s">
        <v>114</v>
      </c>
      <c r="C69" s="57">
        <f>C70</f>
        <v>0</v>
      </c>
    </row>
    <row r="70" spans="1:3" ht="14.25" customHeight="1">
      <c r="A70" s="41" t="s">
        <v>115</v>
      </c>
      <c r="B70" s="12" t="s">
        <v>117</v>
      </c>
      <c r="C70" s="43">
        <v>0</v>
      </c>
    </row>
    <row r="71" spans="1:3" ht="14.25" customHeight="1">
      <c r="A71" s="50" t="s">
        <v>27</v>
      </c>
      <c r="B71" s="28" t="s">
        <v>31</v>
      </c>
      <c r="C71" s="44">
        <f>C13+C55</f>
        <v>4210338.4</v>
      </c>
    </row>
    <row r="72" spans="1:3" ht="14.25" customHeight="1" thickBot="1">
      <c r="A72" s="45"/>
      <c r="B72" s="46" t="s">
        <v>67</v>
      </c>
      <c r="C72" s="47">
        <f>C13-C17</f>
        <v>1673518.6348314607</v>
      </c>
    </row>
    <row r="73" spans="1:3" ht="12.75">
      <c r="A73" s="60"/>
      <c r="B73" s="60"/>
      <c r="C73" s="60"/>
    </row>
    <row r="74" spans="1:3" ht="12.75">
      <c r="A74" s="60"/>
      <c r="B74" s="60"/>
      <c r="C74" s="60"/>
    </row>
  </sheetData>
  <sheetProtection/>
  <mergeCells count="9">
    <mergeCell ref="A74:C74"/>
    <mergeCell ref="A73:C73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2017-10-20T12:51:31Z</cp:lastPrinted>
  <dcterms:created xsi:type="dcterms:W3CDTF">2000-03-06T12:32:30Z</dcterms:created>
  <dcterms:modified xsi:type="dcterms:W3CDTF">2017-12-25T06:42:03Z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