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год" sheetId="1" r:id="rId1"/>
  </sheets>
  <definedNames>
    <definedName name="_xlnm.Print_Titles" localSheetId="0">'Ср-ва о. и ф.2017год'!$7:$7</definedName>
  </definedNames>
  <calcPr fullCalcOnLoad="1"/>
</workbook>
</file>

<file path=xl/sharedStrings.xml><?xml version="1.0" encoding="utf-8"?>
<sst xmlns="http://schemas.openxmlformats.org/spreadsheetml/2006/main" count="80" uniqueCount="75">
  <si>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</si>
  <si>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</si>
  <si>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</si>
  <si>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</si>
  <si>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</si>
  <si>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</si>
  <si>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</si>
  <si>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</si>
  <si>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</si>
  <si>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</si>
  <si>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</si>
  <si>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</si>
  <si>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</si>
  <si>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</si>
  <si>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</si>
  <si>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</si>
  <si>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</si>
  <si>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</si>
  <si>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</si>
  <si>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</si>
  <si>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</si>
  <si>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</si>
  <si>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</si>
  <si>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</si>
  <si>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</si>
  <si>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</si>
  <si>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</si>
  <si>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</si>
  <si>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</si>
  <si>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</si>
  <si>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</si>
  <si>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</si>
  <si>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</si>
  <si>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</si>
  <si>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</si>
  <si>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</si>
  <si>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</si>
  <si>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</si>
  <si>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</si>
  <si>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</si>
  <si>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</si>
  <si>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</si>
  <si>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</si>
  <si>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</si>
  <si>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</si>
  <si>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</si>
  <si>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</si>
  <si>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</si>
  <si>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</si>
  <si>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</si>
  <si>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</si>
  <si>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на рекультивацию полигонов ТБО 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</si>
  <si>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</si>
  <si>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</si>
  <si>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очистки сточных вод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</si>
  <si>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</si>
  <si>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</si>
  <si>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</si>
  <si>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</si>
  <si>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</si>
  <si>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</si>
  <si>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>Субсидия на капитальные вложения в общеобразовательные организации в целях обеспечения односменного режима обучения</t>
  </si>
  <si>
    <t>Управление по культуре и молодежной политике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</si>
  <si>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</si>
  <si>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 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</si>
  <si>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 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</si>
  <si>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</si>
  <si>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Иные межбюджетные трансферты бюджетам муниципальных образований Московской области на 2018 год  на дополнительные мероприятия по развитию жилищно-коммунального хозяйства и социально-культурной сферы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</si>
  <si>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</si>
  <si>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(возврат остатка 2017 года)</t>
  </si>
  <si>
    <t>Комитет по строительству, архитектуре и жилищной политике</t>
  </si>
  <si>
    <t>Субсидия на 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</si>
  <si>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Субсидия на реализацию мероприятий  по обеспечению жильем молодых семей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</si>
  <si>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</si>
  <si>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>Приложение №7
к решению Совета депутатов городского округа Электросталь Московской области 
от 18.04.2018 № 278/44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</si>
</sst>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6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13" fillId="0" borderId="10" xfId="0" applyNumberFormat="1" applyFont="1" applyFill="1" applyBorder="1" applyAlignment="1">
      <alignment horizontal="center"/>
    </xf>
    <xf numFmtId="175" fontId="17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top" wrapText="1"/>
    </xf>
    <xf numFmtId="175" fontId="2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75" fontId="8" fillId="0" borderId="10" xfId="0" applyNumberFormat="1" applyFont="1" applyFill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8" fillId="34" borderId="0" xfId="0" applyNumberFormat="1" applyFont="1" applyFill="1" applyBorder="1" applyAlignment="1" applyProtection="1">
      <alignment horizontal="left" vertical="top" wrapText="1"/>
      <protection hidden="1" locked="0"/>
    </xf>
    <xf numFmtId="3" fontId="22" fillId="0" borderId="12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K76" sqref="K76"/>
    </sheetView>
  </sheetViews>
  <sheetFormatPr defaultColWidth="9.00390625" defaultRowHeight="12.75"/>
  <cols>
    <col min="1" max="1" width="46.125" style="3" customWidth="1"/>
    <col min="2" max="2" width="10.75390625" style="1" customWidth="1"/>
    <col min="3" max="3" width="11.375" style="2" customWidth="1"/>
    <col min="4" max="4" width="12.25390625" style="2" customWidth="1"/>
    <col min="5" max="5" width="10.625" style="2" customWidth="1"/>
    <col min="6" max="6" width="11.125" style="2" customWidth="1"/>
    <col min="7" max="7" width="11.375" style="0" customWidth="1"/>
    <col min="8" max="8" width="9.75390625" style="0" customWidth="1"/>
    <col min="9" max="9" width="10.125" style="0" customWidth="1"/>
  </cols>
  <sheetData>
    <row r="2" spans="5:6" ht="12.75" customHeight="1">
      <c r="E2" s="43"/>
      <c r="F2" s="43"/>
    </row>
    <row r="3" spans="4:9" ht="85.5" customHeight="1">
      <c r="D3" s="40"/>
      <c r="E3" s="40"/>
      <c r="F3" s="40"/>
      <c r="G3" s="46" t="s">
        <v>74</v>
      </c>
      <c r="H3" s="46"/>
      <c r="I3" s="46"/>
    </row>
    <row r="4" spans="4:6" ht="12.75" customHeight="1">
      <c r="D4" s="44"/>
      <c r="E4" s="44"/>
      <c r="F4" s="44"/>
    </row>
    <row r="5" spans="1:9" ht="51" customHeight="1">
      <c r="A5" s="45" t="s">
        <v>30</v>
      </c>
      <c r="B5" s="45"/>
      <c r="C5" s="45"/>
      <c r="D5" s="45"/>
      <c r="E5" s="45"/>
      <c r="F5" s="45"/>
      <c r="G5" s="45"/>
      <c r="H5" s="45"/>
      <c r="I5" s="45"/>
    </row>
    <row r="6" spans="1:9" ht="12.75">
      <c r="A6" s="6"/>
      <c r="B6" s="5"/>
      <c r="C6" s="4"/>
      <c r="D6" s="4"/>
      <c r="E6" s="4"/>
      <c r="F6" s="8"/>
      <c r="G6" s="8"/>
      <c r="H6" s="41"/>
      <c r="I6" s="41" t="s">
        <v>2</v>
      </c>
    </row>
    <row r="7" spans="1:9" ht="72.75" customHeight="1">
      <c r="A7" s="10"/>
      <c r="B7" s="13" t="s">
        <v>0</v>
      </c>
      <c r="C7" s="17" t="s">
        <v>1</v>
      </c>
      <c r="D7" s="17" t="s">
        <v>25</v>
      </c>
      <c r="E7" s="17" t="s">
        <v>4</v>
      </c>
      <c r="F7" s="17" t="s">
        <v>3</v>
      </c>
      <c r="G7" s="37" t="s">
        <v>60</v>
      </c>
      <c r="H7" s="37" t="s">
        <v>62</v>
      </c>
      <c r="I7" s="37" t="s">
        <v>70</v>
      </c>
    </row>
    <row r="8" spans="1:9" ht="14.25" customHeight="1">
      <c r="A8" s="14">
        <v>1</v>
      </c>
      <c r="B8" s="15">
        <v>2</v>
      </c>
      <c r="C8" s="14">
        <v>3</v>
      </c>
      <c r="D8" s="14">
        <v>4</v>
      </c>
      <c r="E8" s="16">
        <v>5</v>
      </c>
      <c r="F8" s="16">
        <v>6</v>
      </c>
      <c r="G8" s="16">
        <v>7</v>
      </c>
      <c r="H8" s="39">
        <v>8</v>
      </c>
      <c r="I8" s="39">
        <v>9</v>
      </c>
    </row>
    <row r="9" spans="1:9" ht="19.5" customHeight="1">
      <c r="A9" s="12" t="s">
        <v>5</v>
      </c>
      <c r="B9" s="18">
        <f>C9+D9+E9+F9+G9+H9+I9</f>
        <v>1931451</v>
      </c>
      <c r="C9" s="23">
        <f>C10+C17+C18+C19+C20+C23+C24+C25+C29+C30+C36+C41+C42+C48+C49+C50</f>
        <v>17617</v>
      </c>
      <c r="D9" s="23">
        <f>D10+D17+D18+D19+D20+D23+D25+D29+D30+D36+D41+D42+D48+D49+D50+D24</f>
        <v>1829252</v>
      </c>
      <c r="E9" s="23">
        <f>E10+E17+E18+E19+E20+E23+E24+E25+E29+E30+E36+E41+E42+E48+E49+E50+E51</f>
        <v>72977</v>
      </c>
      <c r="F9" s="23">
        <f>F10+F17+F18+F19+F20+F23+F24+F25+F29+F30+F36+F41+F42+F48+F49+F50</f>
        <v>11605</v>
      </c>
      <c r="G9" s="23">
        <f>G10+G17+G18+G19+G20+G23+G24+G25+G29+G30+G36+G41+G42+G48+G49+G50</f>
        <v>0</v>
      </c>
      <c r="H9" s="23">
        <f>H10+H17+H18+H19+H20+H23+H24+H25+H29+H30+H36+H41+H42+H48+H49+H50</f>
        <v>0</v>
      </c>
      <c r="I9" s="23">
        <f>I10+I17+I18+I19+I20+I23+I24+I25+I29+I30+I36+I41+I42+I48+I49+I50</f>
        <v>0</v>
      </c>
    </row>
    <row r="10" spans="1:9" ht="141" customHeight="1">
      <c r="A10" s="11" t="s">
        <v>46</v>
      </c>
      <c r="B10" s="19">
        <f>C10+D10+E10+F10</f>
        <v>1038106</v>
      </c>
      <c r="C10" s="24"/>
      <c r="D10" s="21">
        <f>D11+D14+D15+D16</f>
        <v>1038106</v>
      </c>
      <c r="E10" s="24"/>
      <c r="F10" s="24"/>
      <c r="G10" s="38"/>
      <c r="H10" s="38"/>
      <c r="I10" s="38"/>
    </row>
    <row r="11" spans="1:9" ht="17.25" customHeight="1">
      <c r="A11" s="28" t="s">
        <v>26</v>
      </c>
      <c r="B11" s="19">
        <f aca="true" t="shared" si="0" ref="B11:B64">C11+D11+E11+F11</f>
        <v>996430</v>
      </c>
      <c r="C11" s="24"/>
      <c r="D11" s="21">
        <f>D12+D13</f>
        <v>996430</v>
      </c>
      <c r="E11" s="24"/>
      <c r="F11" s="24"/>
      <c r="G11" s="38"/>
      <c r="H11" s="38"/>
      <c r="I11" s="38"/>
    </row>
    <row r="12" spans="1:9" ht="19.5" customHeight="1">
      <c r="A12" s="29" t="s">
        <v>17</v>
      </c>
      <c r="B12" s="19">
        <f t="shared" si="0"/>
        <v>759763</v>
      </c>
      <c r="C12" s="30"/>
      <c r="D12" s="22">
        <v>759763</v>
      </c>
      <c r="E12" s="24"/>
      <c r="F12" s="24"/>
      <c r="G12" s="38"/>
      <c r="H12" s="38"/>
      <c r="I12" s="38"/>
    </row>
    <row r="13" spans="1:9" ht="23.25" customHeight="1">
      <c r="A13" s="29" t="s">
        <v>23</v>
      </c>
      <c r="B13" s="19">
        <f t="shared" si="0"/>
        <v>236667</v>
      </c>
      <c r="C13" s="30"/>
      <c r="D13" s="22">
        <v>236667</v>
      </c>
      <c r="E13" s="24"/>
      <c r="F13" s="24"/>
      <c r="G13" s="38"/>
      <c r="H13" s="38"/>
      <c r="I13" s="38"/>
    </row>
    <row r="14" spans="1:9" ht="24.75" customHeight="1">
      <c r="A14" s="9" t="s">
        <v>12</v>
      </c>
      <c r="B14" s="19">
        <f t="shared" si="0"/>
        <v>31981</v>
      </c>
      <c r="C14" s="24"/>
      <c r="D14" s="21">
        <v>31981</v>
      </c>
      <c r="E14" s="24"/>
      <c r="F14" s="24"/>
      <c r="G14" s="38"/>
      <c r="H14" s="38"/>
      <c r="I14" s="38"/>
    </row>
    <row r="15" spans="1:9" ht="81" customHeight="1">
      <c r="A15" s="10" t="s">
        <v>28</v>
      </c>
      <c r="B15" s="19">
        <f t="shared" si="0"/>
        <v>52</v>
      </c>
      <c r="C15" s="24"/>
      <c r="D15" s="21">
        <v>52</v>
      </c>
      <c r="E15" s="24"/>
      <c r="F15" s="24"/>
      <c r="G15" s="38"/>
      <c r="H15" s="38"/>
      <c r="I15" s="38"/>
    </row>
    <row r="16" spans="1:9" ht="27.75" customHeight="1">
      <c r="A16" s="9" t="s">
        <v>24</v>
      </c>
      <c r="B16" s="19">
        <f t="shared" si="0"/>
        <v>9643</v>
      </c>
      <c r="C16" s="24"/>
      <c r="D16" s="21">
        <v>9643</v>
      </c>
      <c r="E16" s="24"/>
      <c r="F16" s="24"/>
      <c r="G16" s="38"/>
      <c r="H16" s="38"/>
      <c r="I16" s="38"/>
    </row>
    <row r="17" spans="1:9" ht="79.5" customHeight="1">
      <c r="A17" s="11" t="s">
        <v>45</v>
      </c>
      <c r="B17" s="19">
        <f t="shared" si="0"/>
        <v>5561</v>
      </c>
      <c r="C17" s="20">
        <v>5561</v>
      </c>
      <c r="D17" s="20"/>
      <c r="E17" s="21"/>
      <c r="F17" s="21"/>
      <c r="G17" s="38"/>
      <c r="H17" s="38"/>
      <c r="I17" s="38"/>
    </row>
    <row r="18" spans="1:9" ht="92.25" customHeight="1">
      <c r="A18" s="11" t="s">
        <v>44</v>
      </c>
      <c r="B18" s="19">
        <f t="shared" si="0"/>
        <v>873</v>
      </c>
      <c r="C18" s="20">
        <v>873</v>
      </c>
      <c r="D18" s="20"/>
      <c r="E18" s="21"/>
      <c r="F18" s="21"/>
      <c r="G18" s="38"/>
      <c r="H18" s="38"/>
      <c r="I18" s="38"/>
    </row>
    <row r="19" spans="1:9" ht="60.75" customHeight="1">
      <c r="A19" s="9" t="s">
        <v>47</v>
      </c>
      <c r="B19" s="19">
        <f t="shared" si="0"/>
        <v>8983</v>
      </c>
      <c r="C19" s="20"/>
      <c r="D19" s="20"/>
      <c r="E19" s="21"/>
      <c r="F19" s="21">
        <v>8983</v>
      </c>
      <c r="G19" s="38"/>
      <c r="H19" s="38"/>
      <c r="I19" s="38"/>
    </row>
    <row r="20" spans="1:9" ht="70.5" customHeight="1">
      <c r="A20" s="11" t="s">
        <v>43</v>
      </c>
      <c r="B20" s="19">
        <f t="shared" si="0"/>
        <v>69738</v>
      </c>
      <c r="C20" s="20"/>
      <c r="D20" s="20"/>
      <c r="E20" s="20">
        <f>E21+E22</f>
        <v>69738</v>
      </c>
      <c r="F20" s="20"/>
      <c r="G20" s="38"/>
      <c r="H20" s="38"/>
      <c r="I20" s="38"/>
    </row>
    <row r="21" spans="1:9" ht="23.25" customHeight="1">
      <c r="A21" s="31" t="s">
        <v>7</v>
      </c>
      <c r="B21" s="19">
        <f t="shared" si="0"/>
        <v>64242</v>
      </c>
      <c r="C21" s="20"/>
      <c r="D21" s="20"/>
      <c r="E21" s="21">
        <v>64242</v>
      </c>
      <c r="F21" s="21"/>
      <c r="G21" s="38"/>
      <c r="H21" s="38"/>
      <c r="I21" s="38"/>
    </row>
    <row r="22" spans="1:9" ht="24.75" customHeight="1">
      <c r="A22" s="31" t="s">
        <v>8</v>
      </c>
      <c r="B22" s="19">
        <f t="shared" si="0"/>
        <v>5496</v>
      </c>
      <c r="C22" s="20"/>
      <c r="D22" s="20"/>
      <c r="E22" s="21">
        <v>5496</v>
      </c>
      <c r="F22" s="21"/>
      <c r="G22" s="38"/>
      <c r="H22" s="38"/>
      <c r="I22" s="38"/>
    </row>
    <row r="23" spans="1:9" ht="105" customHeight="1">
      <c r="A23" s="9" t="s">
        <v>42</v>
      </c>
      <c r="B23" s="19">
        <f t="shared" si="0"/>
        <v>67350</v>
      </c>
      <c r="C23" s="20"/>
      <c r="D23" s="20">
        <v>67350</v>
      </c>
      <c r="E23" s="21"/>
      <c r="F23" s="21"/>
      <c r="G23" s="38"/>
      <c r="H23" s="38"/>
      <c r="I23" s="38"/>
    </row>
    <row r="24" spans="1:9" ht="72" customHeight="1">
      <c r="A24" s="11" t="s">
        <v>41</v>
      </c>
      <c r="B24" s="19">
        <f t="shared" si="0"/>
        <v>90</v>
      </c>
      <c r="C24" s="20"/>
      <c r="D24" s="20">
        <v>90</v>
      </c>
      <c r="E24" s="21"/>
      <c r="F24" s="21"/>
      <c r="G24" s="38"/>
      <c r="H24" s="38"/>
      <c r="I24" s="38"/>
    </row>
    <row r="25" spans="1:9" ht="93" customHeight="1">
      <c r="A25" s="11" t="s">
        <v>40</v>
      </c>
      <c r="B25" s="19">
        <f t="shared" si="0"/>
        <v>54713</v>
      </c>
      <c r="C25" s="20">
        <f>C26+C27+C28</f>
        <v>1989</v>
      </c>
      <c r="D25" s="20">
        <f>D26+D27+D28</f>
        <v>52724</v>
      </c>
      <c r="E25" s="20"/>
      <c r="F25" s="20"/>
      <c r="G25" s="38"/>
      <c r="H25" s="38"/>
      <c r="I25" s="38"/>
    </row>
    <row r="26" spans="1:9" ht="63.75" customHeight="1">
      <c r="A26" s="32" t="s">
        <v>14</v>
      </c>
      <c r="B26" s="19">
        <f t="shared" si="0"/>
        <v>52202</v>
      </c>
      <c r="C26" s="33"/>
      <c r="D26" s="33">
        <v>52202</v>
      </c>
      <c r="E26" s="22"/>
      <c r="F26" s="22"/>
      <c r="G26" s="38"/>
      <c r="H26" s="38"/>
      <c r="I26" s="38"/>
    </row>
    <row r="27" spans="1:9" ht="79.5" customHeight="1">
      <c r="A27" s="32" t="s">
        <v>15</v>
      </c>
      <c r="B27" s="19">
        <f t="shared" si="0"/>
        <v>1989</v>
      </c>
      <c r="C27" s="33">
        <v>1989</v>
      </c>
      <c r="D27" s="33"/>
      <c r="E27" s="22"/>
      <c r="F27" s="22"/>
      <c r="G27" s="38"/>
      <c r="H27" s="38"/>
      <c r="I27" s="38"/>
    </row>
    <row r="28" spans="1:9" ht="72" customHeight="1">
      <c r="A28" s="32" t="s">
        <v>16</v>
      </c>
      <c r="B28" s="19">
        <f t="shared" si="0"/>
        <v>522</v>
      </c>
      <c r="C28" s="33"/>
      <c r="D28" s="33">
        <v>522</v>
      </c>
      <c r="E28" s="22"/>
      <c r="F28" s="22"/>
      <c r="G28" s="38"/>
      <c r="H28" s="38"/>
      <c r="I28" s="38"/>
    </row>
    <row r="29" spans="1:9" ht="69" customHeight="1">
      <c r="A29" s="9" t="s">
        <v>39</v>
      </c>
      <c r="B29" s="19">
        <f t="shared" si="0"/>
        <v>9194</v>
      </c>
      <c r="C29" s="20">
        <v>9194</v>
      </c>
      <c r="D29" s="20"/>
      <c r="E29" s="21"/>
      <c r="F29" s="21"/>
      <c r="G29" s="38"/>
      <c r="H29" s="38"/>
      <c r="I29" s="38"/>
    </row>
    <row r="30" spans="1:9" ht="111" customHeight="1">
      <c r="A30" s="11" t="s">
        <v>38</v>
      </c>
      <c r="B30" s="19">
        <f t="shared" si="0"/>
        <v>635884</v>
      </c>
      <c r="C30" s="20"/>
      <c r="D30" s="20">
        <f>D31+D35</f>
        <v>635884</v>
      </c>
      <c r="E30" s="21"/>
      <c r="F30" s="21"/>
      <c r="G30" s="38"/>
      <c r="H30" s="38"/>
      <c r="I30" s="38"/>
    </row>
    <row r="31" spans="1:9" ht="21" customHeight="1">
      <c r="A31" s="9" t="s">
        <v>9</v>
      </c>
      <c r="B31" s="19">
        <f t="shared" si="0"/>
        <v>624408</v>
      </c>
      <c r="C31" s="20"/>
      <c r="D31" s="20">
        <f>D32+D33+D34</f>
        <v>624408</v>
      </c>
      <c r="E31" s="21"/>
      <c r="F31" s="21"/>
      <c r="G31" s="38"/>
      <c r="H31" s="38"/>
      <c r="I31" s="38"/>
    </row>
    <row r="32" spans="1:9" ht="21" customHeight="1">
      <c r="A32" s="34" t="s">
        <v>19</v>
      </c>
      <c r="B32" s="19">
        <f t="shared" si="0"/>
        <v>462755</v>
      </c>
      <c r="C32" s="33"/>
      <c r="D32" s="33">
        <v>462755</v>
      </c>
      <c r="E32" s="21"/>
      <c r="F32" s="21"/>
      <c r="G32" s="38"/>
      <c r="H32" s="38"/>
      <c r="I32" s="38"/>
    </row>
    <row r="33" spans="1:9" ht="21" customHeight="1">
      <c r="A33" s="34" t="s">
        <v>21</v>
      </c>
      <c r="B33" s="19">
        <f t="shared" si="0"/>
        <v>67013</v>
      </c>
      <c r="C33" s="33"/>
      <c r="D33" s="33">
        <v>67013</v>
      </c>
      <c r="E33" s="21"/>
      <c r="F33" s="21"/>
      <c r="G33" s="38"/>
      <c r="H33" s="38"/>
      <c r="I33" s="38"/>
    </row>
    <row r="34" spans="1:9" ht="32.25" customHeight="1">
      <c r="A34" s="35" t="s">
        <v>22</v>
      </c>
      <c r="B34" s="19">
        <f t="shared" si="0"/>
        <v>94640</v>
      </c>
      <c r="C34" s="33"/>
      <c r="D34" s="33">
        <v>94640</v>
      </c>
      <c r="E34" s="21"/>
      <c r="F34" s="21"/>
      <c r="G34" s="38"/>
      <c r="H34" s="38"/>
      <c r="I34" s="38"/>
    </row>
    <row r="35" spans="1:9" ht="29.25" customHeight="1">
      <c r="A35" s="9" t="s">
        <v>12</v>
      </c>
      <c r="B35" s="19">
        <f t="shared" si="0"/>
        <v>11476</v>
      </c>
      <c r="C35" s="20"/>
      <c r="D35" s="20">
        <v>11476</v>
      </c>
      <c r="E35" s="21"/>
      <c r="F35" s="21"/>
      <c r="G35" s="38"/>
      <c r="H35" s="38"/>
      <c r="I35" s="38"/>
    </row>
    <row r="36" spans="1:9" ht="132" customHeight="1">
      <c r="A36" s="11" t="s">
        <v>37</v>
      </c>
      <c r="B36" s="19">
        <f t="shared" si="0"/>
        <v>12520</v>
      </c>
      <c r="C36" s="20"/>
      <c r="D36" s="20">
        <f>D37+D40</f>
        <v>12520</v>
      </c>
      <c r="E36" s="21"/>
      <c r="F36" s="21"/>
      <c r="G36" s="38"/>
      <c r="H36" s="38"/>
      <c r="I36" s="38"/>
    </row>
    <row r="37" spans="1:9" ht="13.5" customHeight="1">
      <c r="A37" s="11" t="s">
        <v>10</v>
      </c>
      <c r="B37" s="19">
        <f t="shared" si="0"/>
        <v>12079</v>
      </c>
      <c r="C37" s="20"/>
      <c r="D37" s="20">
        <f>D38+D39</f>
        <v>12079</v>
      </c>
      <c r="E37" s="21"/>
      <c r="F37" s="21"/>
      <c r="G37" s="38"/>
      <c r="H37" s="38"/>
      <c r="I37" s="38"/>
    </row>
    <row r="38" spans="1:9" ht="19.5" customHeight="1">
      <c r="A38" s="34" t="s">
        <v>18</v>
      </c>
      <c r="B38" s="19">
        <f t="shared" si="0"/>
        <v>9269</v>
      </c>
      <c r="C38" s="33"/>
      <c r="D38" s="33">
        <v>9269</v>
      </c>
      <c r="E38" s="22"/>
      <c r="F38" s="22"/>
      <c r="G38" s="38"/>
      <c r="H38" s="38"/>
      <c r="I38" s="38"/>
    </row>
    <row r="39" spans="1:9" ht="30.75" customHeight="1">
      <c r="A39" s="35" t="s">
        <v>27</v>
      </c>
      <c r="B39" s="19">
        <f t="shared" si="0"/>
        <v>2810</v>
      </c>
      <c r="C39" s="33"/>
      <c r="D39" s="33">
        <v>2810</v>
      </c>
      <c r="E39" s="22"/>
      <c r="F39" s="22"/>
      <c r="G39" s="38"/>
      <c r="H39" s="38"/>
      <c r="I39" s="38"/>
    </row>
    <row r="40" spans="1:9" ht="33.75" customHeight="1">
      <c r="A40" s="9" t="s">
        <v>13</v>
      </c>
      <c r="B40" s="19">
        <f t="shared" si="0"/>
        <v>441</v>
      </c>
      <c r="C40" s="20"/>
      <c r="D40" s="20">
        <v>441</v>
      </c>
      <c r="E40" s="21"/>
      <c r="F40" s="22"/>
      <c r="G40" s="38"/>
      <c r="H40" s="38"/>
      <c r="I40" s="38"/>
    </row>
    <row r="41" spans="1:9" ht="57" customHeight="1">
      <c r="A41" s="9" t="s">
        <v>36</v>
      </c>
      <c r="B41" s="19">
        <f t="shared" si="0"/>
        <v>20945</v>
      </c>
      <c r="C41" s="20"/>
      <c r="D41" s="20">
        <v>20945</v>
      </c>
      <c r="E41" s="21"/>
      <c r="F41" s="22"/>
      <c r="G41" s="38"/>
      <c r="H41" s="38"/>
      <c r="I41" s="38"/>
    </row>
    <row r="42" spans="1:9" ht="100.5" customHeight="1">
      <c r="A42" s="11" t="s">
        <v>35</v>
      </c>
      <c r="B42" s="19">
        <f t="shared" si="0"/>
        <v>1633</v>
      </c>
      <c r="C42" s="20"/>
      <c r="D42" s="20">
        <f>D43+D47</f>
        <v>1633</v>
      </c>
      <c r="E42" s="21"/>
      <c r="F42" s="22"/>
      <c r="G42" s="38"/>
      <c r="H42" s="38"/>
      <c r="I42" s="38"/>
    </row>
    <row r="43" spans="1:9" ht="18" customHeight="1">
      <c r="A43" s="11" t="s">
        <v>10</v>
      </c>
      <c r="B43" s="19">
        <f t="shared" si="0"/>
        <v>1602</v>
      </c>
      <c r="C43" s="20"/>
      <c r="D43" s="20">
        <f>D44+D45+D46</f>
        <v>1602</v>
      </c>
      <c r="E43" s="21"/>
      <c r="F43" s="22"/>
      <c r="G43" s="38"/>
      <c r="H43" s="38"/>
      <c r="I43" s="38"/>
    </row>
    <row r="44" spans="1:9" ht="20.25" customHeight="1">
      <c r="A44" s="34" t="s">
        <v>19</v>
      </c>
      <c r="B44" s="19">
        <f t="shared" si="0"/>
        <v>1204</v>
      </c>
      <c r="C44" s="33"/>
      <c r="D44" s="33">
        <v>1204</v>
      </c>
      <c r="E44" s="22"/>
      <c r="F44" s="22"/>
      <c r="G44" s="38"/>
      <c r="H44" s="38"/>
      <c r="I44" s="38"/>
    </row>
    <row r="45" spans="1:9" ht="20.25" customHeight="1">
      <c r="A45" s="34" t="s">
        <v>21</v>
      </c>
      <c r="B45" s="19">
        <f t="shared" si="0"/>
        <v>167</v>
      </c>
      <c r="C45" s="33"/>
      <c r="D45" s="33">
        <v>167</v>
      </c>
      <c r="E45" s="22"/>
      <c r="F45" s="22"/>
      <c r="G45" s="38"/>
      <c r="H45" s="38"/>
      <c r="I45" s="38"/>
    </row>
    <row r="46" spans="1:9" ht="21.75" customHeight="1">
      <c r="A46" s="35" t="s">
        <v>22</v>
      </c>
      <c r="B46" s="19">
        <f t="shared" si="0"/>
        <v>231</v>
      </c>
      <c r="C46" s="33"/>
      <c r="D46" s="33">
        <v>231</v>
      </c>
      <c r="E46" s="22"/>
      <c r="F46" s="22"/>
      <c r="G46" s="38"/>
      <c r="H46" s="38"/>
      <c r="I46" s="38"/>
    </row>
    <row r="47" spans="1:9" ht="27.75" customHeight="1">
      <c r="A47" s="9" t="s">
        <v>11</v>
      </c>
      <c r="B47" s="19">
        <f t="shared" si="0"/>
        <v>31</v>
      </c>
      <c r="C47" s="20"/>
      <c r="D47" s="20">
        <v>31</v>
      </c>
      <c r="E47" s="21"/>
      <c r="F47" s="22"/>
      <c r="G47" s="38"/>
      <c r="H47" s="38"/>
      <c r="I47" s="38"/>
    </row>
    <row r="48" spans="1:9" ht="84" customHeight="1">
      <c r="A48" s="11" t="s">
        <v>34</v>
      </c>
      <c r="B48" s="19">
        <f t="shared" si="0"/>
        <v>874</v>
      </c>
      <c r="C48" s="20"/>
      <c r="D48" s="20"/>
      <c r="E48" s="21"/>
      <c r="F48" s="21">
        <v>874</v>
      </c>
      <c r="G48" s="38"/>
      <c r="H48" s="38"/>
      <c r="I48" s="38"/>
    </row>
    <row r="49" spans="1:9" ht="55.5" customHeight="1">
      <c r="A49" s="11" t="s">
        <v>33</v>
      </c>
      <c r="B49" s="19">
        <f t="shared" si="0"/>
        <v>1748</v>
      </c>
      <c r="C49" s="20"/>
      <c r="D49" s="20"/>
      <c r="E49" s="21"/>
      <c r="F49" s="21">
        <v>1748</v>
      </c>
      <c r="G49" s="38"/>
      <c r="H49" s="38"/>
      <c r="I49" s="38"/>
    </row>
    <row r="50" spans="1:9" ht="54" customHeight="1">
      <c r="A50" s="11" t="s">
        <v>32</v>
      </c>
      <c r="B50" s="19">
        <f t="shared" si="0"/>
        <v>2699</v>
      </c>
      <c r="C50" s="20"/>
      <c r="D50" s="20"/>
      <c r="E50" s="21">
        <v>2699</v>
      </c>
      <c r="F50" s="21"/>
      <c r="G50" s="38"/>
      <c r="H50" s="38"/>
      <c r="I50" s="38"/>
    </row>
    <row r="51" spans="1:9" ht="54" customHeight="1">
      <c r="A51" s="11" t="s">
        <v>57</v>
      </c>
      <c r="B51" s="19">
        <f t="shared" si="0"/>
        <v>540</v>
      </c>
      <c r="C51" s="20"/>
      <c r="D51" s="20"/>
      <c r="E51" s="21">
        <v>540</v>
      </c>
      <c r="F51" s="21"/>
      <c r="G51" s="38"/>
      <c r="H51" s="38"/>
      <c r="I51" s="38"/>
    </row>
    <row r="52" spans="1:9" ht="33.75" customHeight="1">
      <c r="A52" s="12" t="s">
        <v>20</v>
      </c>
      <c r="B52" s="25">
        <f aca="true" t="shared" si="1" ref="B52:I52">SUM(B53:B74)</f>
        <v>1107806.2</v>
      </c>
      <c r="C52" s="25">
        <f t="shared" si="1"/>
        <v>305105.9</v>
      </c>
      <c r="D52" s="25">
        <f t="shared" si="1"/>
        <v>52416.3</v>
      </c>
      <c r="E52" s="25">
        <f t="shared" si="1"/>
        <v>594422.1</v>
      </c>
      <c r="F52" s="25">
        <f t="shared" si="1"/>
        <v>0</v>
      </c>
      <c r="G52" s="25">
        <f t="shared" si="1"/>
        <v>11985</v>
      </c>
      <c r="H52" s="25">
        <f t="shared" si="1"/>
        <v>72569</v>
      </c>
      <c r="I52" s="25">
        <f t="shared" si="1"/>
        <v>71307.9</v>
      </c>
    </row>
    <row r="53" spans="1:9" ht="70.5" customHeight="1">
      <c r="A53" s="36" t="s">
        <v>31</v>
      </c>
      <c r="B53" s="19">
        <f t="shared" si="0"/>
        <v>1249</v>
      </c>
      <c r="C53" s="25"/>
      <c r="D53" s="21">
        <v>1249</v>
      </c>
      <c r="E53" s="25"/>
      <c r="F53" s="25"/>
      <c r="G53" s="38"/>
      <c r="H53" s="38"/>
      <c r="I53" s="38"/>
    </row>
    <row r="54" spans="1:9" ht="39" customHeight="1">
      <c r="A54" s="36" t="s">
        <v>49</v>
      </c>
      <c r="B54" s="19">
        <f>C54+D54+E54+F54+G54</f>
        <v>11985</v>
      </c>
      <c r="C54" s="25"/>
      <c r="D54" s="21"/>
      <c r="E54" s="25"/>
      <c r="F54" s="25"/>
      <c r="G54" s="21">
        <v>11985</v>
      </c>
      <c r="H54" s="21"/>
      <c r="I54" s="21"/>
    </row>
    <row r="55" spans="1:9" ht="37.5" customHeight="1">
      <c r="A55" s="36" t="s">
        <v>50</v>
      </c>
      <c r="B55" s="19">
        <f t="shared" si="0"/>
        <v>26517</v>
      </c>
      <c r="C55" s="25"/>
      <c r="D55" s="21"/>
      <c r="E55" s="21">
        <v>26517</v>
      </c>
      <c r="F55" s="25"/>
      <c r="G55" s="38"/>
      <c r="H55" s="38"/>
      <c r="I55" s="38"/>
    </row>
    <row r="56" spans="1:9" ht="16.5" customHeight="1">
      <c r="A56" s="36" t="s">
        <v>51</v>
      </c>
      <c r="B56" s="19">
        <f t="shared" si="0"/>
        <v>175693</v>
      </c>
      <c r="C56" s="25"/>
      <c r="D56" s="21"/>
      <c r="E56" s="21">
        <v>175693</v>
      </c>
      <c r="F56" s="25"/>
      <c r="G56" s="38"/>
      <c r="H56" s="38"/>
      <c r="I56" s="38"/>
    </row>
    <row r="57" spans="1:9" ht="36" customHeight="1">
      <c r="A57" s="36" t="s">
        <v>52</v>
      </c>
      <c r="B57" s="19">
        <f t="shared" si="0"/>
        <v>247243.2</v>
      </c>
      <c r="C57" s="25"/>
      <c r="D57" s="21"/>
      <c r="E57" s="21">
        <v>247243.2</v>
      </c>
      <c r="F57" s="25"/>
      <c r="G57" s="38"/>
      <c r="H57" s="38"/>
      <c r="I57" s="38"/>
    </row>
    <row r="58" spans="1:9" ht="29.25" customHeight="1">
      <c r="A58" s="36" t="s">
        <v>54</v>
      </c>
      <c r="B58" s="19">
        <f>C58+D58+E58+F58+I58</f>
        <v>40500</v>
      </c>
      <c r="C58" s="25"/>
      <c r="D58" s="21"/>
      <c r="E58" s="21"/>
      <c r="F58" s="25"/>
      <c r="G58" s="38"/>
      <c r="H58" s="38"/>
      <c r="I58" s="21">
        <v>40500</v>
      </c>
    </row>
    <row r="59" spans="1:9" ht="27" customHeight="1">
      <c r="A59" s="36" t="s">
        <v>55</v>
      </c>
      <c r="B59" s="19">
        <f>C59+D59+E59+F59+I59</f>
        <v>21354.5</v>
      </c>
      <c r="C59" s="25"/>
      <c r="D59" s="21"/>
      <c r="E59" s="21"/>
      <c r="F59" s="25"/>
      <c r="G59" s="38"/>
      <c r="H59" s="38"/>
      <c r="I59" s="21">
        <v>21354.5</v>
      </c>
    </row>
    <row r="60" spans="1:9" ht="36" customHeight="1">
      <c r="A60" s="36" t="s">
        <v>56</v>
      </c>
      <c r="B60" s="19">
        <f t="shared" si="0"/>
        <v>11000</v>
      </c>
      <c r="C60" s="25"/>
      <c r="D60" s="21"/>
      <c r="E60" s="21">
        <v>11000</v>
      </c>
      <c r="F60" s="25"/>
      <c r="G60" s="38"/>
      <c r="H60" s="38"/>
      <c r="I60" s="38"/>
    </row>
    <row r="61" spans="1:9" ht="24" customHeight="1">
      <c r="A61" s="36" t="s">
        <v>53</v>
      </c>
      <c r="B61" s="19">
        <f t="shared" si="0"/>
        <v>6876</v>
      </c>
      <c r="C61" s="25"/>
      <c r="D61" s="21">
        <v>6876</v>
      </c>
      <c r="E61" s="25"/>
      <c r="F61" s="25"/>
      <c r="G61" s="38"/>
      <c r="H61" s="38"/>
      <c r="I61" s="38"/>
    </row>
    <row r="62" spans="1:9" ht="27.75" customHeight="1">
      <c r="A62" s="36" t="s">
        <v>48</v>
      </c>
      <c r="B62" s="19">
        <f t="shared" si="0"/>
        <v>21900</v>
      </c>
      <c r="C62" s="25"/>
      <c r="D62" s="21">
        <v>21900</v>
      </c>
      <c r="E62" s="25"/>
      <c r="F62" s="25"/>
      <c r="G62" s="38"/>
      <c r="H62" s="38"/>
      <c r="I62" s="38"/>
    </row>
    <row r="63" spans="1:9" ht="87" customHeight="1">
      <c r="A63" s="36" t="s">
        <v>59</v>
      </c>
      <c r="B63" s="19">
        <f t="shared" si="0"/>
        <v>1278</v>
      </c>
      <c r="C63" s="21">
        <v>1278</v>
      </c>
      <c r="D63" s="21"/>
      <c r="E63" s="25"/>
      <c r="F63" s="25"/>
      <c r="G63" s="38"/>
      <c r="H63" s="38"/>
      <c r="I63" s="38"/>
    </row>
    <row r="64" spans="1:9" ht="78" customHeight="1">
      <c r="A64" s="36" t="s">
        <v>58</v>
      </c>
      <c r="B64" s="19">
        <f t="shared" si="0"/>
        <v>5156</v>
      </c>
      <c r="C64" s="21">
        <v>5156</v>
      </c>
      <c r="D64" s="21"/>
      <c r="E64" s="25"/>
      <c r="F64" s="25"/>
      <c r="G64" s="38"/>
      <c r="H64" s="38"/>
      <c r="I64" s="38"/>
    </row>
    <row r="65" spans="1:9" ht="34.5" customHeight="1">
      <c r="A65" s="36" t="s">
        <v>61</v>
      </c>
      <c r="B65" s="19">
        <f>C65+D65+E65+F65</f>
        <v>307050.4</v>
      </c>
      <c r="C65" s="21">
        <v>297388</v>
      </c>
      <c r="D65" s="21">
        <v>9662.4</v>
      </c>
      <c r="E65" s="25"/>
      <c r="F65" s="25"/>
      <c r="G65" s="38"/>
      <c r="H65" s="38"/>
      <c r="I65" s="38"/>
    </row>
    <row r="66" spans="1:9" ht="36.75" customHeight="1">
      <c r="A66" s="36" t="s">
        <v>63</v>
      </c>
      <c r="B66" s="19">
        <f aca="true" t="shared" si="2" ref="B66:B74">C66+D66+E66+F66+H66</f>
        <v>3695</v>
      </c>
      <c r="C66" s="21"/>
      <c r="D66" s="21"/>
      <c r="E66" s="25"/>
      <c r="F66" s="25"/>
      <c r="G66" s="38"/>
      <c r="H66" s="21">
        <v>3695</v>
      </c>
      <c r="I66" s="21"/>
    </row>
    <row r="67" spans="1:9" ht="36.75" customHeight="1">
      <c r="A67" s="36" t="s">
        <v>64</v>
      </c>
      <c r="B67" s="19">
        <f t="shared" si="2"/>
        <v>8765</v>
      </c>
      <c r="C67" s="21"/>
      <c r="D67" s="21">
        <v>8765</v>
      </c>
      <c r="E67" s="25"/>
      <c r="F67" s="25"/>
      <c r="G67" s="38"/>
      <c r="H67" s="21"/>
      <c r="I67" s="21"/>
    </row>
    <row r="68" spans="1:9" ht="45.75" customHeight="1">
      <c r="A68" s="36" t="s">
        <v>65</v>
      </c>
      <c r="B68" s="19">
        <f t="shared" si="2"/>
        <v>79900</v>
      </c>
      <c r="C68" s="21"/>
      <c r="D68" s="21"/>
      <c r="E68" s="21">
        <v>79900</v>
      </c>
      <c r="F68" s="25"/>
      <c r="G68" s="38"/>
      <c r="H68" s="21"/>
      <c r="I68" s="21"/>
    </row>
    <row r="69" spans="1:9" ht="45" customHeight="1">
      <c r="A69" s="36" t="s">
        <v>66</v>
      </c>
      <c r="B69" s="19">
        <f>C69+D69+E69+F69+H69+I69</f>
        <v>78327.4</v>
      </c>
      <c r="C69" s="21"/>
      <c r="D69" s="21"/>
      <c r="E69" s="21"/>
      <c r="F69" s="25"/>
      <c r="G69" s="38"/>
      <c r="H69" s="21">
        <v>68874</v>
      </c>
      <c r="I69" s="21">
        <v>9453.4</v>
      </c>
    </row>
    <row r="70" spans="1:9" ht="45" customHeight="1">
      <c r="A70" s="36" t="s">
        <v>68</v>
      </c>
      <c r="B70" s="19">
        <f t="shared" si="2"/>
        <v>30379.3</v>
      </c>
      <c r="C70" s="21"/>
      <c r="D70" s="21"/>
      <c r="E70" s="21">
        <v>30379.3</v>
      </c>
      <c r="F70" s="25"/>
      <c r="G70" s="38"/>
      <c r="H70" s="38"/>
      <c r="I70" s="38"/>
    </row>
    <row r="71" spans="1:9" ht="63.75" customHeight="1">
      <c r="A71" s="36" t="s">
        <v>71</v>
      </c>
      <c r="B71" s="19">
        <f t="shared" si="2"/>
        <v>2518.9</v>
      </c>
      <c r="C71" s="21"/>
      <c r="D71" s="21">
        <v>2518.9</v>
      </c>
      <c r="E71" s="21"/>
      <c r="F71" s="25"/>
      <c r="G71" s="38"/>
      <c r="H71" s="38"/>
      <c r="I71" s="38"/>
    </row>
    <row r="72" spans="1:9" ht="41.25" customHeight="1">
      <c r="A72" s="42" t="s">
        <v>73</v>
      </c>
      <c r="B72" s="19">
        <f t="shared" si="2"/>
        <v>1445</v>
      </c>
      <c r="C72" s="21"/>
      <c r="D72" s="21">
        <v>1445</v>
      </c>
      <c r="E72" s="21"/>
      <c r="F72" s="25"/>
      <c r="G72" s="38"/>
      <c r="H72" s="38"/>
      <c r="I72" s="38"/>
    </row>
    <row r="73" spans="1:9" ht="35.25" customHeight="1">
      <c r="A73" s="36" t="s">
        <v>72</v>
      </c>
      <c r="B73" s="19">
        <f t="shared" si="2"/>
        <v>1283.9</v>
      </c>
      <c r="C73" s="21">
        <v>1283.9</v>
      </c>
      <c r="D73" s="21"/>
      <c r="E73" s="21"/>
      <c r="F73" s="25"/>
      <c r="G73" s="38"/>
      <c r="H73" s="38"/>
      <c r="I73" s="38"/>
    </row>
    <row r="74" spans="1:9" ht="51" customHeight="1">
      <c r="A74" s="36" t="s">
        <v>69</v>
      </c>
      <c r="B74" s="19">
        <f t="shared" si="2"/>
        <v>23689.6</v>
      </c>
      <c r="C74" s="21"/>
      <c r="D74" s="21"/>
      <c r="E74" s="21">
        <v>23689.6</v>
      </c>
      <c r="F74" s="25"/>
      <c r="G74" s="38"/>
      <c r="H74" s="38"/>
      <c r="I74" s="38"/>
    </row>
    <row r="75" spans="1:9" ht="27.75" customHeight="1">
      <c r="A75" s="12" t="s">
        <v>29</v>
      </c>
      <c r="B75" s="19">
        <f aca="true" t="shared" si="3" ref="B75:I75">B76</f>
        <v>20600</v>
      </c>
      <c r="C75" s="25">
        <f t="shared" si="3"/>
        <v>0</v>
      </c>
      <c r="D75" s="19">
        <f t="shared" si="3"/>
        <v>1100</v>
      </c>
      <c r="E75" s="19">
        <f t="shared" si="3"/>
        <v>19500</v>
      </c>
      <c r="F75" s="19">
        <f t="shared" si="3"/>
        <v>0</v>
      </c>
      <c r="G75" s="19">
        <f t="shared" si="3"/>
        <v>0</v>
      </c>
      <c r="H75" s="19">
        <f t="shared" si="3"/>
        <v>0</v>
      </c>
      <c r="I75" s="19">
        <f t="shared" si="3"/>
        <v>0</v>
      </c>
    </row>
    <row r="76" spans="1:9" ht="56.25" customHeight="1">
      <c r="A76" s="9" t="s">
        <v>67</v>
      </c>
      <c r="B76" s="19">
        <f>C76+D76+E76+F76+H76</f>
        <v>20600</v>
      </c>
      <c r="C76" s="21"/>
      <c r="D76" s="21">
        <v>1100</v>
      </c>
      <c r="E76" s="21">
        <v>19500</v>
      </c>
      <c r="F76" s="23"/>
      <c r="G76" s="38"/>
      <c r="H76" s="38"/>
      <c r="I76" s="38"/>
    </row>
    <row r="77" spans="1:9" ht="20.25" customHeight="1">
      <c r="A77" s="12" t="s">
        <v>6</v>
      </c>
      <c r="B77" s="18">
        <f>C77+D77+E77+F77+G77+H77+I77</f>
        <v>3059857.2</v>
      </c>
      <c r="C77" s="23">
        <f aca="true" t="shared" si="4" ref="C77:I77">C9+C52+C75</f>
        <v>322722.9</v>
      </c>
      <c r="D77" s="23">
        <f t="shared" si="4"/>
        <v>1882768.3</v>
      </c>
      <c r="E77" s="23">
        <f t="shared" si="4"/>
        <v>686899.1</v>
      </c>
      <c r="F77" s="23">
        <f t="shared" si="4"/>
        <v>11605</v>
      </c>
      <c r="G77" s="23">
        <f t="shared" si="4"/>
        <v>11985</v>
      </c>
      <c r="H77" s="23">
        <f t="shared" si="4"/>
        <v>72569</v>
      </c>
      <c r="I77" s="23">
        <f t="shared" si="4"/>
        <v>71307.9</v>
      </c>
    </row>
    <row r="78" spans="2:6" ht="30" customHeight="1">
      <c r="B78" s="47"/>
      <c r="C78" s="47"/>
      <c r="D78" s="7"/>
      <c r="E78" s="7"/>
      <c r="F78" s="7"/>
    </row>
    <row r="79" spans="2:5" ht="12.75">
      <c r="B79" s="26"/>
      <c r="E79" s="26"/>
    </row>
    <row r="81" spans="1:5" ht="15">
      <c r="A81" s="27"/>
      <c r="B81" s="26"/>
      <c r="E81" s="26"/>
    </row>
    <row r="83" ht="12.75">
      <c r="B83" s="26"/>
    </row>
  </sheetData>
  <sheetProtection/>
  <mergeCells count="5">
    <mergeCell ref="E2:F2"/>
    <mergeCell ref="D4:F4"/>
    <mergeCell ref="A5:I5"/>
    <mergeCell ref="G3:I3"/>
    <mergeCell ref="B78:C78"/>
  </mergeCells>
  <printOptions horizontalCentered="1"/>
  <pageMargins left="0" right="0" top="0" bottom="0.5905511811023623" header="0.5118110236220472" footer="0.5118110236220472"/>
  <pageSetup horizontalDpi="600" verticalDpi="600" orientation="landscape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2018-04-04T06:56:21Z</cp:lastPrinted>
  <dcterms:created xsi:type="dcterms:W3CDTF">2006-09-20T04:39:57Z</dcterms:created>
  <dcterms:modified xsi:type="dcterms:W3CDTF">2018-04-28T11:49:57Z</dcterms:modified>
  <cp:category/>
  <cp:version/>
  <cp:contentType/>
  <cp:contentStatus/>
</cp:coreProperties>
</file>