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2010г.'!$A$8:$G$304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<sst xmlns="http://schemas.openxmlformats.org/spreadsheetml/2006/main" count="722" uniqueCount="339">
  <si>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</si>
  <si>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</si>
  <si>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</si>
  <si>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</si>
  <si>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</si>
  <si>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</si>
  <si>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</si>
  <si>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</si>
  <si>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</si>
  <si>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</si>
  <si>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</si>
  <si>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</si>
  <si>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</si>
  <si>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</si>
  <si>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</si>
  <si>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</si>
  <si>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</si>
  <si>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</si>
  <si>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</si>
  <si>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</si>
  <si>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</si>
  <si>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</si>
  <si>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</si>
  <si>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</si>
  <si>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</si>
  <si>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</si>
  <si>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</si>
  <si>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</si>
  <si>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</si>
  <si>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</si>
  <si>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</si>
  <si>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</si>
  <si>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</si>
  <si>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</si>
  <si>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</si>
  <si>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</si>
  <si>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</si>
  <si>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</si>
  <si>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</si>
  <si>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</si>
  <si>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</si>
  <si>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</si>
  <si>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</si>
  <si>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</si>
  <si>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</si>
  <si>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</si>
  <si>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</si>
  <si>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</si>
  <si>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</si>
  <si>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</si>
  <si>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</si>
  <si>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</si>
  <si>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</si>
  <si>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</si>
  <si>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</si>
  <si>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</si>
  <si>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</si>
  <si>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</si>
  <si>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</si>
  <si>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</si>
  <si>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</si>
  <si>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</si>
  <si>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</si>
  <si>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</si>
  <si>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</si>
  <si>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</si>
  <si>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</si>
  <si>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</si>
  <si>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</si>
  <si>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</si>
  <si>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</si>
  <si>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</si>
  <si>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</si>
  <si>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</si>
  <si>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</si>
  <si>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</si>
  <si>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</si>
  <si>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</si>
  <si>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</si>
  <si>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</si>
  <si>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</si>
  <si>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</si>
  <si>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</si>
  <si>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</si>
  <si>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</si>
  <si>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</si>
  <si>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</si>
  <si>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</si>
  <si>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</si>
  <si>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</si>
  <si>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</si>
  <si>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</si>
  <si>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</si>
  <si>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</si>
  <si>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</si>
  <si>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</si>
  <si>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</si>
  <si>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</si>
  <si>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</si>
  <si>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</si>
  <si>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</si>
  <si>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</si>
  <si>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</si>
  <si>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</si>
  <si>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</si>
  <si>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</si>
  <si>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</si>
  <si>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</si>
  <si>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</si>
  <si>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</si>
  <si>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</si>
  <si>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</si>
  <si>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</si>
  <si>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</si>
  <si>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</si>
  <si>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</si>
  <si>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</si>
  <si>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</si>
  <si>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</si>
  <si>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</si>
  <si>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</si>
  <si>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</si>
  <si>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</si>
  <si>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</si>
  <si>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</si>
  <si>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</si>
  <si>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</si>
  <si>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</si>
  <si>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</si>
  <si>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</si>
  <si>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</si>
  <si>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</si>
  <si>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</si>
  <si>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</si>
  <si>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</si>
  <si>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</si>
  <si>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</si>
  <si>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</si>
  <si>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</si>
  <si>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</si>
  <si>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</si>
  <si>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</si>
  <si>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</si>
  <si>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</si>
  <si>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</si>
  <si>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</si>
  <si>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</si>
  <si>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</si>
  <si>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</si>
  <si>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</si>
  <si>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</si>
  <si>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</si>
  <si>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</si>
  <si>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</si>
  <si>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</si>
  <si>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</si>
  <si>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</si>
  <si>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</si>
  <si>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</si>
  <si>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</si>
  <si>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</si>
  <si>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</si>
  <si>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</si>
  <si>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</si>
  <si>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</si>
  <si>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</si>
  <si>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</si>
  <si>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</si>
  <si>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</si>
  <si>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</si>
  <si>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</si>
  <si>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</si>
  <si>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</si>
  <si>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</si>
  <si>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</si>
  <si>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</si>
  <si>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</si>
  <si>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</si>
  <si>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</si>
  <si>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</si>
  <si>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</si>
  <si>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</si>
  <si>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</si>
  <si>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</si>
  <si>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</si>
  <si>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</si>
  <si>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</si>
  <si>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</si>
  <si>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</si>
  <si>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</si>
  <si>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</si>
  <si>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</si>
  <si>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</si>
  <si>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</si>
  <si>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</si>
  <si>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</si>
  <si>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</si>
  <si>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</si>
  <si>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</si>
  <si>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</si>
  <si>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</si>
  <si>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</si>
  <si>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</si>
  <si>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</si>
  <si>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</si>
  <si>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</si>
  <si>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</si>
  <si>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</si>
  <si>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</si>
  <si>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</si>
  <si>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</si>
  <si>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</si>
  <si>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</si>
  <si>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</si>
  <si>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</si>
  <si>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</si>
  <si>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</si>
  <si>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</si>
  <si>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</si>
  <si>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</si>
  <si>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</si>
  <si>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</si>
  <si>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</si>
  <si>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</si>
  <si>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</si>
  <si>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</si>
  <si>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</si>
  <si>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</si>
  <si>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</si>
  <si>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</si>
  <si>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</si>
  <si>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</si>
  <si>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</si>
  <si>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</si>
  <si>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</si>
  <si>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</si>
  <si>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</si>
  <si>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</si>
  <si>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</si>
  <si>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</si>
  <si>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</si>
  <si>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</si>
  <si>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</si>
  <si>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</si>
  <si>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</si>
  <si>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</si>
  <si>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</si>
  <si>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</si>
  <si>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</si>
  <si>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</si>
  <si>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</si>
  <si>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</si>
  <si>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</si>
  <si>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</si>
  <si>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</si>
  <si>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</si>
  <si>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</si>
  <si>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</si>
  <si>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</si>
  <si>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</si>
  <si>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</si>
  <si>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</si>
  <si>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</si>
  <si>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</si>
  <si>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</si>
  <si>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</si>
  <si>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</si>
  <si>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</si>
  <si>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</si>
  <si>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</si>
  <si>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</si>
  <si>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</si>
  <si>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</si>
  <si>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</si>
  <si>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</si>
  <si>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</si>
  <si>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</si>
  <si>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</si>
  <si>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</si>
  <si>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</si>
  <si>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</si>
  <si>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</si>
  <si>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</si>
  <si>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</si>
  <si>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</si>
  <si>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</si>
  <si>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</si>
  <si>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</si>
  <si>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</si>
  <si>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</si>
  <si>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</si>
  <si>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</si>
  <si>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</si>
  <si>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</si>
  <si>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</si>
  <si>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</si>
  <si>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</si>
  <si>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</si>
  <si>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</si>
  <si>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</si>
  <si>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</si>
  <si>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</si>
  <si>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</si>
  <si>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</si>
  <si>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</si>
  <si>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</si>
  <si>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</si>
  <si>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</si>
  <si>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</si>
  <si>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</si>
  <si>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</si>
  <si>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</si>
  <si>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</si>
  <si>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</si>
  <si>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</si>
  <si>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</si>
  <si>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</si>
  <si>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</si>
  <si>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</si>
  <si>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</si>
  <si>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</si>
  <si>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</si>
  <si>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</si>
  <si>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</si>
  <si>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5053402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</si>
  <si>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</si>
  <si>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</si>
  <si>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</si>
  <si>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</si>
  <si>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</si>
  <si>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</si>
  <si>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</si>
  <si>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</si>
  <si>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</si>
  <si>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</si>
  <si>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</si>
  <si>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</si>
  <si>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от  29  апреля  2010 г.</t>
  </si>
  <si>
    <t>№  534/80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</si>
</sst>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43" xfId="0" applyNumberFormat="1" applyFont="1" applyBorder="1" applyAlignment="1">
      <alignment horizontal="left" vertical="center" wrapText="1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45" xfId="0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0" fontId="10" fillId="0" borderId="47" xfId="0" applyFont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77" fontId="4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77" fontId="11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7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8" xfId="0" applyFont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14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1.8515625" style="5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" customHeight="1">
      <c r="A1" s="252"/>
      <c r="B1" s="253"/>
      <c r="C1" s="253"/>
      <c r="D1" s="253"/>
      <c r="E1" s="253"/>
      <c r="F1" s="254" t="s">
        <v>329</v>
      </c>
      <c r="G1" s="254"/>
    </row>
    <row r="2" spans="1:7" ht="51" customHeight="1">
      <c r="A2" s="252"/>
      <c r="B2" s="252"/>
      <c r="C2" s="252"/>
      <c r="D2" s="252"/>
      <c r="E2" s="252"/>
      <c r="F2" s="255" t="s">
        <v>274</v>
      </c>
      <c r="G2" s="255"/>
    </row>
    <row r="3" spans="1:7" ht="15" customHeight="1">
      <c r="A3" s="1"/>
      <c r="B3" s="1"/>
      <c r="C3" s="1"/>
      <c r="D3" s="1"/>
      <c r="E3" s="1"/>
      <c r="F3" s="256" t="s">
        <v>337</v>
      </c>
      <c r="G3" s="256"/>
    </row>
    <row r="4" spans="1:7" ht="12" customHeight="1">
      <c r="A4" s="1"/>
      <c r="B4" s="1"/>
      <c r="C4" s="1"/>
      <c r="D4" s="1"/>
      <c r="E4" s="1"/>
      <c r="F4" s="256" t="s">
        <v>338</v>
      </c>
      <c r="G4" s="256"/>
    </row>
    <row r="5" spans="1:12" ht="9.75" customHeight="1">
      <c r="A5" s="1"/>
      <c r="B5" s="1"/>
      <c r="C5" s="1"/>
      <c r="D5" s="1"/>
      <c r="E5" s="1"/>
      <c r="F5" s="42"/>
      <c r="G5" s="42"/>
      <c r="L5" s="236"/>
    </row>
    <row r="6" spans="1:7" ht="29.25" customHeight="1">
      <c r="A6" s="250" t="s">
        <v>313</v>
      </c>
      <c r="B6" s="251"/>
      <c r="C6" s="251"/>
      <c r="D6" s="251"/>
      <c r="E6" s="251"/>
      <c r="F6" s="251"/>
      <c r="G6" s="251"/>
    </row>
    <row r="7" spans="1:7" ht="9.75" customHeight="1">
      <c r="A7" s="1"/>
      <c r="B7" s="1"/>
      <c r="C7" s="1"/>
      <c r="D7" s="1"/>
      <c r="E7" s="1"/>
      <c r="F7" s="1"/>
      <c r="G7" s="43"/>
    </row>
    <row r="8" spans="1:7" ht="12" customHeight="1" hidden="1">
      <c r="A8" s="2"/>
      <c r="B8" s="2"/>
      <c r="C8" s="2"/>
      <c r="D8" s="2"/>
      <c r="E8" s="2"/>
      <c r="F8" s="2"/>
      <c r="G8" s="44" t="s">
        <v>187</v>
      </c>
    </row>
    <row r="9" spans="1:7" ht="11.25" customHeight="1">
      <c r="A9" s="244" t="s">
        <v>191</v>
      </c>
      <c r="B9" s="247" t="s">
        <v>0</v>
      </c>
      <c r="C9" s="248"/>
      <c r="D9" s="248"/>
      <c r="E9" s="249"/>
      <c r="F9" s="244" t="s">
        <v>272</v>
      </c>
      <c r="G9" s="244" t="s">
        <v>273</v>
      </c>
    </row>
    <row r="10" spans="1:7" ht="9.75" customHeight="1">
      <c r="A10" s="245"/>
      <c r="B10" s="244" t="s">
        <v>255</v>
      </c>
      <c r="C10" s="247" t="s">
        <v>1</v>
      </c>
      <c r="D10" s="248"/>
      <c r="E10" s="249"/>
      <c r="F10" s="245"/>
      <c r="G10" s="245"/>
    </row>
    <row r="11" spans="1:7" ht="23.25" customHeight="1">
      <c r="A11" s="246"/>
      <c r="B11" s="246"/>
      <c r="C11" s="3" t="s">
        <v>256</v>
      </c>
      <c r="D11" s="3" t="s">
        <v>2</v>
      </c>
      <c r="E11" s="3" t="s">
        <v>3</v>
      </c>
      <c r="F11" s="246"/>
      <c r="G11" s="246"/>
    </row>
    <row r="12" spans="1:7" ht="29.25" customHeight="1">
      <c r="A12" s="63" t="s">
        <v>136</v>
      </c>
      <c r="B12" s="13" t="s">
        <v>14</v>
      </c>
      <c r="C12" s="13"/>
      <c r="D12" s="7"/>
      <c r="E12" s="7"/>
      <c r="F12" s="182">
        <f>F13+F39+F44+F58+F67+F72</f>
        <v>110397.37999999999</v>
      </c>
      <c r="G12" s="182">
        <f>G13+G39+G44+G58+G67+G72</f>
        <v>6340.9</v>
      </c>
    </row>
    <row r="13" spans="1:7" ht="12.75" customHeight="1">
      <c r="A13" s="50" t="s">
        <v>4</v>
      </c>
      <c r="B13" s="6"/>
      <c r="C13" s="77" t="s">
        <v>5</v>
      </c>
      <c r="D13" s="8"/>
      <c r="E13" s="8"/>
      <c r="F13" s="200">
        <f>F14+F18+F22+F28+F32</f>
        <v>87239.78</v>
      </c>
      <c r="G13" s="200">
        <f>G14+G18+G22+G28+G32</f>
        <v>3285.5</v>
      </c>
    </row>
    <row r="14" spans="1:7" ht="21.75" customHeight="1">
      <c r="A14" s="64" t="s">
        <v>141</v>
      </c>
      <c r="B14" s="29"/>
      <c r="C14" s="79" t="s">
        <v>15</v>
      </c>
      <c r="D14" s="8"/>
      <c r="E14" s="8"/>
      <c r="F14" s="188">
        <f aca="true" t="shared" si="0" ref="F14:G16">F15</f>
        <v>1190</v>
      </c>
      <c r="G14" s="188">
        <f t="shared" si="0"/>
        <v>0</v>
      </c>
    </row>
    <row r="15" spans="1:7" ht="32.25" customHeight="1">
      <c r="A15" s="35" t="s">
        <v>192</v>
      </c>
      <c r="B15" s="6"/>
      <c r="C15" s="8"/>
      <c r="D15" s="8" t="s">
        <v>194</v>
      </c>
      <c r="E15" s="8"/>
      <c r="F15" s="201">
        <f t="shared" si="0"/>
        <v>1190</v>
      </c>
      <c r="G15" s="201">
        <f t="shared" si="0"/>
        <v>0</v>
      </c>
    </row>
    <row r="16" spans="1:7" ht="14.25" customHeight="1">
      <c r="A16" s="58" t="s">
        <v>16</v>
      </c>
      <c r="B16" s="9"/>
      <c r="C16" s="9"/>
      <c r="D16" s="4" t="s">
        <v>195</v>
      </c>
      <c r="E16" s="4"/>
      <c r="F16" s="202">
        <f t="shared" si="0"/>
        <v>1190</v>
      </c>
      <c r="G16" s="202">
        <f t="shared" si="0"/>
        <v>0</v>
      </c>
    </row>
    <row r="17" spans="1:7" ht="14.25" customHeight="1">
      <c r="A17" s="35" t="s">
        <v>193</v>
      </c>
      <c r="B17" s="9"/>
      <c r="C17" s="9"/>
      <c r="D17" s="4"/>
      <c r="E17" s="4" t="s">
        <v>196</v>
      </c>
      <c r="F17" s="189">
        <v>1190</v>
      </c>
      <c r="G17" s="189">
        <v>0</v>
      </c>
    </row>
    <row r="18" spans="1:7" ht="31.5" customHeight="1">
      <c r="A18" s="64" t="s">
        <v>207</v>
      </c>
      <c r="B18" s="4"/>
      <c r="C18" s="78" t="s">
        <v>17</v>
      </c>
      <c r="D18" s="8"/>
      <c r="E18" s="8"/>
      <c r="F18" s="196">
        <f aca="true" t="shared" si="1" ref="F18:G20">F19</f>
        <v>63228.7</v>
      </c>
      <c r="G18" s="196">
        <f t="shared" si="1"/>
        <v>2777.5</v>
      </c>
    </row>
    <row r="19" spans="1:7" ht="31.5" customHeight="1">
      <c r="A19" s="35" t="s">
        <v>192</v>
      </c>
      <c r="B19" s="4"/>
      <c r="C19" s="8"/>
      <c r="D19" s="8" t="s">
        <v>194</v>
      </c>
      <c r="E19" s="8"/>
      <c r="F19" s="196">
        <f t="shared" si="1"/>
        <v>63228.7</v>
      </c>
      <c r="G19" s="196">
        <f t="shared" si="1"/>
        <v>2777.5</v>
      </c>
    </row>
    <row r="20" spans="1:7" ht="12.75" customHeight="1">
      <c r="A20" s="30" t="s">
        <v>18</v>
      </c>
      <c r="B20" s="9"/>
      <c r="C20" s="9"/>
      <c r="D20" s="4" t="s">
        <v>197</v>
      </c>
      <c r="E20" s="4"/>
      <c r="F20" s="196">
        <f t="shared" si="1"/>
        <v>63228.7</v>
      </c>
      <c r="G20" s="196">
        <f t="shared" si="1"/>
        <v>2777.5</v>
      </c>
    </row>
    <row r="21" spans="1:7" ht="12.75" customHeight="1">
      <c r="A21" s="30" t="s">
        <v>193</v>
      </c>
      <c r="B21" s="9"/>
      <c r="C21" s="9"/>
      <c r="D21" s="4"/>
      <c r="E21" s="4" t="s">
        <v>196</v>
      </c>
      <c r="F21" s="196">
        <v>63228.7</v>
      </c>
      <c r="G21" s="196">
        <v>2777.5</v>
      </c>
    </row>
    <row r="22" spans="1:7" ht="13.5" customHeight="1">
      <c r="A22" s="30" t="s">
        <v>309</v>
      </c>
      <c r="B22" s="9"/>
      <c r="C22" s="9" t="s">
        <v>308</v>
      </c>
      <c r="D22" s="4"/>
      <c r="E22" s="4"/>
      <c r="F22" s="196">
        <f aca="true" t="shared" si="2" ref="F22:G26">F23</f>
        <v>4899.98</v>
      </c>
      <c r="G22" s="196">
        <f t="shared" si="2"/>
        <v>0</v>
      </c>
    </row>
    <row r="23" spans="1:7" ht="33" customHeight="1">
      <c r="A23" s="35" t="s">
        <v>192</v>
      </c>
      <c r="B23" s="9"/>
      <c r="C23" s="9"/>
      <c r="D23" s="4" t="s">
        <v>194</v>
      </c>
      <c r="E23" s="4"/>
      <c r="F23" s="196">
        <f>F24+F26</f>
        <v>4899.98</v>
      </c>
      <c r="G23" s="196">
        <f t="shared" si="2"/>
        <v>0</v>
      </c>
    </row>
    <row r="24" spans="1:7" ht="21" customHeight="1">
      <c r="A24" s="180" t="s">
        <v>316</v>
      </c>
      <c r="B24" s="167"/>
      <c r="C24" s="9"/>
      <c r="D24" s="4" t="s">
        <v>317</v>
      </c>
      <c r="E24" s="4"/>
      <c r="F24" s="196">
        <f t="shared" si="2"/>
        <v>2427.7</v>
      </c>
      <c r="G24" s="203">
        <f t="shared" si="2"/>
        <v>0</v>
      </c>
    </row>
    <row r="25" spans="1:7" ht="13.5" customHeight="1">
      <c r="A25" s="181" t="s">
        <v>193</v>
      </c>
      <c r="B25" s="167"/>
      <c r="C25" s="9"/>
      <c r="D25" s="4"/>
      <c r="E25" s="4" t="s">
        <v>196</v>
      </c>
      <c r="F25" s="196">
        <v>2427.7</v>
      </c>
      <c r="G25" s="196">
        <f t="shared" si="2"/>
        <v>0</v>
      </c>
    </row>
    <row r="26" spans="1:7" ht="13.5" customHeight="1">
      <c r="A26" s="179" t="s">
        <v>318</v>
      </c>
      <c r="B26" s="167"/>
      <c r="C26" s="9"/>
      <c r="D26" s="4" t="s">
        <v>319</v>
      </c>
      <c r="E26" s="4"/>
      <c r="F26" s="196">
        <f t="shared" si="2"/>
        <v>2472.28</v>
      </c>
      <c r="G26" s="196">
        <f t="shared" si="2"/>
        <v>0</v>
      </c>
    </row>
    <row r="27" spans="1:7" ht="13.5" customHeight="1">
      <c r="A27" s="181" t="s">
        <v>193</v>
      </c>
      <c r="B27" s="167"/>
      <c r="C27" s="9"/>
      <c r="D27" s="4"/>
      <c r="E27" s="4" t="s">
        <v>196</v>
      </c>
      <c r="F27" s="196">
        <v>2472.28</v>
      </c>
      <c r="G27" s="203">
        <v>0</v>
      </c>
    </row>
    <row r="28" spans="1:7" ht="14.25" customHeight="1">
      <c r="A28" s="10" t="s">
        <v>145</v>
      </c>
      <c r="B28" s="112"/>
      <c r="C28" s="112" t="s">
        <v>6</v>
      </c>
      <c r="D28" s="113"/>
      <c r="E28" s="113"/>
      <c r="F28" s="196">
        <f aca="true" t="shared" si="3" ref="F28:G30">F29</f>
        <v>13615.6</v>
      </c>
      <c r="G28" s="196">
        <f t="shared" si="3"/>
        <v>508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96">
        <f t="shared" si="3"/>
        <v>13615.6</v>
      </c>
      <c r="G29" s="196">
        <f t="shared" si="3"/>
        <v>508</v>
      </c>
    </row>
    <row r="30" spans="1:7" ht="14.25" customHeight="1">
      <c r="A30" s="36" t="s">
        <v>199</v>
      </c>
      <c r="B30" s="9"/>
      <c r="C30" s="9"/>
      <c r="D30" s="4" t="s">
        <v>200</v>
      </c>
      <c r="E30" s="4"/>
      <c r="F30" s="196">
        <f t="shared" si="3"/>
        <v>13615.6</v>
      </c>
      <c r="G30" s="196">
        <f t="shared" si="3"/>
        <v>508</v>
      </c>
    </row>
    <row r="31" spans="1:7" ht="14.25" customHeight="1">
      <c r="A31" s="71" t="s">
        <v>160</v>
      </c>
      <c r="B31" s="9"/>
      <c r="C31" s="9"/>
      <c r="D31" s="4"/>
      <c r="E31" s="4" t="s">
        <v>161</v>
      </c>
      <c r="F31" s="189">
        <v>13615.6</v>
      </c>
      <c r="G31" s="189">
        <v>508</v>
      </c>
    </row>
    <row r="32" spans="1:7" ht="12.75" customHeight="1">
      <c r="A32" s="146" t="s">
        <v>146</v>
      </c>
      <c r="B32" s="17"/>
      <c r="C32" s="17" t="s">
        <v>143</v>
      </c>
      <c r="D32" s="18"/>
      <c r="E32" s="18"/>
      <c r="F32" s="196">
        <f>F33</f>
        <v>4305.5</v>
      </c>
      <c r="G32" s="196">
        <f>G33</f>
        <v>0</v>
      </c>
    </row>
    <row r="33" spans="1:7" ht="39" customHeight="1">
      <c r="A33" s="74" t="s">
        <v>89</v>
      </c>
      <c r="B33" s="18"/>
      <c r="C33" s="83"/>
      <c r="D33" s="18" t="s">
        <v>90</v>
      </c>
      <c r="E33" s="51"/>
      <c r="F33" s="196">
        <f>F34+F37</f>
        <v>4305.5</v>
      </c>
      <c r="G33" s="196">
        <f>G34+G37</f>
        <v>0</v>
      </c>
    </row>
    <row r="34" spans="1:7" ht="12.75" customHeight="1">
      <c r="A34" s="159"/>
      <c r="B34" s="45"/>
      <c r="C34" s="45"/>
      <c r="D34" s="41" t="s">
        <v>162</v>
      </c>
      <c r="E34" s="41"/>
      <c r="F34" s="204">
        <f>F35</f>
        <v>235</v>
      </c>
      <c r="G34" s="204">
        <f>G35</f>
        <v>0</v>
      </c>
    </row>
    <row r="35" spans="1:7" ht="12.75" customHeight="1">
      <c r="A35" s="35" t="s">
        <v>193</v>
      </c>
      <c r="B35" s="45"/>
      <c r="C35" s="45"/>
      <c r="D35" s="41"/>
      <c r="E35" s="41" t="s">
        <v>196</v>
      </c>
      <c r="F35" s="204">
        <v>235</v>
      </c>
      <c r="G35" s="204">
        <v>0</v>
      </c>
    </row>
    <row r="36" spans="1:7" ht="21.75" customHeight="1">
      <c r="A36" s="53" t="s">
        <v>10</v>
      </c>
      <c r="B36" s="61"/>
      <c r="C36" s="61"/>
      <c r="D36" s="51" t="s">
        <v>11</v>
      </c>
      <c r="E36" s="51"/>
      <c r="F36" s="204">
        <f>F37</f>
        <v>4070.5</v>
      </c>
      <c r="G36" s="204">
        <f>G37</f>
        <v>0</v>
      </c>
    </row>
    <row r="37" spans="1:7" ht="13.5" customHeight="1">
      <c r="A37" s="76" t="s">
        <v>21</v>
      </c>
      <c r="B37" s="60"/>
      <c r="C37" s="59"/>
      <c r="D37" s="27" t="s">
        <v>201</v>
      </c>
      <c r="E37" s="27"/>
      <c r="F37" s="204">
        <f>F38</f>
        <v>4070.5</v>
      </c>
      <c r="G37" s="204">
        <f>G38</f>
        <v>0</v>
      </c>
    </row>
    <row r="38" spans="1:7" ht="13.5" customHeight="1">
      <c r="A38" s="35" t="s">
        <v>193</v>
      </c>
      <c r="B38" s="59"/>
      <c r="C38" s="60"/>
      <c r="D38" s="26"/>
      <c r="E38" s="27" t="s">
        <v>196</v>
      </c>
      <c r="F38" s="205">
        <v>4070.5</v>
      </c>
      <c r="G38" s="206">
        <v>0</v>
      </c>
    </row>
    <row r="39" spans="1:7" ht="12.75" customHeight="1">
      <c r="A39" s="50" t="s">
        <v>22</v>
      </c>
      <c r="B39" s="109"/>
      <c r="C39" s="126" t="s">
        <v>23</v>
      </c>
      <c r="D39" s="109"/>
      <c r="E39" s="109"/>
      <c r="F39" s="207">
        <f aca="true" t="shared" si="4" ref="F39:G42">F40</f>
        <v>1109.2</v>
      </c>
      <c r="G39" s="207">
        <f t="shared" si="4"/>
        <v>0</v>
      </c>
    </row>
    <row r="40" spans="1:7" ht="12.75" customHeight="1">
      <c r="A40" s="124" t="s">
        <v>24</v>
      </c>
      <c r="B40" s="16"/>
      <c r="C40" s="125" t="s">
        <v>202</v>
      </c>
      <c r="D40" s="16"/>
      <c r="E40" s="16"/>
      <c r="F40" s="197">
        <f t="shared" si="4"/>
        <v>1109.2</v>
      </c>
      <c r="G40" s="197">
        <f t="shared" si="4"/>
        <v>0</v>
      </c>
    </row>
    <row r="41" spans="1:7" ht="23.25" customHeight="1">
      <c r="A41" s="74" t="s">
        <v>25</v>
      </c>
      <c r="B41" s="18" t="s">
        <v>191</v>
      </c>
      <c r="C41" s="134"/>
      <c r="D41" s="18" t="s">
        <v>26</v>
      </c>
      <c r="E41" s="18"/>
      <c r="F41" s="208">
        <f t="shared" si="4"/>
        <v>1109.2</v>
      </c>
      <c r="G41" s="208">
        <f t="shared" si="4"/>
        <v>0</v>
      </c>
    </row>
    <row r="42" spans="1:7" ht="24" customHeight="1">
      <c r="A42" s="32" t="s">
        <v>27</v>
      </c>
      <c r="B42" s="45"/>
      <c r="C42" s="45"/>
      <c r="D42" s="41" t="s">
        <v>163</v>
      </c>
      <c r="E42" s="41"/>
      <c r="F42" s="204">
        <f t="shared" si="4"/>
        <v>1109.2</v>
      </c>
      <c r="G42" s="204">
        <f t="shared" si="4"/>
        <v>0</v>
      </c>
    </row>
    <row r="43" spans="1:7" ht="11.25" customHeight="1">
      <c r="A43" s="35" t="s">
        <v>193</v>
      </c>
      <c r="B43" s="96"/>
      <c r="C43" s="96"/>
      <c r="D43" s="97"/>
      <c r="E43" s="98" t="s">
        <v>196</v>
      </c>
      <c r="F43" s="187">
        <v>1109.2</v>
      </c>
      <c r="G43" s="187">
        <v>0</v>
      </c>
    </row>
    <row r="44" spans="1:7" ht="21" customHeight="1">
      <c r="A44" s="65" t="s">
        <v>28</v>
      </c>
      <c r="B44" s="5"/>
      <c r="C44" s="5" t="s">
        <v>29</v>
      </c>
      <c r="D44" s="4"/>
      <c r="E44" s="4"/>
      <c r="F44" s="200">
        <f>F45+F55</f>
        <v>7056.099999999999</v>
      </c>
      <c r="G44" s="200">
        <f>G45+G55</f>
        <v>0</v>
      </c>
    </row>
    <row r="45" spans="1:7" ht="34.5" customHeight="1">
      <c r="A45" s="66" t="s">
        <v>203</v>
      </c>
      <c r="B45" s="17"/>
      <c r="C45" s="17" t="s">
        <v>30</v>
      </c>
      <c r="D45" s="18"/>
      <c r="E45" s="18"/>
      <c r="F45" s="208">
        <f>F46+F49+F52</f>
        <v>6856.099999999999</v>
      </c>
      <c r="G45" s="208">
        <f>G46+G49+G52</f>
        <v>0</v>
      </c>
    </row>
    <row r="46" spans="1:7" ht="21" customHeight="1">
      <c r="A46" s="76" t="s">
        <v>31</v>
      </c>
      <c r="B46" s="45"/>
      <c r="C46" s="45"/>
      <c r="D46" s="41" t="s">
        <v>32</v>
      </c>
      <c r="E46" s="41"/>
      <c r="F46" s="204">
        <f>F47</f>
        <v>107.8</v>
      </c>
      <c r="G46" s="204">
        <f>G47</f>
        <v>0</v>
      </c>
    </row>
    <row r="47" spans="1:7" ht="34.5" customHeight="1">
      <c r="A47" s="35" t="s">
        <v>206</v>
      </c>
      <c r="B47" s="45"/>
      <c r="C47" s="45"/>
      <c r="D47" s="41" t="s">
        <v>205</v>
      </c>
      <c r="E47" s="41"/>
      <c r="F47" s="204">
        <f>F48</f>
        <v>107.8</v>
      </c>
      <c r="G47" s="204">
        <f>G48</f>
        <v>0</v>
      </c>
    </row>
    <row r="48" spans="1:7" ht="24.75" customHeight="1">
      <c r="A48" s="35" t="s">
        <v>165</v>
      </c>
      <c r="B48" s="45"/>
      <c r="C48" s="45"/>
      <c r="D48" s="41"/>
      <c r="E48" s="41" t="s">
        <v>164</v>
      </c>
      <c r="F48" s="204">
        <v>107.8</v>
      </c>
      <c r="G48" s="204">
        <v>0</v>
      </c>
    </row>
    <row r="49" spans="1:7" ht="15" customHeight="1">
      <c r="A49" s="35" t="s">
        <v>327</v>
      </c>
      <c r="B49" s="45"/>
      <c r="C49" s="45"/>
      <c r="D49" s="41" t="s">
        <v>325</v>
      </c>
      <c r="E49" s="41"/>
      <c r="F49" s="204">
        <f>F50</f>
        <v>3.9</v>
      </c>
      <c r="G49" s="201">
        <f>G50</f>
        <v>0</v>
      </c>
    </row>
    <row r="50" spans="1:7" ht="24" customHeight="1">
      <c r="A50" s="35" t="s">
        <v>328</v>
      </c>
      <c r="B50" s="45"/>
      <c r="C50" s="45"/>
      <c r="D50" s="41" t="s">
        <v>326</v>
      </c>
      <c r="E50" s="41"/>
      <c r="F50" s="204">
        <f>F51</f>
        <v>3.9</v>
      </c>
      <c r="G50" s="201">
        <f>G51</f>
        <v>0</v>
      </c>
    </row>
    <row r="51" spans="1:7" ht="24" customHeight="1">
      <c r="A51" s="35" t="s">
        <v>165</v>
      </c>
      <c r="B51" s="61"/>
      <c r="C51" s="61"/>
      <c r="D51" s="51"/>
      <c r="E51" s="51" t="s">
        <v>164</v>
      </c>
      <c r="F51" s="209">
        <v>3.9</v>
      </c>
      <c r="G51" s="209"/>
    </row>
    <row r="52" spans="1:7" ht="15.75" customHeight="1">
      <c r="A52" s="35" t="s">
        <v>33</v>
      </c>
      <c r="B52" s="9"/>
      <c r="C52" s="9"/>
      <c r="D52" s="4" t="s">
        <v>34</v>
      </c>
      <c r="E52" s="4"/>
      <c r="F52" s="196">
        <f>F53</f>
        <v>6744.4</v>
      </c>
      <c r="G52" s="189">
        <f>G53</f>
        <v>0</v>
      </c>
    </row>
    <row r="53" spans="1:7" ht="15" customHeight="1">
      <c r="A53" s="58" t="s">
        <v>35</v>
      </c>
      <c r="B53" s="9"/>
      <c r="C53" s="9"/>
      <c r="D53" s="4" t="s">
        <v>204</v>
      </c>
      <c r="E53" s="4"/>
      <c r="F53" s="197">
        <f>F54</f>
        <v>6744.4</v>
      </c>
      <c r="G53" s="197">
        <f>G54</f>
        <v>0</v>
      </c>
    </row>
    <row r="54" spans="1:7" ht="14.25" customHeight="1">
      <c r="A54" s="35" t="s">
        <v>159</v>
      </c>
      <c r="B54" s="9"/>
      <c r="C54" s="9"/>
      <c r="D54" s="4"/>
      <c r="E54" s="4" t="s">
        <v>14</v>
      </c>
      <c r="F54" s="189">
        <v>6744.4</v>
      </c>
      <c r="G54" s="189">
        <v>0</v>
      </c>
    </row>
    <row r="55" spans="1:7" ht="24" customHeight="1">
      <c r="A55" s="133" t="s">
        <v>259</v>
      </c>
      <c r="B55" s="9"/>
      <c r="C55" s="9" t="s">
        <v>258</v>
      </c>
      <c r="D55" s="4"/>
      <c r="E55" s="4"/>
      <c r="F55" s="197">
        <f>F56</f>
        <v>200</v>
      </c>
      <c r="G55" s="197">
        <f>G56</f>
        <v>0</v>
      </c>
    </row>
    <row r="56" spans="1:7" ht="34.5" customHeight="1">
      <c r="A56" s="35" t="s">
        <v>260</v>
      </c>
      <c r="B56" s="9"/>
      <c r="C56" s="9"/>
      <c r="D56" s="4" t="s">
        <v>36</v>
      </c>
      <c r="E56" s="4"/>
      <c r="F56" s="197">
        <f>F57</f>
        <v>200</v>
      </c>
      <c r="G56" s="197">
        <f>G57</f>
        <v>0</v>
      </c>
    </row>
    <row r="57" spans="1:7" ht="10.5" customHeight="1">
      <c r="A57" s="35" t="s">
        <v>193</v>
      </c>
      <c r="B57" s="96"/>
      <c r="C57" s="96"/>
      <c r="D57" s="148"/>
      <c r="E57" s="149" t="s">
        <v>196</v>
      </c>
      <c r="F57" s="210">
        <v>200</v>
      </c>
      <c r="G57" s="186">
        <v>0</v>
      </c>
    </row>
    <row r="58" spans="1:7" ht="10.5" customHeight="1">
      <c r="A58" s="50" t="s">
        <v>37</v>
      </c>
      <c r="B58" s="6"/>
      <c r="C58" s="81" t="s">
        <v>38</v>
      </c>
      <c r="D58" s="8"/>
      <c r="E58" s="8"/>
      <c r="F58" s="200">
        <f>F59+F63</f>
        <v>1920.9</v>
      </c>
      <c r="G58" s="200">
        <f>G63</f>
        <v>0</v>
      </c>
    </row>
    <row r="59" spans="1:7" ht="10.5" customHeight="1">
      <c r="A59" s="64" t="s">
        <v>331</v>
      </c>
      <c r="B59" s="9"/>
      <c r="C59" s="9" t="s">
        <v>332</v>
      </c>
      <c r="D59" s="4"/>
      <c r="E59" s="4"/>
      <c r="F59" s="237">
        <f>F61</f>
        <v>1018.5</v>
      </c>
      <c r="G59" s="237">
        <f>G61</f>
        <v>0</v>
      </c>
    </row>
    <row r="60" spans="1:7" ht="10.5" customHeight="1">
      <c r="A60" s="66" t="s">
        <v>333</v>
      </c>
      <c r="B60" s="9"/>
      <c r="C60" s="9"/>
      <c r="D60" s="4" t="s">
        <v>334</v>
      </c>
      <c r="E60" s="4"/>
      <c r="F60" s="237">
        <f>F62</f>
        <v>1018.5</v>
      </c>
      <c r="G60" s="237">
        <f>G62</f>
        <v>0</v>
      </c>
    </row>
    <row r="61" spans="1:7" ht="10.5" customHeight="1">
      <c r="A61" s="238" t="s">
        <v>335</v>
      </c>
      <c r="B61" s="9"/>
      <c r="C61" s="9"/>
      <c r="D61" s="4" t="s">
        <v>336</v>
      </c>
      <c r="E61" s="4"/>
      <c r="F61" s="239">
        <f>F62</f>
        <v>1018.5</v>
      </c>
      <c r="G61" s="239">
        <f>G62</f>
        <v>0</v>
      </c>
    </row>
    <row r="62" spans="1:7" ht="10.5" customHeight="1">
      <c r="A62" s="30" t="s">
        <v>160</v>
      </c>
      <c r="B62" s="9"/>
      <c r="C62" s="9"/>
      <c r="D62" s="4"/>
      <c r="E62" s="4" t="s">
        <v>161</v>
      </c>
      <c r="F62" s="240">
        <v>1018.5</v>
      </c>
      <c r="G62" s="240">
        <v>0</v>
      </c>
    </row>
    <row r="63" spans="1:7" ht="14.25" customHeight="1">
      <c r="A63" s="24" t="s">
        <v>39</v>
      </c>
      <c r="B63" s="4"/>
      <c r="C63" s="87" t="s">
        <v>149</v>
      </c>
      <c r="D63" s="8"/>
      <c r="E63" s="8"/>
      <c r="F63" s="196">
        <f>F64</f>
        <v>902.4</v>
      </c>
      <c r="G63" s="196">
        <f>G64</f>
        <v>0</v>
      </c>
    </row>
    <row r="64" spans="1:7" ht="21" customHeight="1">
      <c r="A64" s="58" t="s">
        <v>40</v>
      </c>
      <c r="B64" s="4"/>
      <c r="C64" s="87"/>
      <c r="D64" s="8" t="s">
        <v>41</v>
      </c>
      <c r="E64" s="8"/>
      <c r="F64" s="196">
        <f>F65</f>
        <v>902.4</v>
      </c>
      <c r="G64" s="196">
        <f>G65</f>
        <v>0</v>
      </c>
    </row>
    <row r="65" spans="1:7" ht="12.75" customHeight="1">
      <c r="A65" s="57" t="s">
        <v>92</v>
      </c>
      <c r="B65" s="9"/>
      <c r="C65" s="82"/>
      <c r="D65" s="4" t="s">
        <v>167</v>
      </c>
      <c r="E65" s="4"/>
      <c r="F65" s="196">
        <v>902.4</v>
      </c>
      <c r="G65" s="196">
        <f>G66</f>
        <v>0</v>
      </c>
    </row>
    <row r="66" spans="1:7" ht="12.75" customHeight="1">
      <c r="A66" s="30" t="s">
        <v>193</v>
      </c>
      <c r="B66" s="9"/>
      <c r="C66" s="82"/>
      <c r="D66" s="4"/>
      <c r="E66" s="4" t="s">
        <v>196</v>
      </c>
      <c r="F66" s="189">
        <v>902.4</v>
      </c>
      <c r="G66" s="189">
        <v>0</v>
      </c>
    </row>
    <row r="67" spans="1:7" ht="15" customHeight="1">
      <c r="A67" s="46" t="s">
        <v>93</v>
      </c>
      <c r="B67" s="5"/>
      <c r="C67" s="5" t="s">
        <v>94</v>
      </c>
      <c r="D67" s="4"/>
      <c r="E67" s="4"/>
      <c r="F67" s="200">
        <f>F68</f>
        <v>190</v>
      </c>
      <c r="G67" s="200">
        <f>G70</f>
        <v>0</v>
      </c>
    </row>
    <row r="68" spans="1:7" ht="21.75" customHeight="1">
      <c r="A68" s="66" t="s">
        <v>222</v>
      </c>
      <c r="B68" s="12"/>
      <c r="C68" s="12" t="s">
        <v>223</v>
      </c>
      <c r="D68" s="4"/>
      <c r="E68" s="4"/>
      <c r="F68" s="196">
        <f>F69</f>
        <v>190</v>
      </c>
      <c r="G68" s="196">
        <f>G69</f>
        <v>0</v>
      </c>
    </row>
    <row r="69" spans="1:7" ht="9.75" customHeight="1">
      <c r="A69" s="33" t="s">
        <v>224</v>
      </c>
      <c r="B69" s="12"/>
      <c r="C69" s="12"/>
      <c r="D69" s="4" t="s">
        <v>221</v>
      </c>
      <c r="E69" s="4"/>
      <c r="F69" s="196">
        <f>F70</f>
        <v>190</v>
      </c>
      <c r="G69" s="196">
        <f>G70</f>
        <v>0</v>
      </c>
    </row>
    <row r="70" spans="1:7" ht="15" customHeight="1">
      <c r="A70" s="57" t="s">
        <v>95</v>
      </c>
      <c r="B70" s="9"/>
      <c r="C70" s="9"/>
      <c r="D70" s="4" t="s">
        <v>168</v>
      </c>
      <c r="E70" s="4"/>
      <c r="F70" s="196">
        <f>F71</f>
        <v>190</v>
      </c>
      <c r="G70" s="196">
        <f>G71</f>
        <v>0</v>
      </c>
    </row>
    <row r="71" spans="1:7" ht="15" customHeight="1">
      <c r="A71" s="30" t="s">
        <v>193</v>
      </c>
      <c r="B71" s="9"/>
      <c r="C71" s="9"/>
      <c r="D71" s="4"/>
      <c r="E71" s="4" t="s">
        <v>196</v>
      </c>
      <c r="F71" s="196">
        <v>190</v>
      </c>
      <c r="G71" s="196">
        <v>0</v>
      </c>
    </row>
    <row r="72" spans="1:7" ht="15" customHeight="1">
      <c r="A72" s="46" t="s">
        <v>180</v>
      </c>
      <c r="B72" s="5"/>
      <c r="C72" s="5" t="s">
        <v>83</v>
      </c>
      <c r="D72" s="4"/>
      <c r="E72" s="4"/>
      <c r="F72" s="200">
        <f>F73+F77</f>
        <v>12881.4</v>
      </c>
      <c r="G72" s="200">
        <f>G73+G77</f>
        <v>3055.4</v>
      </c>
    </row>
    <row r="73" spans="1:7" ht="15" customHeight="1">
      <c r="A73" s="47" t="s">
        <v>173</v>
      </c>
      <c r="B73" s="9"/>
      <c r="C73" s="9" t="s">
        <v>84</v>
      </c>
      <c r="D73" s="4"/>
      <c r="E73" s="4"/>
      <c r="F73" s="196">
        <f aca="true" t="shared" si="5" ref="F73:G75">F74</f>
        <v>1000</v>
      </c>
      <c r="G73" s="196">
        <f t="shared" si="5"/>
        <v>0</v>
      </c>
    </row>
    <row r="74" spans="1:7" ht="15" customHeight="1">
      <c r="A74" s="30" t="s">
        <v>226</v>
      </c>
      <c r="B74" s="9"/>
      <c r="C74" s="9"/>
      <c r="D74" s="4" t="s">
        <v>225</v>
      </c>
      <c r="E74" s="4"/>
      <c r="F74" s="196">
        <f t="shared" si="5"/>
        <v>1000</v>
      </c>
      <c r="G74" s="196">
        <f t="shared" si="5"/>
        <v>0</v>
      </c>
    </row>
    <row r="75" spans="1:7" ht="22.5" customHeight="1">
      <c r="A75" s="35" t="s">
        <v>85</v>
      </c>
      <c r="B75" s="9"/>
      <c r="C75" s="9"/>
      <c r="D75" s="4" t="s">
        <v>227</v>
      </c>
      <c r="E75" s="4"/>
      <c r="F75" s="196">
        <f t="shared" si="5"/>
        <v>1000</v>
      </c>
      <c r="G75" s="196">
        <f t="shared" si="5"/>
        <v>0</v>
      </c>
    </row>
    <row r="76" spans="1:7" ht="15" customHeight="1">
      <c r="A76" s="33" t="s">
        <v>172</v>
      </c>
      <c r="B76" s="9"/>
      <c r="C76" s="9"/>
      <c r="D76" s="20"/>
      <c r="E76" s="20" t="s">
        <v>19</v>
      </c>
      <c r="F76" s="189">
        <v>1000</v>
      </c>
      <c r="G76" s="189">
        <v>0</v>
      </c>
    </row>
    <row r="77" spans="1:7" ht="15" customHeight="1">
      <c r="A77" s="67" t="s">
        <v>171</v>
      </c>
      <c r="B77" s="9"/>
      <c r="C77" s="9" t="s">
        <v>86</v>
      </c>
      <c r="D77" s="41"/>
      <c r="E77" s="138"/>
      <c r="F77" s="192">
        <f>F78+F85</f>
        <v>11881.4</v>
      </c>
      <c r="G77" s="192">
        <f>G78+G85</f>
        <v>3055.4</v>
      </c>
    </row>
    <row r="78" spans="1:7" ht="15" customHeight="1">
      <c r="A78" s="30" t="s">
        <v>230</v>
      </c>
      <c r="B78" s="17"/>
      <c r="C78" s="17"/>
      <c r="D78" s="41" t="s">
        <v>87</v>
      </c>
      <c r="E78" s="41"/>
      <c r="F78" s="191">
        <f>F79+F83+F81</f>
        <v>11015.4</v>
      </c>
      <c r="G78" s="191">
        <f>G79+G83+G81</f>
        <v>3055.4</v>
      </c>
    </row>
    <row r="79" spans="1:7" ht="15" customHeight="1">
      <c r="A79" s="123" t="s">
        <v>174</v>
      </c>
      <c r="B79" s="45"/>
      <c r="C79" s="45"/>
      <c r="D79" s="41" t="s">
        <v>181</v>
      </c>
      <c r="E79" s="41"/>
      <c r="F79" s="204">
        <f>F80</f>
        <v>10</v>
      </c>
      <c r="G79" s="204">
        <f>G80</f>
        <v>0</v>
      </c>
    </row>
    <row r="80" spans="1:7" ht="15" customHeight="1">
      <c r="A80" s="124" t="s">
        <v>160</v>
      </c>
      <c r="B80" s="15"/>
      <c r="C80" s="15"/>
      <c r="D80" s="16"/>
      <c r="E80" s="16" t="s">
        <v>161</v>
      </c>
      <c r="F80" s="187">
        <v>10</v>
      </c>
      <c r="G80" s="187">
        <v>0</v>
      </c>
    </row>
    <row r="81" spans="1:7" ht="103.5" customHeight="1">
      <c r="A81" s="145" t="s">
        <v>315</v>
      </c>
      <c r="B81" s="9"/>
      <c r="C81" s="9"/>
      <c r="D81" s="4" t="s">
        <v>324</v>
      </c>
      <c r="E81" s="4"/>
      <c r="F81" s="211">
        <f>F82</f>
        <v>3055.4</v>
      </c>
      <c r="G81" s="211">
        <f>G82</f>
        <v>3055.4</v>
      </c>
    </row>
    <row r="82" spans="1:7" ht="15" customHeight="1">
      <c r="A82" s="35" t="s">
        <v>190</v>
      </c>
      <c r="B82" s="9"/>
      <c r="C82" s="9"/>
      <c r="D82" s="4"/>
      <c r="E82" s="4" t="s">
        <v>189</v>
      </c>
      <c r="F82" s="189">
        <v>3055.4</v>
      </c>
      <c r="G82" s="189">
        <v>3055.4</v>
      </c>
    </row>
    <row r="83" spans="1:7" ht="15.75" customHeight="1">
      <c r="A83" s="117" t="s">
        <v>234</v>
      </c>
      <c r="B83" s="9"/>
      <c r="C83" s="9"/>
      <c r="D83" s="4" t="s">
        <v>312</v>
      </c>
      <c r="E83" s="4"/>
      <c r="F83" s="196">
        <f>F84</f>
        <v>7950</v>
      </c>
      <c r="G83" s="196">
        <f>G84</f>
        <v>0</v>
      </c>
    </row>
    <row r="84" spans="1:7" ht="12.75" customHeight="1">
      <c r="A84" s="35" t="s">
        <v>172</v>
      </c>
      <c r="B84" s="9"/>
      <c r="C84" s="9"/>
      <c r="D84" s="4"/>
      <c r="E84" s="4" t="s">
        <v>19</v>
      </c>
      <c r="F84" s="189">
        <v>7950</v>
      </c>
      <c r="G84" s="189">
        <v>0</v>
      </c>
    </row>
    <row r="85" spans="1:7" ht="14.25" customHeight="1">
      <c r="A85" s="135" t="s">
        <v>286</v>
      </c>
      <c r="B85" s="19"/>
      <c r="C85" s="19"/>
      <c r="D85" s="20" t="s">
        <v>285</v>
      </c>
      <c r="E85" s="20"/>
      <c r="F85" s="212">
        <f>F86</f>
        <v>866</v>
      </c>
      <c r="G85" s="213">
        <f>G86</f>
        <v>0</v>
      </c>
    </row>
    <row r="86" spans="1:7" ht="14.25" customHeight="1">
      <c r="A86" s="116" t="s">
        <v>229</v>
      </c>
      <c r="B86" s="19"/>
      <c r="C86" s="19"/>
      <c r="D86" s="20"/>
      <c r="E86" s="20" t="s">
        <v>228</v>
      </c>
      <c r="F86" s="214">
        <v>866</v>
      </c>
      <c r="G86" s="206">
        <v>0</v>
      </c>
    </row>
    <row r="87" spans="1:7" ht="41.25" customHeight="1">
      <c r="A87" s="68" t="s">
        <v>137</v>
      </c>
      <c r="B87" s="23" t="s">
        <v>88</v>
      </c>
      <c r="C87" s="80"/>
      <c r="D87" s="4"/>
      <c r="E87" s="4"/>
      <c r="F87" s="182">
        <f>F88+F99+F105+F110+F118+F123</f>
        <v>36459.9</v>
      </c>
      <c r="G87" s="182">
        <f>G88+G99+G105+G110+G123</f>
        <v>4163</v>
      </c>
    </row>
    <row r="88" spans="1:7" ht="15.75" customHeight="1">
      <c r="A88" s="136" t="s">
        <v>4</v>
      </c>
      <c r="B88" s="6"/>
      <c r="C88" s="81" t="s">
        <v>5</v>
      </c>
      <c r="D88" s="4"/>
      <c r="E88" s="4"/>
      <c r="F88" s="200">
        <f>F89</f>
        <v>21544.9</v>
      </c>
      <c r="G88" s="200">
        <f>G89</f>
        <v>0</v>
      </c>
    </row>
    <row r="89" spans="1:7" ht="12.75" customHeight="1">
      <c r="A89" s="10" t="s">
        <v>146</v>
      </c>
      <c r="B89" s="9"/>
      <c r="C89" s="82" t="s">
        <v>143</v>
      </c>
      <c r="D89" s="4"/>
      <c r="E89" s="4"/>
      <c r="F89" s="192">
        <f>F90+F93</f>
        <v>21544.9</v>
      </c>
      <c r="G89" s="192">
        <f>G90+G93</f>
        <v>0</v>
      </c>
    </row>
    <row r="90" spans="1:7" ht="35.25" customHeight="1">
      <c r="A90" s="35" t="s">
        <v>192</v>
      </c>
      <c r="B90" s="9"/>
      <c r="C90" s="82"/>
      <c r="D90" s="4" t="s">
        <v>194</v>
      </c>
      <c r="E90" s="4"/>
      <c r="F90" s="215">
        <f>F91</f>
        <v>18996.8</v>
      </c>
      <c r="G90" s="216">
        <f>G91</f>
        <v>0</v>
      </c>
    </row>
    <row r="91" spans="1:7" ht="12.75" customHeight="1">
      <c r="A91" s="30" t="s">
        <v>18</v>
      </c>
      <c r="B91" s="9"/>
      <c r="C91" s="82"/>
      <c r="D91" s="4" t="s">
        <v>197</v>
      </c>
      <c r="E91" s="4"/>
      <c r="F91" s="215">
        <f>F92</f>
        <v>18996.8</v>
      </c>
      <c r="G91" s="203">
        <f>G92</f>
        <v>0</v>
      </c>
    </row>
    <row r="92" spans="1:7" ht="12.75" customHeight="1">
      <c r="A92" s="30" t="s">
        <v>193</v>
      </c>
      <c r="B92" s="9"/>
      <c r="C92" s="82"/>
      <c r="D92" s="4"/>
      <c r="E92" s="4" t="s">
        <v>196</v>
      </c>
      <c r="F92" s="196">
        <v>18996.8</v>
      </c>
      <c r="G92" s="196">
        <v>0</v>
      </c>
    </row>
    <row r="93" spans="1:7" ht="33.75" customHeight="1">
      <c r="A93" s="74" t="s">
        <v>89</v>
      </c>
      <c r="B93" s="18"/>
      <c r="C93" s="83"/>
      <c r="D93" s="18" t="s">
        <v>90</v>
      </c>
      <c r="E93" s="75"/>
      <c r="F93" s="191">
        <f>F94+F96</f>
        <v>2548.1000000000004</v>
      </c>
      <c r="G93" s="191">
        <f>G94+G96</f>
        <v>0</v>
      </c>
    </row>
    <row r="94" spans="1:7" ht="32.25" customHeight="1">
      <c r="A94" s="53" t="s">
        <v>91</v>
      </c>
      <c r="B94" s="16"/>
      <c r="C94" s="84"/>
      <c r="D94" s="16" t="s">
        <v>162</v>
      </c>
      <c r="E94" s="49"/>
      <c r="F94" s="185">
        <f>F95</f>
        <v>1043.4</v>
      </c>
      <c r="G94" s="185">
        <f>G95</f>
        <v>0</v>
      </c>
    </row>
    <row r="95" spans="1:7" ht="12.75" customHeight="1">
      <c r="A95" s="31" t="s">
        <v>193</v>
      </c>
      <c r="B95" s="20"/>
      <c r="C95" s="94"/>
      <c r="D95" s="20"/>
      <c r="E95" s="95" t="s">
        <v>196</v>
      </c>
      <c r="F95" s="185">
        <v>1043.4</v>
      </c>
      <c r="G95" s="185">
        <v>0</v>
      </c>
    </row>
    <row r="96" spans="1:7" ht="22.5" customHeight="1">
      <c r="A96" s="35" t="s">
        <v>10</v>
      </c>
      <c r="B96" s="41"/>
      <c r="C96" s="99"/>
      <c r="D96" s="41" t="s">
        <v>11</v>
      </c>
      <c r="E96" s="100"/>
      <c r="F96" s="204">
        <f>F97</f>
        <v>1504.7</v>
      </c>
      <c r="G96" s="204">
        <f>G97</f>
        <v>0</v>
      </c>
    </row>
    <row r="97" spans="1:7" ht="12.75" customHeight="1">
      <c r="A97" s="36" t="s">
        <v>21</v>
      </c>
      <c r="B97" s="16"/>
      <c r="C97" s="84"/>
      <c r="D97" s="16" t="s">
        <v>201</v>
      </c>
      <c r="E97" s="49"/>
      <c r="F97" s="217">
        <f>F98</f>
        <v>1504.7</v>
      </c>
      <c r="G97" s="191">
        <f>G98</f>
        <v>0</v>
      </c>
    </row>
    <row r="98" spans="1:7" ht="12.75" customHeight="1">
      <c r="A98" s="30" t="s">
        <v>193</v>
      </c>
      <c r="B98" s="4"/>
      <c r="C98" s="85"/>
      <c r="D98" s="4"/>
      <c r="E98" s="8" t="s">
        <v>196</v>
      </c>
      <c r="F98" s="186">
        <v>1504.7</v>
      </c>
      <c r="G98" s="186">
        <v>0</v>
      </c>
    </row>
    <row r="99" spans="1:7" ht="23.25" customHeight="1">
      <c r="A99" s="52" t="s">
        <v>28</v>
      </c>
      <c r="B99" s="5"/>
      <c r="C99" s="86" t="s">
        <v>29</v>
      </c>
      <c r="D99" s="4"/>
      <c r="E99" s="4"/>
      <c r="F99" s="182">
        <f aca="true" t="shared" si="6" ref="F99:G101">F100</f>
        <v>1673.8</v>
      </c>
      <c r="G99" s="182">
        <f t="shared" si="6"/>
        <v>0</v>
      </c>
    </row>
    <row r="100" spans="1:7" ht="36" customHeight="1">
      <c r="A100" s="92" t="s">
        <v>147</v>
      </c>
      <c r="B100" s="9"/>
      <c r="C100" s="82" t="s">
        <v>30</v>
      </c>
      <c r="D100" s="4"/>
      <c r="E100" s="4"/>
      <c r="F100" s="196">
        <f t="shared" si="6"/>
        <v>1673.8</v>
      </c>
      <c r="G100" s="196">
        <f t="shared" si="6"/>
        <v>0</v>
      </c>
    </row>
    <row r="101" spans="1:7" ht="25.5" customHeight="1">
      <c r="A101" s="58" t="s">
        <v>31</v>
      </c>
      <c r="B101" s="9"/>
      <c r="C101" s="82"/>
      <c r="D101" s="4" t="s">
        <v>32</v>
      </c>
      <c r="E101" s="4"/>
      <c r="F101" s="196">
        <f t="shared" si="6"/>
        <v>1673.8</v>
      </c>
      <c r="G101" s="196">
        <f t="shared" si="6"/>
        <v>0</v>
      </c>
    </row>
    <row r="102" spans="1:7" ht="35.25" customHeight="1">
      <c r="A102" s="35" t="s">
        <v>206</v>
      </c>
      <c r="B102" s="9"/>
      <c r="C102" s="82"/>
      <c r="D102" s="4" t="s">
        <v>205</v>
      </c>
      <c r="E102" s="4"/>
      <c r="F102" s="196">
        <f>F104+F103</f>
        <v>1673.8</v>
      </c>
      <c r="G102" s="196">
        <f>G104</f>
        <v>0</v>
      </c>
    </row>
    <row r="103" spans="1:7" ht="21.75" customHeight="1">
      <c r="A103" s="35" t="s">
        <v>160</v>
      </c>
      <c r="B103" s="9"/>
      <c r="C103" s="82"/>
      <c r="D103" s="4"/>
      <c r="E103" s="4" t="s">
        <v>161</v>
      </c>
      <c r="F103" s="196">
        <v>262.8</v>
      </c>
      <c r="G103" s="196">
        <v>0</v>
      </c>
    </row>
    <row r="104" spans="1:7" ht="24.75" customHeight="1">
      <c r="A104" s="35" t="s">
        <v>165</v>
      </c>
      <c r="B104" s="9"/>
      <c r="C104" s="82"/>
      <c r="D104" s="4"/>
      <c r="E104" s="4" t="s">
        <v>164</v>
      </c>
      <c r="F104" s="189">
        <v>1411</v>
      </c>
      <c r="G104" s="189">
        <v>0</v>
      </c>
    </row>
    <row r="105" spans="1:7" ht="12.75" customHeight="1">
      <c r="A105" s="40" t="s">
        <v>37</v>
      </c>
      <c r="B105" s="6"/>
      <c r="C105" s="81" t="s">
        <v>38</v>
      </c>
      <c r="D105" s="8"/>
      <c r="E105" s="8"/>
      <c r="F105" s="200">
        <f aca="true" t="shared" si="7" ref="F105:G108">F106</f>
        <v>1028.4</v>
      </c>
      <c r="G105" s="200">
        <f t="shared" si="7"/>
        <v>0</v>
      </c>
    </row>
    <row r="106" spans="1:7" ht="12.75" customHeight="1">
      <c r="A106" s="24" t="s">
        <v>39</v>
      </c>
      <c r="B106" s="4"/>
      <c r="C106" s="87" t="s">
        <v>149</v>
      </c>
      <c r="D106" s="8"/>
      <c r="E106" s="8"/>
      <c r="F106" s="196">
        <f t="shared" si="7"/>
        <v>1028.4</v>
      </c>
      <c r="G106" s="196">
        <f t="shared" si="7"/>
        <v>0</v>
      </c>
    </row>
    <row r="107" spans="1:7" ht="24.75" customHeight="1">
      <c r="A107" s="58" t="s">
        <v>40</v>
      </c>
      <c r="B107" s="4"/>
      <c r="C107" s="87"/>
      <c r="D107" s="8" t="s">
        <v>41</v>
      </c>
      <c r="E107" s="8"/>
      <c r="F107" s="196">
        <f t="shared" si="7"/>
        <v>1028.4</v>
      </c>
      <c r="G107" s="196">
        <f t="shared" si="7"/>
        <v>0</v>
      </c>
    </row>
    <row r="108" spans="1:7" ht="15" customHeight="1">
      <c r="A108" s="57" t="s">
        <v>92</v>
      </c>
      <c r="B108" s="9"/>
      <c r="C108" s="82"/>
      <c r="D108" s="4" t="s">
        <v>167</v>
      </c>
      <c r="E108" s="4"/>
      <c r="F108" s="196">
        <f t="shared" si="7"/>
        <v>1028.4</v>
      </c>
      <c r="G108" s="196">
        <f t="shared" si="7"/>
        <v>0</v>
      </c>
    </row>
    <row r="109" spans="1:7" ht="12.75" customHeight="1">
      <c r="A109" s="30" t="s">
        <v>193</v>
      </c>
      <c r="B109" s="9"/>
      <c r="C109" s="82"/>
      <c r="D109" s="4"/>
      <c r="E109" s="4" t="s">
        <v>196</v>
      </c>
      <c r="F109" s="189">
        <v>1028.4</v>
      </c>
      <c r="G109" s="189">
        <v>0</v>
      </c>
    </row>
    <row r="110" spans="1:7" ht="12.75" customHeight="1">
      <c r="A110" s="72" t="s">
        <v>42</v>
      </c>
      <c r="B110" s="6"/>
      <c r="C110" s="81" t="s">
        <v>43</v>
      </c>
      <c r="D110" s="8"/>
      <c r="E110" s="8"/>
      <c r="F110" s="200">
        <f aca="true" t="shared" si="8" ref="F110:G116">F111</f>
        <v>2749.8</v>
      </c>
      <c r="G110" s="200">
        <f t="shared" si="8"/>
        <v>0</v>
      </c>
    </row>
    <row r="111" spans="1:7" ht="12.75" customHeight="1">
      <c r="A111" s="115" t="s">
        <v>44</v>
      </c>
      <c r="B111" s="4"/>
      <c r="C111" s="87" t="s">
        <v>45</v>
      </c>
      <c r="D111" s="4"/>
      <c r="E111" s="8"/>
      <c r="F111" s="189">
        <f>F112+F115</f>
        <v>2749.8</v>
      </c>
      <c r="G111" s="189">
        <f>G115+G113</f>
        <v>0</v>
      </c>
    </row>
    <row r="112" spans="1:7" ht="23.25" customHeight="1">
      <c r="A112" s="139" t="s">
        <v>170</v>
      </c>
      <c r="B112" s="9"/>
      <c r="C112" s="170"/>
      <c r="D112" s="98" t="s">
        <v>81</v>
      </c>
      <c r="E112" s="142"/>
      <c r="F112" s="189">
        <f t="shared" si="8"/>
        <v>1594.6</v>
      </c>
      <c r="G112" s="189">
        <f t="shared" si="8"/>
        <v>0</v>
      </c>
    </row>
    <row r="113" spans="1:7" ht="22.5" customHeight="1">
      <c r="A113" s="140" t="s">
        <v>212</v>
      </c>
      <c r="B113" s="9"/>
      <c r="C113" s="170"/>
      <c r="D113" s="98" t="s">
        <v>211</v>
      </c>
      <c r="E113" s="142"/>
      <c r="F113" s="189">
        <f t="shared" si="8"/>
        <v>1594.6</v>
      </c>
      <c r="G113" s="189">
        <f t="shared" si="8"/>
        <v>0</v>
      </c>
    </row>
    <row r="114" spans="1:7" ht="12.75" customHeight="1">
      <c r="A114" s="35" t="s">
        <v>190</v>
      </c>
      <c r="B114" s="9"/>
      <c r="C114" s="170"/>
      <c r="D114" s="98"/>
      <c r="E114" s="142" t="s">
        <v>189</v>
      </c>
      <c r="F114" s="218">
        <v>1594.6</v>
      </c>
      <c r="G114" s="218">
        <v>0</v>
      </c>
    </row>
    <row r="115" spans="1:7" ht="12.75" customHeight="1">
      <c r="A115" s="55" t="s">
        <v>46</v>
      </c>
      <c r="B115" s="4"/>
      <c r="C115" s="87"/>
      <c r="D115" s="4" t="s">
        <v>47</v>
      </c>
      <c r="E115" s="8"/>
      <c r="F115" s="189">
        <f t="shared" si="8"/>
        <v>1155.2</v>
      </c>
      <c r="G115" s="189">
        <f t="shared" si="8"/>
        <v>0</v>
      </c>
    </row>
    <row r="116" spans="1:7" ht="12.75" customHeight="1">
      <c r="A116" s="150" t="s">
        <v>235</v>
      </c>
      <c r="B116" s="17"/>
      <c r="C116" s="137"/>
      <c r="D116" s="18" t="s">
        <v>209</v>
      </c>
      <c r="E116" s="18"/>
      <c r="F116" s="190">
        <f t="shared" si="8"/>
        <v>1155.2</v>
      </c>
      <c r="G116" s="190">
        <f t="shared" si="8"/>
        <v>0</v>
      </c>
    </row>
    <row r="117" spans="1:7" ht="12.75" customHeight="1">
      <c r="A117" s="124" t="s">
        <v>193</v>
      </c>
      <c r="B117" s="15"/>
      <c r="C117" s="89"/>
      <c r="D117" s="16"/>
      <c r="E117" s="16" t="s">
        <v>196</v>
      </c>
      <c r="F117" s="187">
        <v>1155.2</v>
      </c>
      <c r="G117" s="187">
        <v>0</v>
      </c>
    </row>
    <row r="118" spans="1:7" ht="12.75" customHeight="1">
      <c r="A118" s="11" t="s">
        <v>179</v>
      </c>
      <c r="B118" s="25"/>
      <c r="C118" s="90" t="s">
        <v>54</v>
      </c>
      <c r="D118" s="26"/>
      <c r="E118" s="27"/>
      <c r="F118" s="183">
        <f>F119</f>
        <v>4000</v>
      </c>
      <c r="G118" s="183">
        <f>G119</f>
        <v>0</v>
      </c>
    </row>
    <row r="119" spans="1:7" ht="12.75" customHeight="1">
      <c r="A119" s="10" t="s">
        <v>65</v>
      </c>
      <c r="B119" s="9"/>
      <c r="C119" s="9" t="s">
        <v>66</v>
      </c>
      <c r="D119" s="8"/>
      <c r="E119" s="93"/>
      <c r="F119" s="191">
        <f>F120</f>
        <v>4000</v>
      </c>
      <c r="G119" s="191">
        <f>G120</f>
        <v>0</v>
      </c>
    </row>
    <row r="120" spans="1:7" ht="21.75" customHeight="1">
      <c r="A120" s="139" t="s">
        <v>170</v>
      </c>
      <c r="B120" s="9"/>
      <c r="C120" s="170"/>
      <c r="D120" s="98" t="s">
        <v>81</v>
      </c>
      <c r="E120" s="142"/>
      <c r="F120" s="218">
        <v>4000</v>
      </c>
      <c r="G120" s="218">
        <v>0</v>
      </c>
    </row>
    <row r="121" spans="1:7" ht="20.25" customHeight="1">
      <c r="A121" s="140" t="s">
        <v>212</v>
      </c>
      <c r="B121" s="9"/>
      <c r="C121" s="170"/>
      <c r="D121" s="98" t="s">
        <v>211</v>
      </c>
      <c r="E121" s="142"/>
      <c r="F121" s="218">
        <v>4000</v>
      </c>
      <c r="G121" s="218">
        <v>0</v>
      </c>
    </row>
    <row r="122" spans="1:7" ht="12.75" customHeight="1">
      <c r="A122" s="35" t="s">
        <v>190</v>
      </c>
      <c r="B122" s="9"/>
      <c r="C122" s="170"/>
      <c r="D122" s="98"/>
      <c r="E122" s="142" t="s">
        <v>189</v>
      </c>
      <c r="F122" s="218">
        <v>4000</v>
      </c>
      <c r="G122" s="218">
        <v>0</v>
      </c>
    </row>
    <row r="123" spans="1:7" ht="12.75" customHeight="1">
      <c r="A123" s="104" t="s">
        <v>180</v>
      </c>
      <c r="B123" s="104"/>
      <c r="C123" s="104">
        <v>1000</v>
      </c>
      <c r="D123" s="104"/>
      <c r="E123" s="104"/>
      <c r="F123" s="183">
        <f>F124+F128</f>
        <v>5463</v>
      </c>
      <c r="G123" s="183">
        <f>G124+G128</f>
        <v>4163</v>
      </c>
    </row>
    <row r="124" spans="1:7" ht="12.75" customHeight="1">
      <c r="A124" s="10" t="s">
        <v>173</v>
      </c>
      <c r="B124" s="17"/>
      <c r="C124" s="137" t="s">
        <v>84</v>
      </c>
      <c r="D124" s="18"/>
      <c r="E124" s="18"/>
      <c r="F124" s="190">
        <f aca="true" t="shared" si="9" ref="F124:G126">F125</f>
        <v>600</v>
      </c>
      <c r="G124" s="190">
        <f t="shared" si="9"/>
        <v>0</v>
      </c>
    </row>
    <row r="125" spans="1:7" ht="12.75" customHeight="1">
      <c r="A125" s="124" t="s">
        <v>226</v>
      </c>
      <c r="B125" s="15"/>
      <c r="C125" s="89"/>
      <c r="D125" s="16" t="s">
        <v>225</v>
      </c>
      <c r="E125" s="16"/>
      <c r="F125" s="187">
        <f t="shared" si="9"/>
        <v>600</v>
      </c>
      <c r="G125" s="187">
        <f t="shared" si="9"/>
        <v>0</v>
      </c>
    </row>
    <row r="126" spans="1:7" ht="12.75" customHeight="1">
      <c r="A126" s="35" t="s">
        <v>85</v>
      </c>
      <c r="B126" s="9"/>
      <c r="C126" s="82"/>
      <c r="D126" s="4" t="s">
        <v>227</v>
      </c>
      <c r="E126" s="4"/>
      <c r="F126" s="189">
        <f t="shared" si="9"/>
        <v>600</v>
      </c>
      <c r="G126" s="189">
        <f t="shared" si="9"/>
        <v>0</v>
      </c>
    </row>
    <row r="127" spans="1:7" ht="12.75" customHeight="1">
      <c r="A127" s="33" t="s">
        <v>172</v>
      </c>
      <c r="B127" s="9"/>
      <c r="C127" s="82"/>
      <c r="D127" s="4"/>
      <c r="E127" s="4" t="s">
        <v>19</v>
      </c>
      <c r="F127" s="189">
        <v>600</v>
      </c>
      <c r="G127" s="189">
        <v>0</v>
      </c>
    </row>
    <row r="128" spans="1:7" ht="12.75" customHeight="1">
      <c r="A128" s="67" t="s">
        <v>171</v>
      </c>
      <c r="B128" s="9"/>
      <c r="C128" s="9" t="s">
        <v>86</v>
      </c>
      <c r="D128" s="4"/>
      <c r="E128" s="4"/>
      <c r="F128" s="196">
        <f>F129</f>
        <v>4863</v>
      </c>
      <c r="G128" s="196">
        <f>G129</f>
        <v>4163</v>
      </c>
    </row>
    <row r="129" spans="1:7" ht="12.75" customHeight="1">
      <c r="A129" s="30" t="s">
        <v>230</v>
      </c>
      <c r="B129" s="9"/>
      <c r="C129" s="9"/>
      <c r="D129" s="4" t="s">
        <v>87</v>
      </c>
      <c r="E129" s="4"/>
      <c r="F129" s="196">
        <f>F130+F132</f>
        <v>4863</v>
      </c>
      <c r="G129" s="196">
        <f>G130+G132</f>
        <v>4163</v>
      </c>
    </row>
    <row r="130" spans="1:7" ht="49.5" customHeight="1">
      <c r="A130" s="35" t="s">
        <v>233</v>
      </c>
      <c r="B130" s="9"/>
      <c r="C130" s="9"/>
      <c r="D130" s="4" t="s">
        <v>232</v>
      </c>
      <c r="E130" s="4"/>
      <c r="F130" s="196">
        <f>F131</f>
        <v>4663</v>
      </c>
      <c r="G130" s="196">
        <f>G131</f>
        <v>4163</v>
      </c>
    </row>
    <row r="131" spans="1:7" ht="14.25" customHeight="1">
      <c r="A131" s="35" t="s">
        <v>190</v>
      </c>
      <c r="B131" s="9"/>
      <c r="C131" s="9"/>
      <c r="D131" s="4"/>
      <c r="E131" s="4" t="s">
        <v>189</v>
      </c>
      <c r="F131" s="189">
        <v>4663</v>
      </c>
      <c r="G131" s="189">
        <v>4163</v>
      </c>
    </row>
    <row r="132" spans="1:7" ht="17.25" customHeight="1">
      <c r="A132" s="117" t="s">
        <v>234</v>
      </c>
      <c r="B132" s="9"/>
      <c r="C132" s="9"/>
      <c r="D132" s="4" t="s">
        <v>312</v>
      </c>
      <c r="E132" s="4"/>
      <c r="F132" s="196">
        <f>F133</f>
        <v>200</v>
      </c>
      <c r="G132" s="196">
        <f>G133</f>
        <v>0</v>
      </c>
    </row>
    <row r="133" spans="1:7" ht="12.75" customHeight="1">
      <c r="A133" s="33" t="s">
        <v>172</v>
      </c>
      <c r="B133" s="9"/>
      <c r="C133" s="9"/>
      <c r="D133" s="4"/>
      <c r="E133" s="4" t="s">
        <v>19</v>
      </c>
      <c r="F133" s="189">
        <v>200</v>
      </c>
      <c r="G133" s="189">
        <v>0</v>
      </c>
    </row>
    <row r="134" spans="1:7" ht="39" customHeight="1">
      <c r="A134" s="119" t="s">
        <v>138</v>
      </c>
      <c r="B134" s="14" t="s">
        <v>96</v>
      </c>
      <c r="C134" s="88"/>
      <c r="D134" s="8"/>
      <c r="E134" s="8"/>
      <c r="F134" s="207">
        <f>F135+F168</f>
        <v>767433.3999999999</v>
      </c>
      <c r="G134" s="207">
        <f>G135+G168</f>
        <v>19972</v>
      </c>
    </row>
    <row r="135" spans="1:7" ht="12.75" customHeight="1">
      <c r="A135" s="11" t="s">
        <v>154</v>
      </c>
      <c r="B135" s="13"/>
      <c r="C135" s="81" t="s">
        <v>79</v>
      </c>
      <c r="D135" s="8"/>
      <c r="E135" s="8"/>
      <c r="F135" s="182">
        <f>F136+F147+F156+F160+F164</f>
        <v>765933.3999999999</v>
      </c>
      <c r="G135" s="182">
        <f>G136+G147+G156+G160+G164</f>
        <v>19972</v>
      </c>
    </row>
    <row r="136" spans="1:7" ht="12.75" customHeight="1">
      <c r="A136" s="10" t="s">
        <v>184</v>
      </c>
      <c r="B136" s="4"/>
      <c r="C136" s="87" t="s">
        <v>97</v>
      </c>
      <c r="D136" s="8"/>
      <c r="E136" s="8"/>
      <c r="F136" s="201">
        <f>F137+F140</f>
        <v>411172.8</v>
      </c>
      <c r="G136" s="201">
        <f>G137+G140</f>
        <v>15255</v>
      </c>
    </row>
    <row r="137" spans="1:7" ht="23.25" customHeight="1">
      <c r="A137" s="32" t="s">
        <v>98</v>
      </c>
      <c r="B137" s="9"/>
      <c r="C137" s="82"/>
      <c r="D137" s="4" t="s">
        <v>99</v>
      </c>
      <c r="E137" s="4"/>
      <c r="F137" s="219">
        <f>F138</f>
        <v>658</v>
      </c>
      <c r="G137" s="219">
        <f>G138</f>
        <v>0</v>
      </c>
    </row>
    <row r="138" spans="1:7" ht="17.25" customHeight="1">
      <c r="A138" s="32" t="s">
        <v>35</v>
      </c>
      <c r="B138" s="9"/>
      <c r="C138" s="82"/>
      <c r="D138" s="4" t="s">
        <v>287</v>
      </c>
      <c r="E138" s="4"/>
      <c r="F138" s="196">
        <f>F139</f>
        <v>658</v>
      </c>
      <c r="G138" s="196">
        <f>G139</f>
        <v>0</v>
      </c>
    </row>
    <row r="139" spans="1:7" ht="14.25" customHeight="1">
      <c r="A139" s="35" t="s">
        <v>159</v>
      </c>
      <c r="B139" s="9"/>
      <c r="C139" s="82"/>
      <c r="D139" s="4"/>
      <c r="E139" s="4" t="s">
        <v>14</v>
      </c>
      <c r="F139" s="189">
        <v>658</v>
      </c>
      <c r="G139" s="189">
        <v>0</v>
      </c>
    </row>
    <row r="140" spans="1:7" ht="12.75" customHeight="1">
      <c r="A140" s="35" t="s">
        <v>100</v>
      </c>
      <c r="B140" s="4"/>
      <c r="C140" s="85"/>
      <c r="D140" s="8" t="s">
        <v>101</v>
      </c>
      <c r="E140" s="8"/>
      <c r="F140" s="196">
        <f>F141+F143+F145</f>
        <v>410514.8</v>
      </c>
      <c r="G140" s="196">
        <f>G141+G143+G145</f>
        <v>15255</v>
      </c>
    </row>
    <row r="141" spans="1:7" ht="12.75" customHeight="1">
      <c r="A141" s="36" t="s">
        <v>35</v>
      </c>
      <c r="B141" s="4"/>
      <c r="C141" s="85"/>
      <c r="D141" s="8" t="s">
        <v>236</v>
      </c>
      <c r="E141" s="8"/>
      <c r="F141" s="196">
        <f>F142</f>
        <v>395259.8</v>
      </c>
      <c r="G141" s="196">
        <f>G142</f>
        <v>0</v>
      </c>
    </row>
    <row r="142" spans="1:7" ht="12.75" customHeight="1">
      <c r="A142" s="35" t="s">
        <v>159</v>
      </c>
      <c r="B142" s="4"/>
      <c r="C142" s="85"/>
      <c r="D142" s="8"/>
      <c r="E142" s="8" t="s">
        <v>14</v>
      </c>
      <c r="F142" s="196">
        <v>395259.8</v>
      </c>
      <c r="G142" s="196">
        <v>0</v>
      </c>
    </row>
    <row r="143" spans="1:7" ht="12" customHeight="1">
      <c r="A143" s="32" t="s">
        <v>35</v>
      </c>
      <c r="B143" s="4"/>
      <c r="C143" s="85"/>
      <c r="D143" s="8" t="s">
        <v>297</v>
      </c>
      <c r="E143" s="8"/>
      <c r="F143" s="192">
        <f>F144</f>
        <v>13605</v>
      </c>
      <c r="G143" s="192">
        <f>G144</f>
        <v>13605</v>
      </c>
    </row>
    <row r="144" spans="1:7" ht="14.25" customHeight="1">
      <c r="A144" s="35" t="s">
        <v>159</v>
      </c>
      <c r="B144" s="4"/>
      <c r="C144" s="85"/>
      <c r="D144" s="8"/>
      <c r="E144" s="8" t="s">
        <v>14</v>
      </c>
      <c r="F144" s="220">
        <v>13605</v>
      </c>
      <c r="G144" s="201">
        <v>13605</v>
      </c>
    </row>
    <row r="145" spans="1:7" ht="14.25" customHeight="1">
      <c r="A145" s="32" t="s">
        <v>35</v>
      </c>
      <c r="B145" s="4"/>
      <c r="C145" s="85"/>
      <c r="D145" s="8" t="s">
        <v>298</v>
      </c>
      <c r="E145" s="8"/>
      <c r="F145" s="192">
        <f>F146</f>
        <v>1650</v>
      </c>
      <c r="G145" s="192">
        <f>G146</f>
        <v>1650</v>
      </c>
    </row>
    <row r="146" spans="1:7" ht="11.25" customHeight="1">
      <c r="A146" s="35" t="s">
        <v>159</v>
      </c>
      <c r="B146" s="4"/>
      <c r="C146" s="85"/>
      <c r="D146" s="8"/>
      <c r="E146" s="8" t="s">
        <v>14</v>
      </c>
      <c r="F146" s="220">
        <v>1650</v>
      </c>
      <c r="G146" s="201">
        <v>1650</v>
      </c>
    </row>
    <row r="147" spans="1:7" ht="16.5" customHeight="1">
      <c r="A147" s="10" t="s">
        <v>185</v>
      </c>
      <c r="B147" s="9"/>
      <c r="C147" s="82" t="s">
        <v>80</v>
      </c>
      <c r="D147" s="4"/>
      <c r="E147" s="4"/>
      <c r="F147" s="201">
        <f>F148+F151+F154</f>
        <v>293590.3</v>
      </c>
      <c r="G147" s="201">
        <f>G148+G151+G154</f>
        <v>4717</v>
      </c>
    </row>
    <row r="148" spans="1:7" ht="16.5" customHeight="1">
      <c r="A148" s="35" t="s">
        <v>100</v>
      </c>
      <c r="B148" s="15"/>
      <c r="C148" s="89"/>
      <c r="D148" s="16" t="s">
        <v>101</v>
      </c>
      <c r="E148" s="16"/>
      <c r="F148" s="192">
        <f>F149</f>
        <v>216865.3</v>
      </c>
      <c r="G148" s="192">
        <f>G149</f>
        <v>0</v>
      </c>
    </row>
    <row r="149" spans="1:7" ht="16.5" customHeight="1">
      <c r="A149" s="36" t="s">
        <v>35</v>
      </c>
      <c r="B149" s="15"/>
      <c r="C149" s="89"/>
      <c r="D149" s="16" t="s">
        <v>236</v>
      </c>
      <c r="E149" s="16"/>
      <c r="F149" s="192">
        <f>F150</f>
        <v>216865.3</v>
      </c>
      <c r="G149" s="192">
        <f>G150</f>
        <v>0</v>
      </c>
    </row>
    <row r="150" spans="1:7" ht="16.5" customHeight="1">
      <c r="A150" s="35" t="s">
        <v>159</v>
      </c>
      <c r="B150" s="15"/>
      <c r="C150" s="89"/>
      <c r="D150" s="16"/>
      <c r="E150" s="16" t="s">
        <v>14</v>
      </c>
      <c r="F150" s="221">
        <v>216865.3</v>
      </c>
      <c r="G150" s="221">
        <v>0</v>
      </c>
    </row>
    <row r="151" spans="1:7" ht="16.5" customHeight="1">
      <c r="A151" s="53" t="s">
        <v>102</v>
      </c>
      <c r="B151" s="15"/>
      <c r="C151" s="89"/>
      <c r="D151" s="16" t="s">
        <v>103</v>
      </c>
      <c r="E151" s="16"/>
      <c r="F151" s="192">
        <f>F152</f>
        <v>72008</v>
      </c>
      <c r="G151" s="192">
        <f>G152</f>
        <v>0</v>
      </c>
    </row>
    <row r="152" spans="1:7" ht="13.5" customHeight="1">
      <c r="A152" s="36" t="s">
        <v>35</v>
      </c>
      <c r="B152" s="15"/>
      <c r="C152" s="89"/>
      <c r="D152" s="16" t="s">
        <v>237</v>
      </c>
      <c r="E152" s="16"/>
      <c r="F152" s="192">
        <f>F153</f>
        <v>72008</v>
      </c>
      <c r="G152" s="192">
        <f>F1640</f>
        <v>0</v>
      </c>
    </row>
    <row r="153" spans="1:7" ht="14.25" customHeight="1">
      <c r="A153" s="35" t="s">
        <v>159</v>
      </c>
      <c r="B153" s="9"/>
      <c r="C153" s="82"/>
      <c r="D153" s="4"/>
      <c r="E153" s="4" t="s">
        <v>14</v>
      </c>
      <c r="F153" s="189">
        <v>72008</v>
      </c>
      <c r="G153" s="189">
        <v>0</v>
      </c>
    </row>
    <row r="154" spans="1:7" ht="33" customHeight="1">
      <c r="A154" s="58" t="s">
        <v>239</v>
      </c>
      <c r="B154" s="9"/>
      <c r="C154" s="82"/>
      <c r="D154" s="4" t="s">
        <v>238</v>
      </c>
      <c r="E154" s="4"/>
      <c r="F154" s="201">
        <f>F155</f>
        <v>4717</v>
      </c>
      <c r="G154" s="201">
        <f>G155</f>
        <v>4717</v>
      </c>
    </row>
    <row r="155" spans="1:7" ht="14.25" customHeight="1">
      <c r="A155" s="35" t="s">
        <v>159</v>
      </c>
      <c r="B155" s="9"/>
      <c r="C155" s="82"/>
      <c r="D155" s="4"/>
      <c r="E155" s="4" t="s">
        <v>14</v>
      </c>
      <c r="F155" s="189">
        <v>4717</v>
      </c>
      <c r="G155" s="189">
        <v>4717</v>
      </c>
    </row>
    <row r="156" spans="1:7" ht="18.75" customHeight="1">
      <c r="A156" s="158" t="s">
        <v>303</v>
      </c>
      <c r="B156" s="9"/>
      <c r="C156" s="82" t="s">
        <v>302</v>
      </c>
      <c r="D156" s="4"/>
      <c r="E156" s="4"/>
      <c r="F156" s="201">
        <f aca="true" t="shared" si="10" ref="F156:G158">F157</f>
        <v>14111.2</v>
      </c>
      <c r="G156" s="201">
        <f t="shared" si="10"/>
        <v>0</v>
      </c>
    </row>
    <row r="157" spans="1:7" ht="14.25" customHeight="1">
      <c r="A157" s="35" t="s">
        <v>100</v>
      </c>
      <c r="B157" s="9"/>
      <c r="C157" s="82"/>
      <c r="D157" s="4" t="s">
        <v>101</v>
      </c>
      <c r="E157" s="4"/>
      <c r="F157" s="201">
        <f t="shared" si="10"/>
        <v>14111.2</v>
      </c>
      <c r="G157" s="201">
        <f t="shared" si="10"/>
        <v>0</v>
      </c>
    </row>
    <row r="158" spans="1:7" ht="14.25" customHeight="1">
      <c r="A158" s="36" t="s">
        <v>35</v>
      </c>
      <c r="B158" s="9"/>
      <c r="C158" s="82"/>
      <c r="D158" s="4" t="s">
        <v>236</v>
      </c>
      <c r="E158" s="4"/>
      <c r="F158" s="201">
        <f t="shared" si="10"/>
        <v>14111.2</v>
      </c>
      <c r="G158" s="201">
        <f t="shared" si="10"/>
        <v>0</v>
      </c>
    </row>
    <row r="159" spans="1:7" ht="14.25" customHeight="1">
      <c r="A159" s="35" t="s">
        <v>159</v>
      </c>
      <c r="B159" s="9"/>
      <c r="C159" s="82"/>
      <c r="D159" s="4"/>
      <c r="E159" s="4" t="s">
        <v>14</v>
      </c>
      <c r="F159" s="222">
        <v>14111.2</v>
      </c>
      <c r="G159" s="223">
        <v>0</v>
      </c>
    </row>
    <row r="160" spans="1:7" ht="14.25" customHeight="1">
      <c r="A160" s="10" t="s">
        <v>186</v>
      </c>
      <c r="B160" s="9"/>
      <c r="C160" s="82" t="s">
        <v>106</v>
      </c>
      <c r="D160" s="4"/>
      <c r="E160" s="4"/>
      <c r="F160" s="201">
        <f aca="true" t="shared" si="11" ref="F160:G162">F161</f>
        <v>42003.1</v>
      </c>
      <c r="G160" s="201">
        <f t="shared" si="11"/>
        <v>0</v>
      </c>
    </row>
    <row r="161" spans="1:7" ht="14.25" customHeight="1">
      <c r="A161" s="30" t="s">
        <v>104</v>
      </c>
      <c r="B161" s="9"/>
      <c r="C161" s="82"/>
      <c r="D161" s="4" t="s">
        <v>105</v>
      </c>
      <c r="E161" s="4"/>
      <c r="F161" s="201">
        <f t="shared" si="11"/>
        <v>42003.1</v>
      </c>
      <c r="G161" s="201">
        <f t="shared" si="11"/>
        <v>0</v>
      </c>
    </row>
    <row r="162" spans="1:7" ht="15.75" customHeight="1">
      <c r="A162" s="36" t="s">
        <v>35</v>
      </c>
      <c r="B162" s="9"/>
      <c r="C162" s="82"/>
      <c r="D162" s="4" t="s">
        <v>240</v>
      </c>
      <c r="E162" s="4"/>
      <c r="F162" s="201">
        <f t="shared" si="11"/>
        <v>42003.1</v>
      </c>
      <c r="G162" s="201">
        <f t="shared" si="11"/>
        <v>0</v>
      </c>
    </row>
    <row r="163" spans="1:7" ht="14.25" customHeight="1">
      <c r="A163" s="35" t="s">
        <v>159</v>
      </c>
      <c r="B163" s="9"/>
      <c r="C163" s="82"/>
      <c r="D163" s="4"/>
      <c r="E163" s="4" t="s">
        <v>14</v>
      </c>
      <c r="F163" s="189">
        <v>42003.1</v>
      </c>
      <c r="G163" s="189">
        <v>0</v>
      </c>
    </row>
    <row r="164" spans="1:7" ht="23.25" customHeight="1">
      <c r="A164" s="10" t="s">
        <v>158</v>
      </c>
      <c r="B164" s="9"/>
      <c r="C164" s="82" t="s">
        <v>157</v>
      </c>
      <c r="D164" s="4"/>
      <c r="E164" s="4"/>
      <c r="F164" s="196">
        <f aca="true" t="shared" si="12" ref="F164:G166">F165</f>
        <v>5056</v>
      </c>
      <c r="G164" s="196">
        <f t="shared" si="12"/>
        <v>0</v>
      </c>
    </row>
    <row r="165" spans="1:7" ht="35.25" customHeight="1">
      <c r="A165" s="35" t="s">
        <v>192</v>
      </c>
      <c r="B165" s="9"/>
      <c r="C165" s="82"/>
      <c r="D165" s="4" t="s">
        <v>194</v>
      </c>
      <c r="E165" s="4"/>
      <c r="F165" s="201">
        <f t="shared" si="12"/>
        <v>5056</v>
      </c>
      <c r="G165" s="201">
        <f t="shared" si="12"/>
        <v>0</v>
      </c>
    </row>
    <row r="166" spans="1:7" ht="13.5" customHeight="1">
      <c r="A166" s="30" t="s">
        <v>18</v>
      </c>
      <c r="B166" s="9"/>
      <c r="C166" s="82"/>
      <c r="D166" s="4" t="s">
        <v>197</v>
      </c>
      <c r="E166" s="4"/>
      <c r="F166" s="201">
        <f t="shared" si="12"/>
        <v>5056</v>
      </c>
      <c r="G166" s="201">
        <f t="shared" si="12"/>
        <v>0</v>
      </c>
    </row>
    <row r="167" spans="1:7" ht="15" customHeight="1">
      <c r="A167" s="30" t="s">
        <v>193</v>
      </c>
      <c r="B167" s="9"/>
      <c r="C167" s="82"/>
      <c r="D167" s="4"/>
      <c r="E167" s="4" t="s">
        <v>196</v>
      </c>
      <c r="F167" s="189">
        <v>5056</v>
      </c>
      <c r="G167" s="189">
        <v>0</v>
      </c>
    </row>
    <row r="168" spans="1:7" ht="18.75" customHeight="1">
      <c r="A168" s="24" t="s">
        <v>171</v>
      </c>
      <c r="B168" s="45"/>
      <c r="C168" s="103" t="s">
        <v>86</v>
      </c>
      <c r="D168" s="41"/>
      <c r="E168" s="41"/>
      <c r="F168" s="204">
        <f>F169</f>
        <v>1500</v>
      </c>
      <c r="G168" s="204">
        <f>G169</f>
        <v>0</v>
      </c>
    </row>
    <row r="169" spans="1:7" ht="12.75" customHeight="1">
      <c r="A169" s="33" t="s">
        <v>230</v>
      </c>
      <c r="B169" s="61"/>
      <c r="C169" s="111"/>
      <c r="D169" s="51" t="s">
        <v>87</v>
      </c>
      <c r="E169" s="51"/>
      <c r="F169" s="219">
        <f>F170</f>
        <v>1500</v>
      </c>
      <c r="G169" s="219">
        <f>G170</f>
        <v>0</v>
      </c>
    </row>
    <row r="170" spans="1:7" ht="15.75" customHeight="1">
      <c r="A170" s="123" t="s">
        <v>174</v>
      </c>
      <c r="B170" s="45"/>
      <c r="C170" s="103"/>
      <c r="D170" s="41" t="s">
        <v>181</v>
      </c>
      <c r="E170" s="41"/>
      <c r="F170" s="208">
        <f>F171</f>
        <v>1500</v>
      </c>
      <c r="G170" s="208">
        <v>0</v>
      </c>
    </row>
    <row r="171" spans="1:7" ht="12.75" customHeight="1">
      <c r="A171" s="120" t="s">
        <v>160</v>
      </c>
      <c r="B171" s="15"/>
      <c r="C171" s="89"/>
      <c r="D171" s="16"/>
      <c r="E171" s="16" t="s">
        <v>161</v>
      </c>
      <c r="F171" s="187">
        <v>1500</v>
      </c>
      <c r="G171" s="187">
        <v>0</v>
      </c>
    </row>
    <row r="172" spans="1:7" ht="27" customHeight="1">
      <c r="A172" s="160" t="s">
        <v>281</v>
      </c>
      <c r="B172" s="161" t="s">
        <v>19</v>
      </c>
      <c r="C172" s="162"/>
      <c r="D172" s="163"/>
      <c r="E172" s="163"/>
      <c r="F172" s="183">
        <f>F174+F179+F184+F196</f>
        <v>133948.4</v>
      </c>
      <c r="G172" s="183">
        <f>G174+G179+G184+G196</f>
        <v>799.6</v>
      </c>
    </row>
    <row r="173" spans="1:7" ht="12" customHeight="1">
      <c r="A173" s="143" t="s">
        <v>282</v>
      </c>
      <c r="B173" s="21"/>
      <c r="C173" s="172"/>
      <c r="D173" s="142"/>
      <c r="E173" s="22"/>
      <c r="F173" s="218"/>
      <c r="G173" s="218"/>
    </row>
    <row r="174" spans="1:7" ht="12" customHeight="1">
      <c r="A174" s="174" t="s">
        <v>42</v>
      </c>
      <c r="B174" s="21"/>
      <c r="C174" s="175" t="s">
        <v>43</v>
      </c>
      <c r="D174" s="177"/>
      <c r="E174" s="178"/>
      <c r="F174" s="200">
        <f aca="true" t="shared" si="13" ref="F174:G177">F175</f>
        <v>799.6</v>
      </c>
      <c r="G174" s="200">
        <f t="shared" si="13"/>
        <v>799.6</v>
      </c>
    </row>
    <row r="175" spans="1:7" ht="12" customHeight="1">
      <c r="A175" s="10" t="s">
        <v>48</v>
      </c>
      <c r="B175" s="21"/>
      <c r="C175" s="176" t="s">
        <v>151</v>
      </c>
      <c r="D175" s="142"/>
      <c r="E175" s="22"/>
      <c r="F175" s="196">
        <f t="shared" si="13"/>
        <v>799.6</v>
      </c>
      <c r="G175" s="196">
        <f t="shared" si="13"/>
        <v>799.6</v>
      </c>
    </row>
    <row r="176" spans="1:7" ht="12" customHeight="1">
      <c r="A176" s="10" t="s">
        <v>48</v>
      </c>
      <c r="B176" s="21"/>
      <c r="C176" s="173"/>
      <c r="D176" s="142" t="s">
        <v>49</v>
      </c>
      <c r="E176" s="22"/>
      <c r="F176" s="196">
        <f t="shared" si="13"/>
        <v>799.6</v>
      </c>
      <c r="G176" s="196">
        <f t="shared" si="13"/>
        <v>799.6</v>
      </c>
    </row>
    <row r="177" spans="1:7" ht="12" customHeight="1">
      <c r="A177" s="54" t="s">
        <v>220</v>
      </c>
      <c r="B177" s="21"/>
      <c r="C177" s="173"/>
      <c r="D177" s="142" t="s">
        <v>218</v>
      </c>
      <c r="E177" s="22"/>
      <c r="F177" s="196">
        <f t="shared" si="13"/>
        <v>799.6</v>
      </c>
      <c r="G177" s="196">
        <f t="shared" si="13"/>
        <v>799.6</v>
      </c>
    </row>
    <row r="178" spans="1:7" ht="12" customHeight="1">
      <c r="A178" s="30" t="s">
        <v>193</v>
      </c>
      <c r="B178" s="21"/>
      <c r="C178" s="173"/>
      <c r="D178" s="142"/>
      <c r="E178" s="22" t="s">
        <v>196</v>
      </c>
      <c r="F178" s="218">
        <v>799.6</v>
      </c>
      <c r="G178" s="218">
        <v>799.6</v>
      </c>
    </row>
    <row r="179" spans="1:7" ht="12" customHeight="1">
      <c r="A179" s="11" t="s">
        <v>179</v>
      </c>
      <c r="B179" s="25"/>
      <c r="C179" s="90" t="s">
        <v>54</v>
      </c>
      <c r="D179" s="26"/>
      <c r="E179" s="27"/>
      <c r="F179" s="183">
        <f aca="true" t="shared" si="14" ref="F179:G182">F180</f>
        <v>57181.8</v>
      </c>
      <c r="G179" s="183">
        <f t="shared" si="14"/>
        <v>0</v>
      </c>
    </row>
    <row r="180" spans="1:7" ht="12.75" customHeight="1">
      <c r="A180" s="10" t="s">
        <v>59</v>
      </c>
      <c r="B180" s="15"/>
      <c r="C180" s="89" t="s">
        <v>60</v>
      </c>
      <c r="D180" s="16"/>
      <c r="E180" s="16"/>
      <c r="F180" s="189">
        <f t="shared" si="14"/>
        <v>57181.8</v>
      </c>
      <c r="G180" s="189">
        <f t="shared" si="14"/>
        <v>0</v>
      </c>
    </row>
    <row r="181" spans="1:7" ht="12.75" customHeight="1">
      <c r="A181" s="35" t="s">
        <v>63</v>
      </c>
      <c r="B181" s="15"/>
      <c r="C181" s="89"/>
      <c r="D181" s="16" t="s">
        <v>64</v>
      </c>
      <c r="E181" s="16"/>
      <c r="F181" s="189">
        <f t="shared" si="14"/>
        <v>57181.8</v>
      </c>
      <c r="G181" s="189">
        <f t="shared" si="14"/>
        <v>0</v>
      </c>
    </row>
    <row r="182" spans="1:7" ht="12.75" customHeight="1">
      <c r="A182" s="36" t="s">
        <v>35</v>
      </c>
      <c r="B182" s="15"/>
      <c r="C182" s="89"/>
      <c r="D182" s="16" t="s">
        <v>242</v>
      </c>
      <c r="E182" s="16"/>
      <c r="F182" s="189">
        <f t="shared" si="14"/>
        <v>57181.8</v>
      </c>
      <c r="G182" s="189">
        <f t="shared" si="14"/>
        <v>0</v>
      </c>
    </row>
    <row r="183" spans="1:7" ht="12.75" customHeight="1">
      <c r="A183" s="35" t="s">
        <v>159</v>
      </c>
      <c r="B183" s="15"/>
      <c r="C183" s="89"/>
      <c r="D183" s="16"/>
      <c r="E183" s="16" t="s">
        <v>14</v>
      </c>
      <c r="F183" s="187">
        <v>57181.8</v>
      </c>
      <c r="G183" s="187">
        <v>0</v>
      </c>
    </row>
    <row r="184" spans="1:7" ht="12.75" customHeight="1">
      <c r="A184" s="11" t="s">
        <v>154</v>
      </c>
      <c r="B184" s="28"/>
      <c r="C184" s="91" t="s">
        <v>79</v>
      </c>
      <c r="D184" s="16"/>
      <c r="E184" s="16"/>
      <c r="F184" s="182">
        <f>F185+F192</f>
        <v>75875</v>
      </c>
      <c r="G184" s="182">
        <f>G185+G192</f>
        <v>0</v>
      </c>
    </row>
    <row r="185" spans="1:7" ht="12.75" customHeight="1">
      <c r="A185" s="10" t="s">
        <v>156</v>
      </c>
      <c r="B185" s="15"/>
      <c r="C185" s="89" t="s">
        <v>155</v>
      </c>
      <c r="D185" s="16"/>
      <c r="E185" s="16"/>
      <c r="F185" s="192">
        <f>F186+F189</f>
        <v>71862</v>
      </c>
      <c r="G185" s="192">
        <f>G186+G189</f>
        <v>0</v>
      </c>
    </row>
    <row r="186" spans="1:7" ht="12.75" customHeight="1">
      <c r="A186" s="35" t="s">
        <v>109</v>
      </c>
      <c r="B186" s="15"/>
      <c r="C186" s="89"/>
      <c r="D186" s="16" t="s">
        <v>110</v>
      </c>
      <c r="E186" s="16"/>
      <c r="F186" s="204">
        <f>F187</f>
        <v>69367</v>
      </c>
      <c r="G186" s="204">
        <f>G187</f>
        <v>0</v>
      </c>
    </row>
    <row r="187" spans="1:7" ht="12.75" customHeight="1">
      <c r="A187" s="36" t="s">
        <v>35</v>
      </c>
      <c r="B187" s="15"/>
      <c r="C187" s="89"/>
      <c r="D187" s="16" t="s">
        <v>243</v>
      </c>
      <c r="E187" s="16"/>
      <c r="F187" s="204">
        <f>F188</f>
        <v>69367</v>
      </c>
      <c r="G187" s="204">
        <f>G188</f>
        <v>0</v>
      </c>
    </row>
    <row r="188" spans="1:7" ht="12.75" customHeight="1">
      <c r="A188" s="35" t="s">
        <v>159</v>
      </c>
      <c r="B188" s="15"/>
      <c r="C188" s="89"/>
      <c r="D188" s="16"/>
      <c r="E188" s="16" t="s">
        <v>14</v>
      </c>
      <c r="F188" s="187">
        <v>69367</v>
      </c>
      <c r="G188" s="187">
        <v>0</v>
      </c>
    </row>
    <row r="189" spans="1:7" ht="23.25" customHeight="1">
      <c r="A189" s="32" t="s">
        <v>290</v>
      </c>
      <c r="B189" s="15"/>
      <c r="C189" s="89"/>
      <c r="D189" s="16" t="s">
        <v>288</v>
      </c>
      <c r="E189" s="16"/>
      <c r="F189" s="208">
        <f>F190</f>
        <v>2495</v>
      </c>
      <c r="G189" s="208">
        <f>G190</f>
        <v>0</v>
      </c>
    </row>
    <row r="190" spans="1:7" ht="23.25" customHeight="1">
      <c r="A190" s="34" t="s">
        <v>111</v>
      </c>
      <c r="B190" s="15"/>
      <c r="C190" s="89"/>
      <c r="D190" s="16" t="s">
        <v>289</v>
      </c>
      <c r="E190" s="16"/>
      <c r="F190" s="208">
        <f>F191</f>
        <v>2495</v>
      </c>
      <c r="G190" s="208">
        <f>G191</f>
        <v>0</v>
      </c>
    </row>
    <row r="191" spans="1:7" ht="18" customHeight="1">
      <c r="A191" s="30" t="s">
        <v>193</v>
      </c>
      <c r="B191" s="15"/>
      <c r="C191" s="89"/>
      <c r="D191" s="16"/>
      <c r="E191" s="16" t="s">
        <v>196</v>
      </c>
      <c r="F191" s="187">
        <v>2495</v>
      </c>
      <c r="G191" s="187">
        <v>0</v>
      </c>
    </row>
    <row r="192" spans="1:7" ht="23.25" customHeight="1">
      <c r="A192" s="24" t="s">
        <v>158</v>
      </c>
      <c r="B192" s="15"/>
      <c r="C192" s="89" t="s">
        <v>157</v>
      </c>
      <c r="D192" s="16"/>
      <c r="E192" s="16"/>
      <c r="F192" s="208">
        <f aca="true" t="shared" si="15" ref="F192:G194">F193</f>
        <v>4013</v>
      </c>
      <c r="G192" s="208">
        <f t="shared" si="15"/>
        <v>0</v>
      </c>
    </row>
    <row r="193" spans="1:7" ht="34.5" customHeight="1">
      <c r="A193" s="35" t="s">
        <v>192</v>
      </c>
      <c r="B193" s="9"/>
      <c r="C193" s="82"/>
      <c r="D193" s="4" t="s">
        <v>194</v>
      </c>
      <c r="E193" s="4"/>
      <c r="F193" s="208">
        <f t="shared" si="15"/>
        <v>4013</v>
      </c>
      <c r="G193" s="208">
        <f t="shared" si="15"/>
        <v>0</v>
      </c>
    </row>
    <row r="194" spans="1:7" ht="12.75" customHeight="1">
      <c r="A194" s="30" t="s">
        <v>18</v>
      </c>
      <c r="B194" s="9"/>
      <c r="C194" s="82"/>
      <c r="D194" s="4" t="s">
        <v>197</v>
      </c>
      <c r="E194" s="4"/>
      <c r="F194" s="208">
        <f t="shared" si="15"/>
        <v>4013</v>
      </c>
      <c r="G194" s="208">
        <f t="shared" si="15"/>
        <v>0</v>
      </c>
    </row>
    <row r="195" spans="1:7" ht="12.75" customHeight="1">
      <c r="A195" s="30" t="s">
        <v>193</v>
      </c>
      <c r="B195" s="9"/>
      <c r="C195" s="82"/>
      <c r="D195" s="4"/>
      <c r="E195" s="4" t="s">
        <v>196</v>
      </c>
      <c r="F195" s="187">
        <v>4013</v>
      </c>
      <c r="G195" s="187">
        <v>0</v>
      </c>
    </row>
    <row r="196" spans="1:7" ht="12.75" customHeight="1" thickBot="1">
      <c r="A196" s="129" t="s">
        <v>180</v>
      </c>
      <c r="B196" s="130"/>
      <c r="C196" s="131" t="s">
        <v>83</v>
      </c>
      <c r="D196" s="132"/>
      <c r="E196" s="132"/>
      <c r="F196" s="224">
        <f aca="true" t="shared" si="16" ref="F196:G199">F197</f>
        <v>92</v>
      </c>
      <c r="G196" s="224">
        <f t="shared" si="16"/>
        <v>0</v>
      </c>
    </row>
    <row r="197" spans="1:7" ht="12.75" customHeight="1">
      <c r="A197" s="102" t="s">
        <v>173</v>
      </c>
      <c r="B197" s="15"/>
      <c r="C197" s="89" t="s">
        <v>84</v>
      </c>
      <c r="D197" s="16"/>
      <c r="E197" s="16"/>
      <c r="F197" s="225">
        <f t="shared" si="16"/>
        <v>92</v>
      </c>
      <c r="G197" s="225">
        <f t="shared" si="16"/>
        <v>0</v>
      </c>
    </row>
    <row r="198" spans="1:7" ht="12.75" customHeight="1">
      <c r="A198" s="30" t="s">
        <v>226</v>
      </c>
      <c r="B198" s="9"/>
      <c r="C198" s="82"/>
      <c r="D198" s="4" t="s">
        <v>225</v>
      </c>
      <c r="E198" s="4"/>
      <c r="F198" s="208">
        <f t="shared" si="16"/>
        <v>92</v>
      </c>
      <c r="G198" s="208">
        <f t="shared" si="16"/>
        <v>0</v>
      </c>
    </row>
    <row r="199" spans="1:7" ht="12.75" customHeight="1">
      <c r="A199" s="35" t="s">
        <v>85</v>
      </c>
      <c r="B199" s="9"/>
      <c r="C199" s="82"/>
      <c r="D199" s="4" t="s">
        <v>227</v>
      </c>
      <c r="E199" s="4"/>
      <c r="F199" s="208">
        <f t="shared" si="16"/>
        <v>92</v>
      </c>
      <c r="G199" s="208">
        <f t="shared" si="16"/>
        <v>0</v>
      </c>
    </row>
    <row r="200" spans="1:7" ht="12.75" customHeight="1">
      <c r="A200" s="30" t="s">
        <v>172</v>
      </c>
      <c r="B200" s="9"/>
      <c r="C200" s="82"/>
      <c r="D200" s="4"/>
      <c r="E200" s="4" t="s">
        <v>19</v>
      </c>
      <c r="F200" s="187">
        <v>92</v>
      </c>
      <c r="G200" s="187">
        <v>0</v>
      </c>
    </row>
    <row r="201" spans="1:7" ht="27.75" customHeight="1">
      <c r="A201" s="119" t="s">
        <v>139</v>
      </c>
      <c r="B201" s="14" t="s">
        <v>112</v>
      </c>
      <c r="C201" s="88"/>
      <c r="D201" s="8"/>
      <c r="E201" s="8"/>
      <c r="F201" s="200">
        <f aca="true" t="shared" si="17" ref="F201:G203">F202</f>
        <v>12753.400000000001</v>
      </c>
      <c r="G201" s="200">
        <f t="shared" si="17"/>
        <v>1793</v>
      </c>
    </row>
    <row r="202" spans="1:7" ht="23.25" customHeight="1">
      <c r="A202" s="40" t="s">
        <v>28</v>
      </c>
      <c r="B202" s="6"/>
      <c r="C202" s="81" t="s">
        <v>29</v>
      </c>
      <c r="D202" s="8"/>
      <c r="E202" s="8"/>
      <c r="F202" s="183">
        <f t="shared" si="17"/>
        <v>12753.400000000001</v>
      </c>
      <c r="G202" s="183">
        <f t="shared" si="17"/>
        <v>1793</v>
      </c>
    </row>
    <row r="203" spans="1:7" ht="12.75" customHeight="1">
      <c r="A203" s="39" t="s">
        <v>113</v>
      </c>
      <c r="B203" s="4"/>
      <c r="C203" s="87" t="s">
        <v>114</v>
      </c>
      <c r="D203" s="8"/>
      <c r="E203" s="8"/>
      <c r="F203" s="191">
        <f t="shared" si="17"/>
        <v>12753.400000000001</v>
      </c>
      <c r="G203" s="191">
        <f t="shared" si="17"/>
        <v>1793</v>
      </c>
    </row>
    <row r="204" spans="1:7" ht="12.75" customHeight="1">
      <c r="A204" s="36" t="s">
        <v>115</v>
      </c>
      <c r="B204" s="4"/>
      <c r="C204" s="85"/>
      <c r="D204" s="8" t="s">
        <v>116</v>
      </c>
      <c r="E204" s="8"/>
      <c r="F204" s="189">
        <f>F205+F207+F209+F211+F215+F213</f>
        <v>12753.400000000001</v>
      </c>
      <c r="G204" s="189">
        <f>G205+G207+G211+G215</f>
        <v>1793</v>
      </c>
    </row>
    <row r="205" spans="1:7" ht="47.25" customHeight="1">
      <c r="A205" s="38" t="s">
        <v>176</v>
      </c>
      <c r="B205" s="9"/>
      <c r="C205" s="82"/>
      <c r="D205" s="4" t="s">
        <v>175</v>
      </c>
      <c r="E205" s="4"/>
      <c r="F205" s="189">
        <f>F206</f>
        <v>1793</v>
      </c>
      <c r="G205" s="189">
        <f>G206</f>
        <v>1793</v>
      </c>
    </row>
    <row r="206" spans="1:7" ht="25.5" customHeight="1">
      <c r="A206" s="32" t="s">
        <v>165</v>
      </c>
      <c r="B206" s="9"/>
      <c r="C206" s="82"/>
      <c r="D206" s="4"/>
      <c r="E206" s="4" t="s">
        <v>164</v>
      </c>
      <c r="F206" s="185">
        <v>1793</v>
      </c>
      <c r="G206" s="185">
        <v>1793</v>
      </c>
    </row>
    <row r="207" spans="1:7" ht="13.5" customHeight="1">
      <c r="A207" s="34" t="s">
        <v>275</v>
      </c>
      <c r="B207" s="9"/>
      <c r="C207" s="82"/>
      <c r="D207" s="4" t="s">
        <v>276</v>
      </c>
      <c r="E207" s="4"/>
      <c r="F207" s="189">
        <f>F208</f>
        <v>7846.5</v>
      </c>
      <c r="G207" s="189">
        <f>G208</f>
        <v>0</v>
      </c>
    </row>
    <row r="208" spans="1:7" ht="24" customHeight="1">
      <c r="A208" s="32" t="s">
        <v>165</v>
      </c>
      <c r="B208" s="9"/>
      <c r="C208" s="82"/>
      <c r="D208" s="4"/>
      <c r="E208" s="4" t="s">
        <v>164</v>
      </c>
      <c r="F208" s="226">
        <v>7846.5</v>
      </c>
      <c r="G208" s="227">
        <v>0</v>
      </c>
    </row>
    <row r="209" spans="1:7" ht="15" customHeight="1">
      <c r="A209" s="166" t="s">
        <v>305</v>
      </c>
      <c r="B209" s="9"/>
      <c r="C209" s="82"/>
      <c r="D209" s="4" t="s">
        <v>304</v>
      </c>
      <c r="E209" s="4"/>
      <c r="F209" s="189">
        <f>F210</f>
        <v>427.1</v>
      </c>
      <c r="G209" s="189">
        <f>G210</f>
        <v>0</v>
      </c>
    </row>
    <row r="210" spans="1:7" ht="15.75" customHeight="1">
      <c r="A210" s="35" t="s">
        <v>172</v>
      </c>
      <c r="B210" s="9"/>
      <c r="C210" s="82"/>
      <c r="D210" s="4"/>
      <c r="E210" s="4" t="s">
        <v>19</v>
      </c>
      <c r="F210" s="228">
        <v>427.1</v>
      </c>
      <c r="G210" s="229">
        <v>0</v>
      </c>
    </row>
    <row r="211" spans="1:7" ht="25.5" customHeight="1">
      <c r="A211" s="32" t="s">
        <v>278</v>
      </c>
      <c r="B211" s="9"/>
      <c r="C211" s="82"/>
      <c r="D211" s="4" t="s">
        <v>277</v>
      </c>
      <c r="E211" s="4"/>
      <c r="F211" s="189">
        <f>F212</f>
        <v>2212.5</v>
      </c>
      <c r="G211" s="189">
        <f>G212</f>
        <v>0</v>
      </c>
    </row>
    <row r="212" spans="1:7" ht="25.5" customHeight="1">
      <c r="A212" s="32" t="s">
        <v>165</v>
      </c>
      <c r="B212" s="9"/>
      <c r="C212" s="82"/>
      <c r="D212" s="4"/>
      <c r="E212" s="4" t="s">
        <v>164</v>
      </c>
      <c r="F212" s="223">
        <v>2212.5</v>
      </c>
      <c r="G212" s="230">
        <v>0</v>
      </c>
    </row>
    <row r="213" spans="1:7" ht="13.5" customHeight="1">
      <c r="A213" s="168" t="s">
        <v>307</v>
      </c>
      <c r="B213" s="167"/>
      <c r="C213" s="82"/>
      <c r="D213" s="4" t="s">
        <v>306</v>
      </c>
      <c r="E213" s="169"/>
      <c r="F213" s="206">
        <f>F214</f>
        <v>24.1</v>
      </c>
      <c r="G213" s="206">
        <f>G214</f>
        <v>0</v>
      </c>
    </row>
    <row r="214" spans="1:7" ht="24.75" customHeight="1">
      <c r="A214" s="32" t="s">
        <v>165</v>
      </c>
      <c r="B214" s="167"/>
      <c r="C214" s="82"/>
      <c r="D214" s="4"/>
      <c r="E214" s="169" t="s">
        <v>164</v>
      </c>
      <c r="F214" s="206">
        <v>24.1</v>
      </c>
      <c r="G214" s="206">
        <v>0</v>
      </c>
    </row>
    <row r="215" spans="1:7" ht="25.5" customHeight="1">
      <c r="A215" s="34" t="s">
        <v>280</v>
      </c>
      <c r="B215" s="9"/>
      <c r="C215" s="82"/>
      <c r="D215" s="4" t="s">
        <v>279</v>
      </c>
      <c r="E215" s="4"/>
      <c r="F215" s="187">
        <f>F216</f>
        <v>450.2</v>
      </c>
      <c r="G215" s="187">
        <f>G216</f>
        <v>0</v>
      </c>
    </row>
    <row r="216" spans="1:7" ht="13.5" customHeight="1">
      <c r="A216" s="35" t="s">
        <v>172</v>
      </c>
      <c r="B216" s="9"/>
      <c r="C216" s="82"/>
      <c r="D216" s="4"/>
      <c r="E216" s="4" t="s">
        <v>19</v>
      </c>
      <c r="F216" s="223">
        <v>450.2</v>
      </c>
      <c r="G216" s="230">
        <v>0</v>
      </c>
    </row>
    <row r="217" spans="1:7" ht="45.75" customHeight="1">
      <c r="A217" s="151" t="s">
        <v>264</v>
      </c>
      <c r="B217" s="152" t="s">
        <v>117</v>
      </c>
      <c r="C217" s="153"/>
      <c r="D217" s="75"/>
      <c r="E217" s="75"/>
      <c r="F217" s="183">
        <f>F218+F229</f>
        <v>98762.8</v>
      </c>
      <c r="G217" s="183">
        <f>G218+G229</f>
        <v>342</v>
      </c>
    </row>
    <row r="218" spans="1:7" ht="14.25" customHeight="1">
      <c r="A218" s="52" t="s">
        <v>53</v>
      </c>
      <c r="B218" s="62"/>
      <c r="C218" s="105" t="s">
        <v>54</v>
      </c>
      <c r="D218" s="49"/>
      <c r="E218" s="49"/>
      <c r="F218" s="231">
        <f>F219+F223</f>
        <v>43473.5</v>
      </c>
      <c r="G218" s="231">
        <f>G219+G223</f>
        <v>0</v>
      </c>
    </row>
    <row r="219" spans="1:7" ht="13.5" customHeight="1">
      <c r="A219" s="154" t="s">
        <v>59</v>
      </c>
      <c r="B219" s="17"/>
      <c r="C219" s="137" t="s">
        <v>60</v>
      </c>
      <c r="D219" s="75"/>
      <c r="E219" s="75"/>
      <c r="F219" s="201">
        <f aca="true" t="shared" si="18" ref="F219:G221">F220</f>
        <v>34322</v>
      </c>
      <c r="G219" s="201">
        <f t="shared" si="18"/>
        <v>0</v>
      </c>
    </row>
    <row r="220" spans="1:7" ht="12.75" customHeight="1">
      <c r="A220" s="53" t="s">
        <v>63</v>
      </c>
      <c r="B220" s="15"/>
      <c r="C220" s="89"/>
      <c r="D220" s="49" t="s">
        <v>64</v>
      </c>
      <c r="E220" s="49"/>
      <c r="F220" s="231">
        <f t="shared" si="18"/>
        <v>34322</v>
      </c>
      <c r="G220" s="231">
        <f t="shared" si="18"/>
        <v>0</v>
      </c>
    </row>
    <row r="221" spans="1:7" ht="12.75" customHeight="1">
      <c r="A221" s="36" t="s">
        <v>35</v>
      </c>
      <c r="B221" s="9"/>
      <c r="C221" s="82"/>
      <c r="D221" s="8" t="s">
        <v>242</v>
      </c>
      <c r="E221" s="8"/>
      <c r="F221" s="201">
        <f t="shared" si="18"/>
        <v>34322</v>
      </c>
      <c r="G221" s="201">
        <f t="shared" si="18"/>
        <v>0</v>
      </c>
    </row>
    <row r="222" spans="1:7" ht="12.75" customHeight="1">
      <c r="A222" s="35" t="s">
        <v>159</v>
      </c>
      <c r="B222" s="9"/>
      <c r="C222" s="82"/>
      <c r="D222" s="8"/>
      <c r="E222" s="8" t="s">
        <v>14</v>
      </c>
      <c r="F222" s="192">
        <v>34322</v>
      </c>
      <c r="G222" s="192">
        <v>0</v>
      </c>
    </row>
    <row r="223" spans="1:7" ht="12.75" customHeight="1">
      <c r="A223" s="10" t="s">
        <v>65</v>
      </c>
      <c r="B223" s="9"/>
      <c r="C223" s="9" t="s">
        <v>66</v>
      </c>
      <c r="D223" s="8"/>
      <c r="E223" s="93"/>
      <c r="F223" s="191">
        <f>F224</f>
        <v>9151.5</v>
      </c>
      <c r="G223" s="191">
        <f>G224</f>
        <v>0</v>
      </c>
    </row>
    <row r="224" spans="1:7" ht="12.75" customHeight="1">
      <c r="A224" s="57" t="s">
        <v>67</v>
      </c>
      <c r="B224" s="9"/>
      <c r="C224" s="9"/>
      <c r="D224" s="4" t="s">
        <v>68</v>
      </c>
      <c r="E224" s="4"/>
      <c r="F224" s="191">
        <f>F225+F227</f>
        <v>9151.5</v>
      </c>
      <c r="G224" s="191">
        <v>0</v>
      </c>
    </row>
    <row r="225" spans="1:7" ht="12.75" customHeight="1">
      <c r="A225" s="30" t="s">
        <v>69</v>
      </c>
      <c r="B225" s="9"/>
      <c r="C225" s="9"/>
      <c r="D225" s="4" t="s">
        <v>188</v>
      </c>
      <c r="E225" s="4"/>
      <c r="F225" s="201">
        <f>F226</f>
        <v>1085</v>
      </c>
      <c r="G225" s="201">
        <f>G226</f>
        <v>0</v>
      </c>
    </row>
    <row r="226" spans="1:7" ht="12.75" customHeight="1">
      <c r="A226" s="30" t="s">
        <v>193</v>
      </c>
      <c r="B226" s="19"/>
      <c r="C226" s="19"/>
      <c r="D226" s="20"/>
      <c r="E226" s="20" t="s">
        <v>196</v>
      </c>
      <c r="F226" s="185">
        <v>1085</v>
      </c>
      <c r="G226" s="232"/>
    </row>
    <row r="227" spans="1:7" ht="12.75" customHeight="1">
      <c r="A227" s="57" t="s">
        <v>67</v>
      </c>
      <c r="B227" s="45"/>
      <c r="C227" s="45"/>
      <c r="D227" s="41" t="s">
        <v>301</v>
      </c>
      <c r="E227" s="41"/>
      <c r="F227" s="201">
        <f>F228</f>
        <v>8066.5</v>
      </c>
      <c r="G227" s="201">
        <f>G228</f>
        <v>0</v>
      </c>
    </row>
    <row r="228" spans="1:7" ht="12.75" customHeight="1">
      <c r="A228" s="35" t="s">
        <v>159</v>
      </c>
      <c r="B228" s="45"/>
      <c r="C228" s="45"/>
      <c r="D228" s="41"/>
      <c r="E228" s="41" t="s">
        <v>14</v>
      </c>
      <c r="F228" s="186">
        <v>8066.5</v>
      </c>
      <c r="G228" s="195"/>
    </row>
    <row r="229" spans="1:7" ht="26.25" customHeight="1">
      <c r="A229" s="104" t="s">
        <v>177</v>
      </c>
      <c r="B229" s="62"/>
      <c r="C229" s="105" t="s">
        <v>70</v>
      </c>
      <c r="D229" s="49"/>
      <c r="E229" s="49"/>
      <c r="F229" s="193">
        <f>F230+F245</f>
        <v>55289.3</v>
      </c>
      <c r="G229" s="193">
        <f>G230+G245</f>
        <v>342</v>
      </c>
    </row>
    <row r="230" spans="1:7" ht="14.25" customHeight="1">
      <c r="A230" s="39" t="s">
        <v>71</v>
      </c>
      <c r="B230" s="4"/>
      <c r="C230" s="87" t="s">
        <v>72</v>
      </c>
      <c r="D230" s="8"/>
      <c r="E230" s="8"/>
      <c r="F230" s="192">
        <f>F231+F234+F237+F240</f>
        <v>48537.3</v>
      </c>
      <c r="G230" s="192">
        <f>G231+G234+G237+G240</f>
        <v>342</v>
      </c>
    </row>
    <row r="231" spans="1:7" ht="23.25" customHeight="1">
      <c r="A231" s="38" t="s">
        <v>73</v>
      </c>
      <c r="B231" s="4"/>
      <c r="C231" s="85"/>
      <c r="D231" s="8" t="s">
        <v>74</v>
      </c>
      <c r="E231" s="8"/>
      <c r="F231" s="233">
        <f>F232</f>
        <v>16995.2</v>
      </c>
      <c r="G231" s="233">
        <f>G232</f>
        <v>0</v>
      </c>
    </row>
    <row r="232" spans="1:7" ht="13.5" customHeight="1">
      <c r="A232" s="30" t="s">
        <v>35</v>
      </c>
      <c r="B232" s="4"/>
      <c r="C232" s="85"/>
      <c r="D232" s="8" t="s">
        <v>244</v>
      </c>
      <c r="E232" s="8"/>
      <c r="F232" s="233">
        <f>F233</f>
        <v>16995.2</v>
      </c>
      <c r="G232" s="233">
        <f>G233</f>
        <v>0</v>
      </c>
    </row>
    <row r="233" spans="1:7" ht="11.25" customHeight="1">
      <c r="A233" s="35" t="s">
        <v>159</v>
      </c>
      <c r="B233" s="4"/>
      <c r="C233" s="85"/>
      <c r="D233" s="8"/>
      <c r="E233" s="8" t="s">
        <v>14</v>
      </c>
      <c r="F233" s="192">
        <v>16995.2</v>
      </c>
      <c r="G233" s="192">
        <v>0</v>
      </c>
    </row>
    <row r="234" spans="1:7" ht="15.75" customHeight="1">
      <c r="A234" s="54" t="s">
        <v>75</v>
      </c>
      <c r="B234" s="4"/>
      <c r="C234" s="85"/>
      <c r="D234" s="8" t="s">
        <v>76</v>
      </c>
      <c r="E234" s="8"/>
      <c r="F234" s="201">
        <f>F235</f>
        <v>6348.2</v>
      </c>
      <c r="G234" s="201">
        <f>G235</f>
        <v>0</v>
      </c>
    </row>
    <row r="235" spans="1:7" ht="15.75" customHeight="1">
      <c r="A235" s="30" t="s">
        <v>35</v>
      </c>
      <c r="B235" s="4"/>
      <c r="C235" s="85"/>
      <c r="D235" s="8" t="s">
        <v>245</v>
      </c>
      <c r="E235" s="8"/>
      <c r="F235" s="201">
        <f>F236</f>
        <v>6348.2</v>
      </c>
      <c r="G235" s="201">
        <f>G236</f>
        <v>0</v>
      </c>
    </row>
    <row r="236" spans="1:7" ht="12.75" customHeight="1">
      <c r="A236" s="35" t="s">
        <v>159</v>
      </c>
      <c r="B236" s="4"/>
      <c r="C236" s="85"/>
      <c r="D236" s="8"/>
      <c r="E236" s="8" t="s">
        <v>14</v>
      </c>
      <c r="F236" s="185">
        <v>6348.2</v>
      </c>
      <c r="G236" s="185">
        <v>0</v>
      </c>
    </row>
    <row r="237" spans="1:7" ht="15" customHeight="1">
      <c r="A237" s="35" t="s">
        <v>118</v>
      </c>
      <c r="B237" s="9"/>
      <c r="C237" s="82"/>
      <c r="D237" s="4" t="s">
        <v>119</v>
      </c>
      <c r="E237" s="4"/>
      <c r="F237" s="201">
        <f>F238</f>
        <v>21851.9</v>
      </c>
      <c r="G237" s="201">
        <f>G238</f>
        <v>0</v>
      </c>
    </row>
    <row r="238" spans="1:7" ht="15" customHeight="1">
      <c r="A238" s="30" t="s">
        <v>35</v>
      </c>
      <c r="B238" s="9"/>
      <c r="C238" s="82"/>
      <c r="D238" s="4" t="s">
        <v>246</v>
      </c>
      <c r="E238" s="4"/>
      <c r="F238" s="201">
        <f>F239</f>
        <v>21851.9</v>
      </c>
      <c r="G238" s="201">
        <f>G239</f>
        <v>0</v>
      </c>
    </row>
    <row r="239" spans="1:7" ht="15" customHeight="1">
      <c r="A239" s="35" t="s">
        <v>159</v>
      </c>
      <c r="B239" s="9"/>
      <c r="C239" s="82"/>
      <c r="D239" s="4"/>
      <c r="E239" s="4" t="s">
        <v>14</v>
      </c>
      <c r="F239" s="187">
        <v>21851.9</v>
      </c>
      <c r="G239" s="189">
        <v>0</v>
      </c>
    </row>
    <row r="240" spans="1:7" ht="25.5" customHeight="1">
      <c r="A240" s="37" t="s">
        <v>77</v>
      </c>
      <c r="B240" s="9"/>
      <c r="C240" s="82"/>
      <c r="D240" s="4" t="s">
        <v>78</v>
      </c>
      <c r="E240" s="4"/>
      <c r="F240" s="192">
        <f>F243+F241</f>
        <v>3342</v>
      </c>
      <c r="G240" s="192">
        <f>G243+G241</f>
        <v>342</v>
      </c>
    </row>
    <row r="241" spans="1:7" ht="25.5" customHeight="1">
      <c r="A241" s="37" t="s">
        <v>322</v>
      </c>
      <c r="B241" s="15"/>
      <c r="C241" s="89"/>
      <c r="D241" s="16" t="s">
        <v>323</v>
      </c>
      <c r="E241" s="16"/>
      <c r="F241" s="201">
        <f>F242</f>
        <v>342</v>
      </c>
      <c r="G241" s="201">
        <f>G242</f>
        <v>342</v>
      </c>
    </row>
    <row r="242" spans="1:7" ht="16.5" customHeight="1">
      <c r="A242" s="35" t="s">
        <v>159</v>
      </c>
      <c r="B242" s="9"/>
      <c r="C242" s="82"/>
      <c r="D242" s="4"/>
      <c r="E242" s="4" t="s">
        <v>14</v>
      </c>
      <c r="F242" s="187">
        <v>342</v>
      </c>
      <c r="G242" s="189">
        <v>342</v>
      </c>
    </row>
    <row r="243" spans="1:7" ht="24" customHeight="1">
      <c r="A243" s="37" t="s">
        <v>254</v>
      </c>
      <c r="B243" s="15"/>
      <c r="C243" s="89"/>
      <c r="D243" s="16" t="s">
        <v>253</v>
      </c>
      <c r="E243" s="16"/>
      <c r="F243" s="204">
        <f>F244</f>
        <v>3000</v>
      </c>
      <c r="G243" s="204">
        <f>G244</f>
        <v>0</v>
      </c>
    </row>
    <row r="244" spans="1:7" ht="15" customHeight="1">
      <c r="A244" s="35" t="s">
        <v>159</v>
      </c>
      <c r="B244" s="9"/>
      <c r="C244" s="82"/>
      <c r="D244" s="4"/>
      <c r="E244" s="4" t="s">
        <v>14</v>
      </c>
      <c r="F244" s="232">
        <v>3000</v>
      </c>
      <c r="G244" s="187">
        <v>0</v>
      </c>
    </row>
    <row r="245" spans="1:7" ht="26.25" customHeight="1">
      <c r="A245" s="47" t="s">
        <v>183</v>
      </c>
      <c r="B245" s="9"/>
      <c r="C245" s="82" t="s">
        <v>120</v>
      </c>
      <c r="D245" s="4"/>
      <c r="E245" s="4"/>
      <c r="F245" s="204">
        <f aca="true" t="shared" si="19" ref="F245:G247">F246</f>
        <v>6752</v>
      </c>
      <c r="G245" s="187">
        <f t="shared" si="19"/>
        <v>0</v>
      </c>
    </row>
    <row r="246" spans="1:7" ht="36" customHeight="1">
      <c r="A246" s="35" t="s">
        <v>192</v>
      </c>
      <c r="B246" s="9"/>
      <c r="C246" s="82"/>
      <c r="D246" s="4" t="s">
        <v>194</v>
      </c>
      <c r="E246" s="4"/>
      <c r="F246" s="186">
        <f t="shared" si="19"/>
        <v>6752</v>
      </c>
      <c r="G246" s="187">
        <f t="shared" si="19"/>
        <v>0</v>
      </c>
    </row>
    <row r="247" spans="1:7" ht="12.75" customHeight="1">
      <c r="A247" s="30" t="s">
        <v>18</v>
      </c>
      <c r="B247" s="9"/>
      <c r="C247" s="82"/>
      <c r="D247" s="4" t="s">
        <v>197</v>
      </c>
      <c r="E247" s="4"/>
      <c r="F247" s="187">
        <f t="shared" si="19"/>
        <v>6752</v>
      </c>
      <c r="G247" s="187">
        <f t="shared" si="19"/>
        <v>0</v>
      </c>
    </row>
    <row r="248" spans="1:7" ht="16.5" customHeight="1">
      <c r="A248" s="30" t="s">
        <v>193</v>
      </c>
      <c r="B248" s="9"/>
      <c r="C248" s="82"/>
      <c r="D248" s="4"/>
      <c r="E248" s="4" t="s">
        <v>196</v>
      </c>
      <c r="F248" s="189">
        <v>6752</v>
      </c>
      <c r="G248" s="189">
        <v>0</v>
      </c>
    </row>
    <row r="249" spans="1:7" ht="27.75" customHeight="1">
      <c r="A249" s="118" t="s">
        <v>121</v>
      </c>
      <c r="B249" s="14" t="s">
        <v>122</v>
      </c>
      <c r="C249" s="88"/>
      <c r="D249" s="8"/>
      <c r="E249" s="8"/>
      <c r="F249" s="194">
        <f aca="true" t="shared" si="20" ref="F249:G252">F250</f>
        <v>2769</v>
      </c>
      <c r="G249" s="194">
        <f t="shared" si="20"/>
        <v>0</v>
      </c>
    </row>
    <row r="250" spans="1:7" ht="33.75" customHeight="1">
      <c r="A250" s="47" t="s">
        <v>166</v>
      </c>
      <c r="B250" s="9"/>
      <c r="C250" s="82" t="s">
        <v>123</v>
      </c>
      <c r="D250" s="4"/>
      <c r="E250" s="4"/>
      <c r="F250" s="187">
        <f t="shared" si="20"/>
        <v>2769</v>
      </c>
      <c r="G250" s="187">
        <f t="shared" si="20"/>
        <v>0</v>
      </c>
    </row>
    <row r="251" spans="1:7" ht="36" customHeight="1">
      <c r="A251" s="54" t="s">
        <v>192</v>
      </c>
      <c r="B251" s="9"/>
      <c r="C251" s="82"/>
      <c r="D251" s="4" t="s">
        <v>194</v>
      </c>
      <c r="E251" s="4"/>
      <c r="F251" s="187">
        <f t="shared" si="20"/>
        <v>2769</v>
      </c>
      <c r="G251" s="187">
        <f t="shared" si="20"/>
        <v>0</v>
      </c>
    </row>
    <row r="252" spans="1:7" ht="12" customHeight="1">
      <c r="A252" s="69" t="s">
        <v>18</v>
      </c>
      <c r="B252" s="9"/>
      <c r="C252" s="82"/>
      <c r="D252" s="4" t="s">
        <v>197</v>
      </c>
      <c r="E252" s="4"/>
      <c r="F252" s="232">
        <f t="shared" si="20"/>
        <v>2769</v>
      </c>
      <c r="G252" s="187">
        <f t="shared" si="20"/>
        <v>0</v>
      </c>
    </row>
    <row r="253" spans="1:7" ht="14.25" customHeight="1">
      <c r="A253" s="73" t="s">
        <v>193</v>
      </c>
      <c r="B253" s="9"/>
      <c r="C253" s="82"/>
      <c r="D253" s="4"/>
      <c r="E253" s="4" t="s">
        <v>196</v>
      </c>
      <c r="F253" s="186">
        <v>2769</v>
      </c>
      <c r="G253" s="189">
        <v>0</v>
      </c>
    </row>
    <row r="254" spans="1:7" ht="22.5" customHeight="1">
      <c r="A254" s="156" t="s">
        <v>311</v>
      </c>
      <c r="B254" s="23" t="s">
        <v>310</v>
      </c>
      <c r="C254" s="82"/>
      <c r="D254" s="4"/>
      <c r="E254" s="4"/>
      <c r="F254" s="194">
        <f>F255</f>
        <v>58117.4</v>
      </c>
      <c r="G254" s="194">
        <f>G255</f>
        <v>0</v>
      </c>
    </row>
    <row r="255" spans="1:7" ht="14.25" customHeight="1">
      <c r="A255" s="50" t="s">
        <v>4</v>
      </c>
      <c r="B255" s="6"/>
      <c r="C255" s="77" t="s">
        <v>5</v>
      </c>
      <c r="D255" s="4"/>
      <c r="E255" s="4"/>
      <c r="F255" s="186">
        <f>F256+F264+F260</f>
        <v>58117.4</v>
      </c>
      <c r="G255" s="186">
        <f>G256</f>
        <v>0</v>
      </c>
    </row>
    <row r="256" spans="1:7" ht="33.75" customHeight="1">
      <c r="A256" s="145" t="s">
        <v>300</v>
      </c>
      <c r="B256" s="9"/>
      <c r="C256" s="82" t="s">
        <v>299</v>
      </c>
      <c r="D256" s="4"/>
      <c r="E256" s="4"/>
      <c r="F256" s="186">
        <f>F257</f>
        <v>11433.4</v>
      </c>
      <c r="G256" s="186">
        <f>G257</f>
        <v>0</v>
      </c>
    </row>
    <row r="257" spans="1:7" ht="33.75" customHeight="1">
      <c r="A257" s="54" t="s">
        <v>192</v>
      </c>
      <c r="B257" s="9"/>
      <c r="C257" s="82"/>
      <c r="D257" s="4" t="s">
        <v>194</v>
      </c>
      <c r="E257" s="4"/>
      <c r="F257" s="186">
        <f>F258</f>
        <v>11433.4</v>
      </c>
      <c r="G257" s="186">
        <f>G258</f>
        <v>0</v>
      </c>
    </row>
    <row r="258" spans="1:7" ht="14.25" customHeight="1">
      <c r="A258" s="69" t="s">
        <v>18</v>
      </c>
      <c r="B258" s="9"/>
      <c r="C258" s="82"/>
      <c r="D258" s="4" t="s">
        <v>197</v>
      </c>
      <c r="E258" s="4"/>
      <c r="F258" s="186">
        <f>F259</f>
        <v>11433.4</v>
      </c>
      <c r="G258" s="186">
        <f>G259</f>
        <v>0</v>
      </c>
    </row>
    <row r="259" spans="1:7" ht="14.25" customHeight="1">
      <c r="A259" s="73" t="s">
        <v>193</v>
      </c>
      <c r="B259" s="9"/>
      <c r="C259" s="82"/>
      <c r="D259" s="4"/>
      <c r="E259" s="4" t="s">
        <v>196</v>
      </c>
      <c r="F259" s="195">
        <v>11433.4</v>
      </c>
      <c r="G259" s="198">
        <v>0</v>
      </c>
    </row>
    <row r="260" spans="1:7" ht="14.25" customHeight="1">
      <c r="A260" s="67" t="s">
        <v>144</v>
      </c>
      <c r="B260" s="9"/>
      <c r="C260" s="9" t="s">
        <v>142</v>
      </c>
      <c r="D260" s="4"/>
      <c r="E260" s="4"/>
      <c r="F260" s="196">
        <f aca="true" t="shared" si="21" ref="F260:G262">F261</f>
        <v>46214</v>
      </c>
      <c r="G260" s="196">
        <f t="shared" si="21"/>
        <v>0</v>
      </c>
    </row>
    <row r="261" spans="1:7" ht="14.25" customHeight="1">
      <c r="A261" s="57" t="s">
        <v>7</v>
      </c>
      <c r="B261" s="9"/>
      <c r="C261" s="9"/>
      <c r="D261" s="4" t="s">
        <v>8</v>
      </c>
      <c r="E261" s="4"/>
      <c r="F261" s="197">
        <f t="shared" si="21"/>
        <v>46214</v>
      </c>
      <c r="G261" s="197">
        <f t="shared" si="21"/>
        <v>0</v>
      </c>
    </row>
    <row r="262" spans="1:7" ht="14.25" customHeight="1">
      <c r="A262" s="35" t="s">
        <v>9</v>
      </c>
      <c r="B262" s="9"/>
      <c r="C262" s="9"/>
      <c r="D262" s="4" t="s">
        <v>198</v>
      </c>
      <c r="E262" s="4"/>
      <c r="F262" s="197">
        <f t="shared" si="21"/>
        <v>46214</v>
      </c>
      <c r="G262" s="197">
        <f t="shared" si="21"/>
        <v>0</v>
      </c>
    </row>
    <row r="263" spans="1:7" ht="14.25" customHeight="1">
      <c r="A263" s="35" t="s">
        <v>160</v>
      </c>
      <c r="B263" s="9"/>
      <c r="C263" s="9"/>
      <c r="D263" s="4"/>
      <c r="E263" s="4" t="s">
        <v>161</v>
      </c>
      <c r="F263" s="189">
        <v>46214</v>
      </c>
      <c r="G263" s="189">
        <v>0</v>
      </c>
    </row>
    <row r="264" spans="1:7" ht="14.25" customHeight="1">
      <c r="A264" s="10" t="s">
        <v>146</v>
      </c>
      <c r="B264" s="9"/>
      <c r="C264" s="82" t="s">
        <v>143</v>
      </c>
      <c r="D264" s="4"/>
      <c r="E264" s="4"/>
      <c r="F264" s="198">
        <f aca="true" t="shared" si="22" ref="F264:G266">F265</f>
        <v>470</v>
      </c>
      <c r="G264" s="198">
        <f t="shared" si="22"/>
        <v>0</v>
      </c>
    </row>
    <row r="265" spans="1:7" ht="21" customHeight="1">
      <c r="A265" s="53" t="s">
        <v>10</v>
      </c>
      <c r="B265" s="61"/>
      <c r="C265" s="61"/>
      <c r="D265" s="51" t="s">
        <v>11</v>
      </c>
      <c r="E265" s="51"/>
      <c r="F265" s="198">
        <f t="shared" si="22"/>
        <v>470</v>
      </c>
      <c r="G265" s="198">
        <f t="shared" si="22"/>
        <v>0</v>
      </c>
    </row>
    <row r="266" spans="1:7" ht="14.25" customHeight="1">
      <c r="A266" s="76" t="s">
        <v>21</v>
      </c>
      <c r="B266" s="60"/>
      <c r="C266" s="59"/>
      <c r="D266" s="27" t="s">
        <v>201</v>
      </c>
      <c r="E266" s="27"/>
      <c r="F266" s="198">
        <f t="shared" si="22"/>
        <v>470</v>
      </c>
      <c r="G266" s="198">
        <f t="shared" si="22"/>
        <v>0</v>
      </c>
    </row>
    <row r="267" spans="1:7" ht="14.25" customHeight="1">
      <c r="A267" s="35" t="s">
        <v>193</v>
      </c>
      <c r="B267" s="59"/>
      <c r="C267" s="60"/>
      <c r="D267" s="26"/>
      <c r="E267" s="27" t="s">
        <v>196</v>
      </c>
      <c r="F267" s="198">
        <v>470</v>
      </c>
      <c r="G267" s="198">
        <v>0</v>
      </c>
    </row>
    <row r="268" spans="1:7" ht="23.25" customHeight="1">
      <c r="A268" s="157" t="s">
        <v>262</v>
      </c>
      <c r="B268" s="23" t="s">
        <v>263</v>
      </c>
      <c r="C268" s="82"/>
      <c r="D268" s="4"/>
      <c r="E268" s="4"/>
      <c r="F268" s="183">
        <f>F269+F277+F300+F305</f>
        <v>189766.31</v>
      </c>
      <c r="G268" s="183">
        <f>G269+G277+G300+G305</f>
        <v>77639.3</v>
      </c>
    </row>
    <row r="269" spans="1:7" ht="18.75" customHeight="1">
      <c r="A269" s="40" t="s">
        <v>37</v>
      </c>
      <c r="B269" s="6"/>
      <c r="C269" s="77" t="s">
        <v>38</v>
      </c>
      <c r="D269" s="4"/>
      <c r="E269" s="4"/>
      <c r="F269" s="189">
        <f>F270+F274</f>
        <v>37991.3</v>
      </c>
      <c r="G269" s="189">
        <f>G270+G274</f>
        <v>0</v>
      </c>
    </row>
    <row r="270" spans="1:7" ht="13.5" customHeight="1">
      <c r="A270" s="102" t="s">
        <v>150</v>
      </c>
      <c r="B270" s="15"/>
      <c r="C270" s="15" t="s">
        <v>148</v>
      </c>
      <c r="D270" s="16"/>
      <c r="E270" s="16"/>
      <c r="F270" s="189">
        <f aca="true" t="shared" si="23" ref="F270:G272">F271</f>
        <v>37046.9</v>
      </c>
      <c r="G270" s="189">
        <f t="shared" si="23"/>
        <v>0</v>
      </c>
    </row>
    <row r="271" spans="1:7" ht="13.5" customHeight="1">
      <c r="A271" s="10" t="s">
        <v>150</v>
      </c>
      <c r="B271" s="9"/>
      <c r="C271" s="9"/>
      <c r="D271" s="4" t="s">
        <v>208</v>
      </c>
      <c r="E271" s="4"/>
      <c r="F271" s="189">
        <f t="shared" si="23"/>
        <v>37046.9</v>
      </c>
      <c r="G271" s="189">
        <f t="shared" si="23"/>
        <v>0</v>
      </c>
    </row>
    <row r="272" spans="1:7" ht="13.5" customHeight="1">
      <c r="A272" s="67" t="s">
        <v>268</v>
      </c>
      <c r="B272" s="17"/>
      <c r="C272" s="17"/>
      <c r="D272" s="18" t="s">
        <v>266</v>
      </c>
      <c r="E272" s="18"/>
      <c r="F272" s="190">
        <f t="shared" si="23"/>
        <v>37046.9</v>
      </c>
      <c r="G272" s="190">
        <f t="shared" si="23"/>
        <v>0</v>
      </c>
    </row>
    <row r="273" spans="1:7" ht="13.5" customHeight="1">
      <c r="A273" s="36" t="s">
        <v>269</v>
      </c>
      <c r="B273" s="15"/>
      <c r="C273" s="15"/>
      <c r="D273" s="16"/>
      <c r="E273" s="16" t="s">
        <v>267</v>
      </c>
      <c r="F273" s="187">
        <v>37046.9</v>
      </c>
      <c r="G273" s="187">
        <v>0</v>
      </c>
    </row>
    <row r="274" spans="1:7" ht="13.5" customHeight="1">
      <c r="A274" s="24" t="s">
        <v>39</v>
      </c>
      <c r="B274" s="9"/>
      <c r="C274" s="9" t="s">
        <v>149</v>
      </c>
      <c r="D274" s="4"/>
      <c r="E274" s="4"/>
      <c r="F274" s="191">
        <f>F275</f>
        <v>944.4</v>
      </c>
      <c r="G274" s="191">
        <f>G275</f>
        <v>0</v>
      </c>
    </row>
    <row r="275" spans="1:7" ht="51" customHeight="1">
      <c r="A275" s="67" t="s">
        <v>252</v>
      </c>
      <c r="B275" s="9"/>
      <c r="C275" s="9"/>
      <c r="D275" s="4" t="s">
        <v>216</v>
      </c>
      <c r="E275" s="4"/>
      <c r="F275" s="189">
        <f>F276</f>
        <v>944.4</v>
      </c>
      <c r="G275" s="189">
        <f>G276</f>
        <v>0</v>
      </c>
    </row>
    <row r="276" spans="1:7" ht="12.75" customHeight="1">
      <c r="A276" s="35" t="s">
        <v>160</v>
      </c>
      <c r="B276" s="17"/>
      <c r="C276" s="17"/>
      <c r="D276" s="18"/>
      <c r="E276" s="18" t="s">
        <v>161</v>
      </c>
      <c r="F276" s="208">
        <v>944.4</v>
      </c>
      <c r="G276" s="208">
        <v>0</v>
      </c>
    </row>
    <row r="277" spans="1:7" ht="14.25" customHeight="1">
      <c r="A277" s="65" t="s">
        <v>42</v>
      </c>
      <c r="B277" s="15"/>
      <c r="C277" s="91" t="s">
        <v>43</v>
      </c>
      <c r="D277" s="16"/>
      <c r="E277" s="16"/>
      <c r="F277" s="234">
        <f>F278+F282+F294</f>
        <v>69570.70999999999</v>
      </c>
      <c r="G277" s="234">
        <f>G278+G282+G294</f>
        <v>3735</v>
      </c>
    </row>
    <row r="278" spans="1:7" ht="14.25" customHeight="1">
      <c r="A278" s="47" t="s">
        <v>169</v>
      </c>
      <c r="B278" s="9"/>
      <c r="C278" s="9" t="s">
        <v>45</v>
      </c>
      <c r="D278" s="4"/>
      <c r="E278" s="4"/>
      <c r="F278" s="189">
        <f aca="true" t="shared" si="24" ref="F278:G280">F279</f>
        <v>3402.6</v>
      </c>
      <c r="G278" s="189">
        <f t="shared" si="24"/>
        <v>0</v>
      </c>
    </row>
    <row r="279" spans="1:7" ht="14.25" customHeight="1">
      <c r="A279" s="144" t="s">
        <v>46</v>
      </c>
      <c r="B279" s="9"/>
      <c r="C279" s="9"/>
      <c r="D279" s="4" t="s">
        <v>47</v>
      </c>
      <c r="E279" s="4"/>
      <c r="F279" s="196">
        <f t="shared" si="24"/>
        <v>3402.6</v>
      </c>
      <c r="G279" s="196">
        <f t="shared" si="24"/>
        <v>0</v>
      </c>
    </row>
    <row r="280" spans="1:7" ht="14.25" customHeight="1">
      <c r="A280" s="30" t="s">
        <v>210</v>
      </c>
      <c r="B280" s="9"/>
      <c r="C280" s="82"/>
      <c r="D280" s="4" t="s">
        <v>209</v>
      </c>
      <c r="E280" s="4"/>
      <c r="F280" s="189">
        <f t="shared" si="24"/>
        <v>3402.6</v>
      </c>
      <c r="G280" s="189">
        <f t="shared" si="24"/>
        <v>0</v>
      </c>
    </row>
    <row r="281" spans="1:7" ht="14.25" customHeight="1">
      <c r="A281" s="35" t="s">
        <v>193</v>
      </c>
      <c r="B281" s="9"/>
      <c r="C281" s="82"/>
      <c r="D281" s="4"/>
      <c r="E281" s="4" t="s">
        <v>196</v>
      </c>
      <c r="F281" s="189">
        <v>3402.6</v>
      </c>
      <c r="G281" s="189">
        <v>0</v>
      </c>
    </row>
    <row r="282" spans="1:7" ht="14.25" customHeight="1">
      <c r="A282" s="10" t="s">
        <v>48</v>
      </c>
      <c r="B282" s="9"/>
      <c r="C282" s="9" t="s">
        <v>151</v>
      </c>
      <c r="D282" s="4"/>
      <c r="E282" s="4"/>
      <c r="F282" s="196">
        <f>F283</f>
        <v>38646.11</v>
      </c>
      <c r="G282" s="196">
        <f>G283</f>
        <v>0</v>
      </c>
    </row>
    <row r="283" spans="1:7" ht="14.25" customHeight="1">
      <c r="A283" s="10" t="s">
        <v>48</v>
      </c>
      <c r="B283" s="17"/>
      <c r="C283" s="17"/>
      <c r="D283" s="18" t="s">
        <v>49</v>
      </c>
      <c r="E283" s="18"/>
      <c r="F283" s="208">
        <f>F284+F286+F288+F290+F292</f>
        <v>38646.11</v>
      </c>
      <c r="G283" s="208">
        <f>G284+G286+G288+G290+G292</f>
        <v>0</v>
      </c>
    </row>
    <row r="284" spans="1:7" ht="12" customHeight="1">
      <c r="A284" s="31" t="s">
        <v>50</v>
      </c>
      <c r="B284" s="127"/>
      <c r="C284" s="127"/>
      <c r="D284" s="128" t="s">
        <v>214</v>
      </c>
      <c r="E284" s="128"/>
      <c r="F284" s="235">
        <f>F285</f>
        <v>24545.41</v>
      </c>
      <c r="G284" s="235">
        <f>G285</f>
        <v>0</v>
      </c>
    </row>
    <row r="285" spans="1:7" ht="14.25" customHeight="1">
      <c r="A285" s="35" t="s">
        <v>193</v>
      </c>
      <c r="B285" s="9"/>
      <c r="C285" s="9"/>
      <c r="D285" s="4"/>
      <c r="E285" s="4" t="s">
        <v>196</v>
      </c>
      <c r="F285" s="196">
        <v>24545.41</v>
      </c>
      <c r="G285" s="196"/>
    </row>
    <row r="286" spans="1:7" ht="36" customHeight="1">
      <c r="A286" s="48" t="s">
        <v>213</v>
      </c>
      <c r="B286" s="9"/>
      <c r="C286" s="9"/>
      <c r="D286" s="4" t="s">
        <v>215</v>
      </c>
      <c r="E286" s="4"/>
      <c r="F286" s="189">
        <f>F287</f>
        <v>202.9</v>
      </c>
      <c r="G286" s="189">
        <f>G287</f>
        <v>0</v>
      </c>
    </row>
    <row r="287" spans="1:7" ht="14.25" customHeight="1">
      <c r="A287" s="35" t="s">
        <v>193</v>
      </c>
      <c r="B287" s="9"/>
      <c r="C287" s="9"/>
      <c r="D287" s="4"/>
      <c r="E287" s="4" t="s">
        <v>196</v>
      </c>
      <c r="F287" s="189">
        <v>202.9</v>
      </c>
      <c r="G287" s="189">
        <v>0</v>
      </c>
    </row>
    <row r="288" spans="1:7" ht="14.25" customHeight="1">
      <c r="A288" s="33" t="s">
        <v>51</v>
      </c>
      <c r="B288" s="9"/>
      <c r="C288" s="9"/>
      <c r="D288" s="4" t="s">
        <v>217</v>
      </c>
      <c r="E288" s="4"/>
      <c r="F288" s="192">
        <f>F289</f>
        <v>3087.1</v>
      </c>
      <c r="G288" s="192">
        <f>G289</f>
        <v>0</v>
      </c>
    </row>
    <row r="289" spans="1:7" ht="14.25" customHeight="1">
      <c r="A289" s="35" t="s">
        <v>193</v>
      </c>
      <c r="B289" s="9"/>
      <c r="C289" s="9"/>
      <c r="D289" s="4"/>
      <c r="E289" s="4" t="s">
        <v>196</v>
      </c>
      <c r="F289" s="189">
        <v>3087.1</v>
      </c>
      <c r="G289" s="189">
        <v>0</v>
      </c>
    </row>
    <row r="290" spans="1:7" ht="14.25" customHeight="1">
      <c r="A290" s="30" t="s">
        <v>52</v>
      </c>
      <c r="B290" s="9"/>
      <c r="C290" s="9"/>
      <c r="D290" s="4" t="s">
        <v>219</v>
      </c>
      <c r="E290" s="4"/>
      <c r="F290" s="189">
        <f>F291</f>
        <v>3500</v>
      </c>
      <c r="G290" s="189">
        <f>G291</f>
        <v>0</v>
      </c>
    </row>
    <row r="291" spans="1:7" ht="12" customHeight="1">
      <c r="A291" s="35" t="s">
        <v>193</v>
      </c>
      <c r="B291" s="9"/>
      <c r="C291" s="9"/>
      <c r="D291" s="4"/>
      <c r="E291" s="4" t="s">
        <v>196</v>
      </c>
      <c r="F291" s="189">
        <v>3500</v>
      </c>
      <c r="G291" s="189">
        <v>0</v>
      </c>
    </row>
    <row r="292" spans="1:7" ht="23.25" customHeight="1">
      <c r="A292" s="54" t="s">
        <v>220</v>
      </c>
      <c r="B292" s="9"/>
      <c r="C292" s="9"/>
      <c r="D292" s="4" t="s">
        <v>218</v>
      </c>
      <c r="E292" s="4"/>
      <c r="F292" s="192">
        <f>F293</f>
        <v>7310.7</v>
      </c>
      <c r="G292" s="192">
        <f>G293</f>
        <v>0</v>
      </c>
    </row>
    <row r="293" spans="1:7" ht="14.25" customHeight="1">
      <c r="A293" s="35" t="s">
        <v>193</v>
      </c>
      <c r="B293" s="9"/>
      <c r="C293" s="9"/>
      <c r="D293" s="4"/>
      <c r="E293" s="4" t="s">
        <v>196</v>
      </c>
      <c r="F293" s="189">
        <v>7310.7</v>
      </c>
      <c r="G293" s="189"/>
    </row>
    <row r="294" spans="1:7" ht="14.25" customHeight="1">
      <c r="A294" s="24" t="s">
        <v>153</v>
      </c>
      <c r="B294" s="9"/>
      <c r="C294" s="9" t="s">
        <v>152</v>
      </c>
      <c r="D294" s="4"/>
      <c r="E294" s="4"/>
      <c r="F294" s="196">
        <f>F295</f>
        <v>27522</v>
      </c>
      <c r="G294" s="196">
        <f>G295</f>
        <v>3735</v>
      </c>
    </row>
    <row r="295" spans="1:7" ht="33" customHeight="1">
      <c r="A295" s="35" t="s">
        <v>192</v>
      </c>
      <c r="B295" s="9"/>
      <c r="C295" s="9"/>
      <c r="D295" s="4" t="s">
        <v>194</v>
      </c>
      <c r="E295" s="4"/>
      <c r="F295" s="196">
        <f>F296+F298</f>
        <v>27522</v>
      </c>
      <c r="G295" s="196">
        <f>G296+G298</f>
        <v>3735</v>
      </c>
    </row>
    <row r="296" spans="1:7" ht="14.25" customHeight="1">
      <c r="A296" s="30" t="s">
        <v>18</v>
      </c>
      <c r="B296" s="9"/>
      <c r="C296" s="9"/>
      <c r="D296" s="4" t="s">
        <v>197</v>
      </c>
      <c r="E296" s="4"/>
      <c r="F296" s="192">
        <f>F297</f>
        <v>6590</v>
      </c>
      <c r="G296" s="192">
        <f>G297</f>
        <v>0</v>
      </c>
    </row>
    <row r="297" spans="1:7" ht="14.25" customHeight="1">
      <c r="A297" s="30" t="s">
        <v>193</v>
      </c>
      <c r="B297" s="9"/>
      <c r="C297" s="9"/>
      <c r="D297" s="4"/>
      <c r="E297" s="4" t="s">
        <v>196</v>
      </c>
      <c r="F297" s="189">
        <v>6590</v>
      </c>
      <c r="G297" s="189">
        <v>0</v>
      </c>
    </row>
    <row r="298" spans="1:7" ht="14.25" customHeight="1">
      <c r="A298" s="30" t="s">
        <v>35</v>
      </c>
      <c r="B298" s="9"/>
      <c r="C298" s="9"/>
      <c r="D298" s="4" t="s">
        <v>265</v>
      </c>
      <c r="E298" s="4"/>
      <c r="F298" s="196">
        <f>F299</f>
        <v>20932</v>
      </c>
      <c r="G298" s="196">
        <f>G299</f>
        <v>3735</v>
      </c>
    </row>
    <row r="299" spans="1:7" ht="14.25" customHeight="1">
      <c r="A299" s="35" t="s">
        <v>159</v>
      </c>
      <c r="B299" s="9"/>
      <c r="C299" s="9"/>
      <c r="D299" s="4"/>
      <c r="E299" s="4" t="s">
        <v>14</v>
      </c>
      <c r="F299" s="189">
        <v>20932</v>
      </c>
      <c r="G299" s="189">
        <v>3735</v>
      </c>
    </row>
    <row r="300" spans="1:7" ht="14.25" customHeight="1">
      <c r="A300" s="46" t="s">
        <v>93</v>
      </c>
      <c r="B300" s="5"/>
      <c r="C300" s="5" t="s">
        <v>94</v>
      </c>
      <c r="D300" s="4"/>
      <c r="E300" s="4"/>
      <c r="F300" s="200">
        <f>F303</f>
        <v>1100</v>
      </c>
      <c r="G300" s="200">
        <f>G303</f>
        <v>0</v>
      </c>
    </row>
    <row r="301" spans="1:7" ht="21.75" customHeight="1">
      <c r="A301" s="66" t="s">
        <v>222</v>
      </c>
      <c r="B301" s="12"/>
      <c r="C301" s="12" t="s">
        <v>223</v>
      </c>
      <c r="D301" s="4"/>
      <c r="E301" s="4"/>
      <c r="F301" s="196">
        <f aca="true" t="shared" si="25" ref="F301:G303">F302</f>
        <v>1100</v>
      </c>
      <c r="G301" s="196">
        <f t="shared" si="25"/>
        <v>0</v>
      </c>
    </row>
    <row r="302" spans="1:7" ht="14.25" customHeight="1">
      <c r="A302" s="33" t="s">
        <v>224</v>
      </c>
      <c r="B302" s="12"/>
      <c r="C302" s="12"/>
      <c r="D302" s="4" t="s">
        <v>221</v>
      </c>
      <c r="E302" s="4"/>
      <c r="F302" s="196">
        <f t="shared" si="25"/>
        <v>1100</v>
      </c>
      <c r="G302" s="196">
        <f t="shared" si="25"/>
        <v>0</v>
      </c>
    </row>
    <row r="303" spans="1:7" ht="14.25" customHeight="1">
      <c r="A303" s="57" t="s">
        <v>95</v>
      </c>
      <c r="B303" s="9"/>
      <c r="C303" s="9"/>
      <c r="D303" s="4" t="s">
        <v>168</v>
      </c>
      <c r="E303" s="4"/>
      <c r="F303" s="196">
        <f t="shared" si="25"/>
        <v>1100</v>
      </c>
      <c r="G303" s="196">
        <f t="shared" si="25"/>
        <v>0</v>
      </c>
    </row>
    <row r="304" spans="1:7" ht="12" customHeight="1">
      <c r="A304" s="30" t="s">
        <v>193</v>
      </c>
      <c r="B304" s="9"/>
      <c r="C304" s="9"/>
      <c r="D304" s="4"/>
      <c r="E304" s="4" t="s">
        <v>196</v>
      </c>
      <c r="F304" s="197">
        <v>1100</v>
      </c>
      <c r="G304" s="196">
        <v>0</v>
      </c>
    </row>
    <row r="305" spans="1:7" ht="12" customHeight="1">
      <c r="A305" s="52" t="s">
        <v>82</v>
      </c>
      <c r="B305" s="62"/>
      <c r="C305" s="105" t="s">
        <v>83</v>
      </c>
      <c r="D305" s="4"/>
      <c r="E305" s="4"/>
      <c r="F305" s="200">
        <f>F306</f>
        <v>81104.3</v>
      </c>
      <c r="G305" s="200">
        <f>G306</f>
        <v>73904.3</v>
      </c>
    </row>
    <row r="306" spans="1:7" ht="12" customHeight="1">
      <c r="A306" s="47" t="s">
        <v>171</v>
      </c>
      <c r="B306" s="171"/>
      <c r="C306" s="171" t="s">
        <v>86</v>
      </c>
      <c r="D306" s="18"/>
      <c r="E306" s="18"/>
      <c r="F306" s="191">
        <f>F307</f>
        <v>81104.3</v>
      </c>
      <c r="G306" s="191">
        <f>G307</f>
        <v>73904.3</v>
      </c>
    </row>
    <row r="307" spans="1:7" ht="12" customHeight="1">
      <c r="A307" s="124" t="s">
        <v>230</v>
      </c>
      <c r="B307" s="15"/>
      <c r="C307" s="15"/>
      <c r="D307" s="16" t="s">
        <v>87</v>
      </c>
      <c r="E307" s="16"/>
      <c r="F307" s="235">
        <f>F308+F310</f>
        <v>81104.3</v>
      </c>
      <c r="G307" s="235">
        <f>G308+G310</f>
        <v>73904.3</v>
      </c>
    </row>
    <row r="308" spans="1:7" ht="20.25" customHeight="1">
      <c r="A308" s="35" t="s">
        <v>231</v>
      </c>
      <c r="B308" s="9"/>
      <c r="C308" s="9"/>
      <c r="D308" s="4" t="s">
        <v>182</v>
      </c>
      <c r="E308" s="4"/>
      <c r="F308" s="196">
        <f>F309</f>
        <v>73904.3</v>
      </c>
      <c r="G308" s="196">
        <f>G309</f>
        <v>73904.3</v>
      </c>
    </row>
    <row r="309" spans="1:7" ht="12" customHeight="1">
      <c r="A309" s="35" t="s">
        <v>172</v>
      </c>
      <c r="B309" s="9"/>
      <c r="C309" s="9"/>
      <c r="D309" s="4"/>
      <c r="E309" s="4" t="s">
        <v>19</v>
      </c>
      <c r="F309" s="189">
        <v>73904.3</v>
      </c>
      <c r="G309" s="189">
        <v>73904.3</v>
      </c>
    </row>
    <row r="310" spans="1:7" ht="12" customHeight="1">
      <c r="A310" s="114" t="s">
        <v>234</v>
      </c>
      <c r="B310" s="9"/>
      <c r="C310" s="9"/>
      <c r="D310" s="4" t="s">
        <v>312</v>
      </c>
      <c r="E310" s="4"/>
      <c r="F310" s="196">
        <f>F311</f>
        <v>7200</v>
      </c>
      <c r="G310" s="196">
        <f>G311</f>
        <v>0</v>
      </c>
    </row>
    <row r="311" spans="1:7" ht="12" customHeight="1">
      <c r="A311" s="35" t="s">
        <v>172</v>
      </c>
      <c r="B311" s="9"/>
      <c r="C311" s="9"/>
      <c r="D311" s="4"/>
      <c r="E311" s="4" t="s">
        <v>19</v>
      </c>
      <c r="F311" s="189">
        <v>7200</v>
      </c>
      <c r="G311" s="189">
        <v>0</v>
      </c>
    </row>
    <row r="312" spans="1:7" ht="39.75" customHeight="1">
      <c r="A312" s="121" t="s">
        <v>140</v>
      </c>
      <c r="B312" s="107" t="s">
        <v>124</v>
      </c>
      <c r="C312" s="108"/>
      <c r="D312" s="20"/>
      <c r="E312" s="20"/>
      <c r="F312" s="182">
        <f>F313+F354</f>
        <v>1028072.69</v>
      </c>
      <c r="G312" s="182">
        <f>G313+G354</f>
        <v>458322.82</v>
      </c>
    </row>
    <row r="313" spans="1:7" ht="18" customHeight="1">
      <c r="A313" s="50" t="s">
        <v>53</v>
      </c>
      <c r="B313" s="109"/>
      <c r="C313" s="110" t="s">
        <v>54</v>
      </c>
      <c r="D313" s="100"/>
      <c r="E313" s="41"/>
      <c r="F313" s="183">
        <f>F314+F318+F334+F338+F342</f>
        <v>1017732.98</v>
      </c>
      <c r="G313" s="183">
        <f>G314+G318+G334+G338+G342</f>
        <v>448295.11</v>
      </c>
    </row>
    <row r="314" spans="1:7" ht="18" customHeight="1">
      <c r="A314" s="48" t="s">
        <v>55</v>
      </c>
      <c r="B314" s="51"/>
      <c r="C314" s="165" t="s">
        <v>56</v>
      </c>
      <c r="D314" s="164"/>
      <c r="E314" s="27"/>
      <c r="F314" s="184">
        <f aca="true" t="shared" si="26" ref="F314:G316">F315</f>
        <v>358290.7</v>
      </c>
      <c r="G314" s="184">
        <f t="shared" si="26"/>
        <v>0</v>
      </c>
    </row>
    <row r="315" spans="1:7" ht="13.5" customHeight="1">
      <c r="A315" s="147" t="s">
        <v>57</v>
      </c>
      <c r="B315" s="19"/>
      <c r="C315" s="101"/>
      <c r="D315" s="51" t="s">
        <v>58</v>
      </c>
      <c r="E315" s="51"/>
      <c r="F315" s="185">
        <f t="shared" si="26"/>
        <v>358290.7</v>
      </c>
      <c r="G315" s="185">
        <f t="shared" si="26"/>
        <v>0</v>
      </c>
    </row>
    <row r="316" spans="1:7" ht="13.5" customHeight="1">
      <c r="A316" s="106" t="s">
        <v>35</v>
      </c>
      <c r="B316" s="45"/>
      <c r="C316" s="103"/>
      <c r="D316" s="41" t="s">
        <v>247</v>
      </c>
      <c r="E316" s="41"/>
      <c r="F316" s="186">
        <f t="shared" si="26"/>
        <v>358290.7</v>
      </c>
      <c r="G316" s="186">
        <f t="shared" si="26"/>
        <v>0</v>
      </c>
    </row>
    <row r="317" spans="1:7" ht="15.75" customHeight="1">
      <c r="A317" s="53" t="s">
        <v>159</v>
      </c>
      <c r="B317" s="15"/>
      <c r="C317" s="89"/>
      <c r="D317" s="16"/>
      <c r="E317" s="16" t="s">
        <v>14</v>
      </c>
      <c r="F317" s="187">
        <v>358290.7</v>
      </c>
      <c r="G317" s="187">
        <v>0</v>
      </c>
    </row>
    <row r="318" spans="1:7" ht="12.75" customHeight="1">
      <c r="A318" s="154" t="s">
        <v>59</v>
      </c>
      <c r="B318" s="18"/>
      <c r="C318" s="155" t="s">
        <v>60</v>
      </c>
      <c r="D318" s="75"/>
      <c r="E318" s="75"/>
      <c r="F318" s="188">
        <f>F319+F322+F325+F328+F331</f>
        <v>600722.7799999999</v>
      </c>
      <c r="G318" s="188">
        <f>G319+G322+G325+G328+G331</f>
        <v>445556.11</v>
      </c>
    </row>
    <row r="319" spans="1:7" ht="23.25" customHeight="1">
      <c r="A319" s="37" t="s">
        <v>61</v>
      </c>
      <c r="B319" s="15"/>
      <c r="C319" s="89"/>
      <c r="D319" s="16" t="s">
        <v>62</v>
      </c>
      <c r="E319" s="16"/>
      <c r="F319" s="187">
        <f>F320</f>
        <v>452273.3</v>
      </c>
      <c r="G319" s="187">
        <f>G320</f>
        <v>366251.8</v>
      </c>
    </row>
    <row r="320" spans="1:7" ht="11.25" customHeight="1">
      <c r="A320" s="36" t="s">
        <v>35</v>
      </c>
      <c r="B320" s="9"/>
      <c r="C320" s="82"/>
      <c r="D320" s="4" t="s">
        <v>248</v>
      </c>
      <c r="E320" s="4"/>
      <c r="F320" s="189">
        <f>F321</f>
        <v>452273.3</v>
      </c>
      <c r="G320" s="189">
        <f>G321</f>
        <v>366251.8</v>
      </c>
    </row>
    <row r="321" spans="1:7" ht="11.25" customHeight="1">
      <c r="A321" s="35" t="s">
        <v>159</v>
      </c>
      <c r="B321" s="9"/>
      <c r="C321" s="82"/>
      <c r="D321" s="4"/>
      <c r="E321" s="4" t="s">
        <v>14</v>
      </c>
      <c r="F321" s="189">
        <v>452273.3</v>
      </c>
      <c r="G321" s="189">
        <v>366251.8</v>
      </c>
    </row>
    <row r="322" spans="1:7" ht="11.25" customHeight="1">
      <c r="A322" s="35" t="s">
        <v>261</v>
      </c>
      <c r="B322" s="9"/>
      <c r="C322" s="82"/>
      <c r="D322" s="4" t="s">
        <v>271</v>
      </c>
      <c r="E322" s="4"/>
      <c r="F322" s="189">
        <f>F323</f>
        <v>86363.15</v>
      </c>
      <c r="G322" s="189">
        <f>G323</f>
        <v>68227.55</v>
      </c>
    </row>
    <row r="323" spans="1:7" ht="11.25" customHeight="1">
      <c r="A323" s="150" t="s">
        <v>35</v>
      </c>
      <c r="B323" s="17"/>
      <c r="C323" s="137"/>
      <c r="D323" s="18" t="s">
        <v>270</v>
      </c>
      <c r="E323" s="18"/>
      <c r="F323" s="190">
        <f>F324</f>
        <v>86363.15</v>
      </c>
      <c r="G323" s="190">
        <f>G324</f>
        <v>68227.55</v>
      </c>
    </row>
    <row r="324" spans="1:7" ht="11.25" customHeight="1">
      <c r="A324" s="53" t="s">
        <v>159</v>
      </c>
      <c r="B324" s="15"/>
      <c r="C324" s="89"/>
      <c r="D324" s="16"/>
      <c r="E324" s="16" t="s">
        <v>14</v>
      </c>
      <c r="F324" s="187">
        <v>86363.15</v>
      </c>
      <c r="G324" s="187">
        <v>68227.55</v>
      </c>
    </row>
    <row r="325" spans="1:7" ht="12.75" customHeight="1">
      <c r="A325" s="35" t="s">
        <v>63</v>
      </c>
      <c r="B325" s="9"/>
      <c r="C325" s="82"/>
      <c r="D325" s="4" t="s">
        <v>64</v>
      </c>
      <c r="E325" s="4"/>
      <c r="F325" s="189">
        <f>F326</f>
        <v>38863.37</v>
      </c>
      <c r="G325" s="189">
        <f>G326</f>
        <v>0</v>
      </c>
    </row>
    <row r="326" spans="1:7" ht="12.75" customHeight="1">
      <c r="A326" s="36" t="s">
        <v>35</v>
      </c>
      <c r="B326" s="9"/>
      <c r="C326" s="82"/>
      <c r="D326" s="4" t="s">
        <v>242</v>
      </c>
      <c r="E326" s="4"/>
      <c r="F326" s="189">
        <f>F327</f>
        <v>38863.37</v>
      </c>
      <c r="G326" s="189">
        <f>G327</f>
        <v>0</v>
      </c>
    </row>
    <row r="327" spans="1:7" ht="13.5" customHeight="1">
      <c r="A327" s="35" t="s">
        <v>159</v>
      </c>
      <c r="B327" s="9"/>
      <c r="C327" s="82"/>
      <c r="D327" s="4"/>
      <c r="E327" s="4" t="s">
        <v>14</v>
      </c>
      <c r="F327" s="189">
        <v>38863.37</v>
      </c>
      <c r="G327" s="189">
        <v>0</v>
      </c>
    </row>
    <row r="328" spans="1:7" ht="12.75" customHeight="1">
      <c r="A328" s="141" t="s">
        <v>125</v>
      </c>
      <c r="B328" s="9"/>
      <c r="C328" s="82"/>
      <c r="D328" s="4" t="s">
        <v>126</v>
      </c>
      <c r="E328" s="4"/>
      <c r="F328" s="189">
        <f>F329</f>
        <v>15476.96</v>
      </c>
      <c r="G328" s="189">
        <f>G329</f>
        <v>3330.76</v>
      </c>
    </row>
    <row r="329" spans="1:7" ht="12.75" customHeight="1">
      <c r="A329" s="36" t="s">
        <v>35</v>
      </c>
      <c r="B329" s="9"/>
      <c r="C329" s="82"/>
      <c r="D329" s="4" t="s">
        <v>249</v>
      </c>
      <c r="E329" s="4"/>
      <c r="F329" s="189">
        <f>F330</f>
        <v>15476.96</v>
      </c>
      <c r="G329" s="189">
        <f>G330</f>
        <v>3330.76</v>
      </c>
    </row>
    <row r="330" spans="1:7" ht="14.25" customHeight="1">
      <c r="A330" s="35" t="s">
        <v>159</v>
      </c>
      <c r="B330" s="9"/>
      <c r="C330" s="82"/>
      <c r="D330" s="4"/>
      <c r="E330" s="4" t="s">
        <v>14</v>
      </c>
      <c r="F330" s="189">
        <v>15476.96</v>
      </c>
      <c r="G330" s="189">
        <v>3330.76</v>
      </c>
    </row>
    <row r="331" spans="1:7" ht="14.25" customHeight="1">
      <c r="A331" s="35" t="s">
        <v>12</v>
      </c>
      <c r="B331" s="9"/>
      <c r="C331" s="82"/>
      <c r="D331" s="4" t="s">
        <v>13</v>
      </c>
      <c r="E331" s="4"/>
      <c r="F331" s="187">
        <f>F332</f>
        <v>7746</v>
      </c>
      <c r="G331" s="189">
        <f>G332</f>
        <v>7746</v>
      </c>
    </row>
    <row r="332" spans="1:7" ht="14.25" customHeight="1">
      <c r="A332" s="35" t="s">
        <v>321</v>
      </c>
      <c r="B332" s="9"/>
      <c r="C332" s="82"/>
      <c r="D332" s="4" t="s">
        <v>320</v>
      </c>
      <c r="E332" s="4"/>
      <c r="F332" s="187">
        <f>F333</f>
        <v>7746</v>
      </c>
      <c r="G332" s="189">
        <f>G333</f>
        <v>7746</v>
      </c>
    </row>
    <row r="333" spans="1:7" ht="14.25" customHeight="1">
      <c r="A333" s="35" t="s">
        <v>159</v>
      </c>
      <c r="B333" s="9"/>
      <c r="C333" s="82"/>
      <c r="D333" s="4"/>
      <c r="E333" s="4" t="s">
        <v>14</v>
      </c>
      <c r="F333" s="187">
        <v>7746</v>
      </c>
      <c r="G333" s="189">
        <v>7746</v>
      </c>
    </row>
    <row r="334" spans="1:7" ht="25.5" customHeight="1">
      <c r="A334" s="47" t="s">
        <v>178</v>
      </c>
      <c r="B334" s="9"/>
      <c r="C334" s="82" t="s">
        <v>127</v>
      </c>
      <c r="D334" s="4"/>
      <c r="E334" s="4"/>
      <c r="F334" s="187">
        <f aca="true" t="shared" si="27" ref="F334:G336">F335</f>
        <v>130.5</v>
      </c>
      <c r="G334" s="189">
        <f t="shared" si="27"/>
        <v>0</v>
      </c>
    </row>
    <row r="335" spans="1:7" ht="12" customHeight="1">
      <c r="A335" s="35" t="s">
        <v>128</v>
      </c>
      <c r="B335" s="9"/>
      <c r="C335" s="82"/>
      <c r="D335" s="4" t="s">
        <v>129</v>
      </c>
      <c r="E335" s="4"/>
      <c r="F335" s="189">
        <f t="shared" si="27"/>
        <v>130.5</v>
      </c>
      <c r="G335" s="189">
        <f t="shared" si="27"/>
        <v>0</v>
      </c>
    </row>
    <row r="336" spans="1:7" ht="12" customHeight="1">
      <c r="A336" s="30" t="s">
        <v>35</v>
      </c>
      <c r="B336" s="9"/>
      <c r="C336" s="82"/>
      <c r="D336" s="4" t="s">
        <v>291</v>
      </c>
      <c r="E336" s="4"/>
      <c r="F336" s="189">
        <f t="shared" si="27"/>
        <v>130.5</v>
      </c>
      <c r="G336" s="189">
        <f t="shared" si="27"/>
        <v>0</v>
      </c>
    </row>
    <row r="337" spans="1:7" ht="12.75" customHeight="1">
      <c r="A337" s="35" t="s">
        <v>159</v>
      </c>
      <c r="B337" s="9"/>
      <c r="C337" s="82"/>
      <c r="D337" s="4"/>
      <c r="E337" s="4" t="s">
        <v>14</v>
      </c>
      <c r="F337" s="189">
        <v>130.5</v>
      </c>
      <c r="G337" s="189">
        <v>0</v>
      </c>
    </row>
    <row r="338" spans="1:7" ht="12.75" customHeight="1">
      <c r="A338" s="10" t="s">
        <v>65</v>
      </c>
      <c r="B338" s="9"/>
      <c r="C338" s="82" t="s">
        <v>66</v>
      </c>
      <c r="D338" s="4"/>
      <c r="E338" s="4"/>
      <c r="F338" s="189">
        <f aca="true" t="shared" si="28" ref="F338:G340">F339</f>
        <v>10500</v>
      </c>
      <c r="G338" s="189">
        <f t="shared" si="28"/>
        <v>0</v>
      </c>
    </row>
    <row r="339" spans="1:7" ht="12.75" customHeight="1">
      <c r="A339" s="58" t="s">
        <v>130</v>
      </c>
      <c r="B339" s="9"/>
      <c r="C339" s="82"/>
      <c r="D339" s="4" t="s">
        <v>131</v>
      </c>
      <c r="E339" s="4"/>
      <c r="F339" s="189">
        <f t="shared" si="28"/>
        <v>10500</v>
      </c>
      <c r="G339" s="189">
        <f t="shared" si="28"/>
        <v>0</v>
      </c>
    </row>
    <row r="340" spans="1:7" ht="12.75" customHeight="1">
      <c r="A340" s="30" t="s">
        <v>35</v>
      </c>
      <c r="B340" s="9"/>
      <c r="C340" s="82"/>
      <c r="D340" s="4" t="s">
        <v>250</v>
      </c>
      <c r="E340" s="4"/>
      <c r="F340" s="189">
        <f t="shared" si="28"/>
        <v>10500</v>
      </c>
      <c r="G340" s="189">
        <f t="shared" si="28"/>
        <v>0</v>
      </c>
    </row>
    <row r="341" spans="1:7" ht="12.75" customHeight="1">
      <c r="A341" s="35" t="s">
        <v>159</v>
      </c>
      <c r="B341" s="9"/>
      <c r="C341" s="82"/>
      <c r="D341" s="4"/>
      <c r="E341" s="20" t="s">
        <v>14</v>
      </c>
      <c r="F341" s="185">
        <v>10500</v>
      </c>
      <c r="G341" s="185">
        <v>0</v>
      </c>
    </row>
    <row r="342" spans="1:7" ht="12.75" customHeight="1">
      <c r="A342" s="10" t="s">
        <v>132</v>
      </c>
      <c r="B342" s="4"/>
      <c r="C342" s="87" t="s">
        <v>133</v>
      </c>
      <c r="D342" s="8"/>
      <c r="E342" s="100"/>
      <c r="F342" s="191">
        <f>F343+F346+F351</f>
        <v>48089</v>
      </c>
      <c r="G342" s="191">
        <f>G351+G346</f>
        <v>2739</v>
      </c>
    </row>
    <row r="343" spans="1:7" ht="36" customHeight="1">
      <c r="A343" s="35" t="s">
        <v>192</v>
      </c>
      <c r="B343" s="9"/>
      <c r="C343" s="82"/>
      <c r="D343" s="4" t="s">
        <v>194</v>
      </c>
      <c r="E343" s="16"/>
      <c r="F343" s="187">
        <f>F344</f>
        <v>8731</v>
      </c>
      <c r="G343" s="187">
        <f>G344</f>
        <v>0</v>
      </c>
    </row>
    <row r="344" spans="1:7" ht="12.75" customHeight="1">
      <c r="A344" s="30" t="s">
        <v>18</v>
      </c>
      <c r="B344" s="9"/>
      <c r="C344" s="82"/>
      <c r="D344" s="4" t="s">
        <v>197</v>
      </c>
      <c r="E344" s="4"/>
      <c r="F344" s="189">
        <f>F345</f>
        <v>8731</v>
      </c>
      <c r="G344" s="189">
        <f>G345</f>
        <v>0</v>
      </c>
    </row>
    <row r="345" spans="1:7" ht="12.75" customHeight="1">
      <c r="A345" s="30" t="s">
        <v>193</v>
      </c>
      <c r="B345" s="9"/>
      <c r="C345" s="82"/>
      <c r="D345" s="4"/>
      <c r="E345" s="4" t="s">
        <v>196</v>
      </c>
      <c r="F345" s="189">
        <v>8731</v>
      </c>
      <c r="G345" s="189">
        <v>0</v>
      </c>
    </row>
    <row r="346" spans="1:7" ht="12.75" customHeight="1">
      <c r="A346" s="139" t="s">
        <v>284</v>
      </c>
      <c r="B346" s="9"/>
      <c r="C346" s="82"/>
      <c r="D346" s="4" t="s">
        <v>283</v>
      </c>
      <c r="E346" s="4"/>
      <c r="F346" s="192">
        <f>F347+F349</f>
        <v>1679</v>
      </c>
      <c r="G346" s="192">
        <f>G347+G349</f>
        <v>1679</v>
      </c>
    </row>
    <row r="347" spans="1:7" ht="12.75" customHeight="1">
      <c r="A347" s="30" t="s">
        <v>294</v>
      </c>
      <c r="B347" s="9"/>
      <c r="C347" s="82"/>
      <c r="D347" s="4" t="s">
        <v>293</v>
      </c>
      <c r="E347" s="4"/>
      <c r="F347" s="189">
        <f>F348</f>
        <v>1326.2</v>
      </c>
      <c r="G347" s="189">
        <f>G348</f>
        <v>1326.2</v>
      </c>
    </row>
    <row r="348" spans="1:7" ht="12.75" customHeight="1">
      <c r="A348" s="30" t="s">
        <v>295</v>
      </c>
      <c r="B348" s="9"/>
      <c r="C348" s="82"/>
      <c r="D348" s="4"/>
      <c r="E348" s="4" t="s">
        <v>292</v>
      </c>
      <c r="F348" s="192">
        <v>1326.2</v>
      </c>
      <c r="G348" s="192">
        <v>1326.2</v>
      </c>
    </row>
    <row r="349" spans="1:7" ht="12.75" customHeight="1">
      <c r="A349" s="30" t="s">
        <v>314</v>
      </c>
      <c r="B349" s="9"/>
      <c r="C349" s="82"/>
      <c r="D349" s="4" t="s">
        <v>330</v>
      </c>
      <c r="E349" s="169"/>
      <c r="F349" s="191">
        <f>F350</f>
        <v>352.8</v>
      </c>
      <c r="G349" s="191">
        <f>G350</f>
        <v>352.8</v>
      </c>
    </row>
    <row r="350" spans="1:7" ht="12.75" customHeight="1">
      <c r="A350" s="35" t="s">
        <v>159</v>
      </c>
      <c r="B350" s="9"/>
      <c r="C350" s="82"/>
      <c r="D350" s="4"/>
      <c r="E350" s="169" t="s">
        <v>14</v>
      </c>
      <c r="F350" s="191">
        <v>352.8</v>
      </c>
      <c r="G350" s="191">
        <v>352.8</v>
      </c>
    </row>
    <row r="351" spans="1:7" ht="45.75" customHeight="1">
      <c r="A351" s="32" t="s">
        <v>107</v>
      </c>
      <c r="B351" s="9"/>
      <c r="C351" s="82"/>
      <c r="D351" s="4" t="s">
        <v>108</v>
      </c>
      <c r="E351" s="4"/>
      <c r="F351" s="187">
        <f>F352</f>
        <v>37679</v>
      </c>
      <c r="G351" s="187">
        <f>G352</f>
        <v>1060</v>
      </c>
    </row>
    <row r="352" spans="1:7" ht="13.5" customHeight="1">
      <c r="A352" s="30" t="s">
        <v>35</v>
      </c>
      <c r="B352" s="9"/>
      <c r="C352" s="82"/>
      <c r="D352" s="4" t="s">
        <v>241</v>
      </c>
      <c r="E352" s="4"/>
      <c r="F352" s="189">
        <f>F353</f>
        <v>37679</v>
      </c>
      <c r="G352" s="189">
        <f>G353</f>
        <v>1060</v>
      </c>
    </row>
    <row r="353" spans="1:7" ht="13.5" customHeight="1">
      <c r="A353" s="35" t="s">
        <v>159</v>
      </c>
      <c r="B353" s="17"/>
      <c r="C353" s="137"/>
      <c r="D353" s="18"/>
      <c r="E353" s="18" t="s">
        <v>14</v>
      </c>
      <c r="F353" s="190">
        <v>37679</v>
      </c>
      <c r="G353" s="190">
        <v>1060</v>
      </c>
    </row>
    <row r="354" spans="1:7" ht="12.75" customHeight="1">
      <c r="A354" s="52" t="s">
        <v>82</v>
      </c>
      <c r="B354" s="62"/>
      <c r="C354" s="105" t="s">
        <v>83</v>
      </c>
      <c r="D354" s="49"/>
      <c r="E354" s="49"/>
      <c r="F354" s="193">
        <f>F355+F359+F362</f>
        <v>10339.71</v>
      </c>
      <c r="G354" s="193">
        <f>G355+G359+G362</f>
        <v>10027.71</v>
      </c>
    </row>
    <row r="355" spans="1:7" ht="12.75" customHeight="1">
      <c r="A355" s="47" t="s">
        <v>173</v>
      </c>
      <c r="B355" s="4"/>
      <c r="C355" s="87" t="s">
        <v>84</v>
      </c>
      <c r="D355" s="8"/>
      <c r="E355" s="8"/>
      <c r="F355" s="189">
        <f aca="true" t="shared" si="29" ref="F355:G357">F356</f>
        <v>30</v>
      </c>
      <c r="G355" s="189">
        <f t="shared" si="29"/>
        <v>0</v>
      </c>
    </row>
    <row r="356" spans="1:7" ht="11.25" customHeight="1">
      <c r="A356" s="30" t="s">
        <v>226</v>
      </c>
      <c r="B356" s="9"/>
      <c r="C356" s="82"/>
      <c r="D356" s="4" t="s">
        <v>225</v>
      </c>
      <c r="E356" s="4"/>
      <c r="F356" s="189">
        <f t="shared" si="29"/>
        <v>30</v>
      </c>
      <c r="G356" s="189">
        <f t="shared" si="29"/>
        <v>0</v>
      </c>
    </row>
    <row r="357" spans="1:7" ht="24" customHeight="1">
      <c r="A357" s="35" t="s">
        <v>85</v>
      </c>
      <c r="B357" s="9"/>
      <c r="C357" s="82"/>
      <c r="D357" s="4" t="s">
        <v>227</v>
      </c>
      <c r="E357" s="4"/>
      <c r="F357" s="189">
        <f t="shared" si="29"/>
        <v>30</v>
      </c>
      <c r="G357" s="189">
        <f t="shared" si="29"/>
        <v>0</v>
      </c>
    </row>
    <row r="358" spans="1:7" ht="11.25" customHeight="1">
      <c r="A358" s="33" t="s">
        <v>172</v>
      </c>
      <c r="B358" s="9"/>
      <c r="C358" s="82"/>
      <c r="D358" s="4"/>
      <c r="E358" s="4" t="s">
        <v>19</v>
      </c>
      <c r="F358" s="189">
        <v>30</v>
      </c>
      <c r="G358" s="189">
        <v>0</v>
      </c>
    </row>
    <row r="359" spans="1:7" ht="15.75" customHeight="1">
      <c r="A359" s="67" t="s">
        <v>171</v>
      </c>
      <c r="B359" s="9"/>
      <c r="C359" s="9" t="s">
        <v>86</v>
      </c>
      <c r="D359" s="4"/>
      <c r="E359" s="4"/>
      <c r="F359" s="192">
        <f>F360</f>
        <v>282</v>
      </c>
      <c r="G359" s="192">
        <f>G360</f>
        <v>0</v>
      </c>
    </row>
    <row r="360" spans="1:7" ht="12" customHeight="1">
      <c r="A360" s="122" t="s">
        <v>234</v>
      </c>
      <c r="B360" s="9"/>
      <c r="C360" s="9"/>
      <c r="D360" s="4" t="s">
        <v>312</v>
      </c>
      <c r="E360" s="4"/>
      <c r="F360" s="192">
        <f>F361</f>
        <v>282</v>
      </c>
      <c r="G360" s="192">
        <f>G361</f>
        <v>0</v>
      </c>
    </row>
    <row r="361" spans="1:7" ht="9" customHeight="1">
      <c r="A361" s="33" t="s">
        <v>172</v>
      </c>
      <c r="B361" s="9"/>
      <c r="C361" s="9"/>
      <c r="D361" s="4"/>
      <c r="E361" s="4" t="s">
        <v>19</v>
      </c>
      <c r="F361" s="189">
        <v>282</v>
      </c>
      <c r="G361" s="189">
        <v>0</v>
      </c>
    </row>
    <row r="362" spans="1:7" ht="12.75" customHeight="1">
      <c r="A362" s="70" t="s">
        <v>251</v>
      </c>
      <c r="B362" s="4"/>
      <c r="C362" s="87" t="s">
        <v>134</v>
      </c>
      <c r="D362" s="8"/>
      <c r="E362" s="8"/>
      <c r="F362" s="192">
        <f aca="true" t="shared" si="30" ref="F362:G364">F363</f>
        <v>10027.71</v>
      </c>
      <c r="G362" s="192">
        <f t="shared" si="30"/>
        <v>10027.71</v>
      </c>
    </row>
    <row r="363" spans="1:7" ht="12.75" customHeight="1">
      <c r="A363" s="30" t="s">
        <v>12</v>
      </c>
      <c r="B363" s="4"/>
      <c r="C363" s="4"/>
      <c r="D363" s="8" t="s">
        <v>13</v>
      </c>
      <c r="E363" s="8"/>
      <c r="F363" s="192">
        <f t="shared" si="30"/>
        <v>10027.71</v>
      </c>
      <c r="G363" s="192">
        <f t="shared" si="30"/>
        <v>10027.71</v>
      </c>
    </row>
    <row r="364" spans="1:7" ht="56.25" customHeight="1">
      <c r="A364" s="32" t="s">
        <v>257</v>
      </c>
      <c r="B364" s="9"/>
      <c r="C364" s="9"/>
      <c r="D364" s="4" t="s">
        <v>296</v>
      </c>
      <c r="E364" s="4"/>
      <c r="F364" s="192">
        <f t="shared" si="30"/>
        <v>10027.71</v>
      </c>
      <c r="G364" s="192">
        <f t="shared" si="30"/>
        <v>10027.71</v>
      </c>
    </row>
    <row r="365" spans="1:7" ht="13.5" customHeight="1">
      <c r="A365" s="35" t="s">
        <v>172</v>
      </c>
      <c r="B365" s="17"/>
      <c r="C365" s="17"/>
      <c r="D365" s="18"/>
      <c r="E365" s="18" t="s">
        <v>19</v>
      </c>
      <c r="F365" s="190">
        <v>10027.71</v>
      </c>
      <c r="G365" s="190">
        <v>10027.71</v>
      </c>
    </row>
    <row r="366" spans="1:7" ht="19.5" customHeight="1">
      <c r="A366" s="241" t="s">
        <v>135</v>
      </c>
      <c r="B366" s="242"/>
      <c r="C366" s="242"/>
      <c r="D366" s="242"/>
      <c r="E366" s="243"/>
      <c r="F366" s="199">
        <f>F12+F87+F134+F172+F201+F217+F249+F254+F268+F312</f>
        <v>2438480.6799999997</v>
      </c>
      <c r="G366" s="199">
        <f>G12+G87+G134+G172+G201+G217+G249+G254+G268+G312</f>
        <v>569372.62</v>
      </c>
    </row>
  </sheetData>
  <sheetProtection/>
  <autoFilter ref="A8:G304"/>
  <mergeCells count="14">
    <mergeCell ref="A6:G6"/>
    <mergeCell ref="A2:E2"/>
    <mergeCell ref="F9:F11"/>
    <mergeCell ref="A1:E1"/>
    <mergeCell ref="F1:G1"/>
    <mergeCell ref="F2:G2"/>
    <mergeCell ref="F3:G3"/>
    <mergeCell ref="F4:G4"/>
    <mergeCell ref="A366:E366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2010-04-22T08:27:17Z</cp:lastPrinted>
  <dcterms:created xsi:type="dcterms:W3CDTF">2007-06-21T04:52:44Z</dcterms:created>
  <dcterms:modified xsi:type="dcterms:W3CDTF">2018-02-15T13:59:59Z</dcterms:modified>
  <cp:category/>
  <cp:version/>
  <cp:contentType/>
  <cp:contentStatus/>
</cp:coreProperties>
</file>