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10920" activeTab="0"/>
  </bookViews>
  <sheets>
    <sheet name="11.11.2015 (2016)" sheetId="1" r:id="rId1"/>
  </sheets>
  <definedNames>
    <definedName name="bold_col_number" localSheetId="0">'11.11.2015 (2016)'!#REF!</definedName>
    <definedName name="bold_col_number">#REF!</definedName>
    <definedName name="Colspan" localSheetId="0">'11.11.2015 (2016)'!#REF!</definedName>
    <definedName name="Colspan">#REF!</definedName>
    <definedName name="first_table_col" localSheetId="0">'11.11.2015 (2016)'!#REF!</definedName>
    <definedName name="first_table_col">#REF!</definedName>
    <definedName name="first_table_row1" localSheetId="0">'11.11.2015 (2016)'!#REF!</definedName>
    <definedName name="first_table_row1">#REF!</definedName>
    <definedName name="first_table_row2" localSheetId="0">'11.11.2015 (2016)'!#REF!</definedName>
    <definedName name="first_table_row2">#REF!</definedName>
    <definedName name="max_col_razn" localSheetId="0">'11.11.2015 (2016)'!#REF!</definedName>
    <definedName name="max_col_razn">#REF!</definedName>
    <definedName name="nc" localSheetId="0">'11.11.2015 (2016)'!#REF!</definedName>
    <definedName name="nc">#REF!</definedName>
    <definedName name="need_bold_rows" localSheetId="0">'11.11.2015 (2016)'!#REF!</definedName>
    <definedName name="need_bold_rows">#REF!</definedName>
    <definedName name="need_build_down" localSheetId="0">'11.11.2015 (2016)'!#REF!</definedName>
    <definedName name="need_build_down">#REF!</definedName>
    <definedName name="need_control_sum" localSheetId="0">'11.11.2015 (2016)'!#REF!</definedName>
    <definedName name="need_control_sum">#REF!</definedName>
    <definedName name="page_to_sheet_br" localSheetId="0">'11.11.2015 (2016)'!#REF!</definedName>
    <definedName name="page_to_sheet_br">#REF!</definedName>
    <definedName name="razn_down_rows" localSheetId="0">'11.11.2015 (2016)'!#REF!</definedName>
    <definedName name="razn_down_rows">#REF!</definedName>
    <definedName name="rows_to_delete" localSheetId="0">'11.11.2015 (2016)'!#REF!</definedName>
    <definedName name="rows_to_delete">#REF!</definedName>
    <definedName name="rows_to_last" localSheetId="0">'11.11.2015 (2016)'!#REF!</definedName>
    <definedName name="rows_to_last">#REF!</definedName>
    <definedName name="Signature_in_razn" localSheetId="0">'11.11.2015 (2016)'!#REF!</definedName>
    <definedName name="Signature_in_razn">#REF!</definedName>
    <definedName name="_xlnm.Print_Titles" localSheetId="0">'11.11.2015 (2016)'!$11:$12</definedName>
  </definedNames>
  <calcPr fullCalcOnLoad="1"/>
</workbook>
</file>

<file path=xl/sharedStrings.xml><?xml version="1.0" encoding="utf-8"?>
<sst xmlns="http://schemas.openxmlformats.org/spreadsheetml/2006/main" count="122" uniqueCount="122">
  <si>
    <t>Код по бюджетной классификации  </t>
  </si>
  <si>
    <t>00010000000000000000 </t>
  </si>
  <si>
    <t>00010100000000000000 </t>
  </si>
  <si>
    <t>00010500000000000000 </t>
  </si>
  <si>
    <t>00010600000000000000 </t>
  </si>
  <si>
    <t>00010800000000000000 </t>
  </si>
  <si>
    <t>00011100000000000000 </t>
  </si>
  <si>
    <t>00011200000000000000 </t>
  </si>
  <si>
    <t>00011300000000000000 </t>
  </si>
  <si>
    <t>00011400000000000000 </t>
  </si>
  <si>
    <t>00011600000000000000 </t>
  </si>
  <si>
    <t>00020000000000000000 </t>
  </si>
  <si>
    <t>Единый налог на вмененный доход для отдельных видов деятельности</t>
  </si>
  <si>
    <t>1</t>
  </si>
  <si>
    <t>00011109044040000120</t>
  </si>
  <si>
    <t xml:space="preserve">Налоги на прибыль, доходы </t>
  </si>
  <si>
    <t>18210606000000000110 </t>
  </si>
  <si>
    <t>Государственная пошлина</t>
  </si>
  <si>
    <t>18210803010010000110 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</si>
  <si>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</si>
  <si>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00110807150010000110 </t>
  </si>
  <si>
    <t>Государственная пошлина за выдачу разрешения на установку рекламной конструкции</t>
  </si>
  <si>
    <t>00111107014040000120</t>
  </si>
  <si>
    <t>00211401040040000410 </t>
  </si>
  <si>
    <t>Доходы от продажи квартир, находящихся в собственности городских округов 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</si>
  <si>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</si>
  <si>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00011700000000000180</t>
  </si>
  <si>
    <t>00020204000000000151</t>
  </si>
  <si>
    <t>00085000000000000000 </t>
  </si>
  <si>
    <t>Наименование</t>
  </si>
  <si>
    <t>Дотации бюджетам субъектов Российской Федерации и муниципальных образований</t>
  </si>
  <si>
    <t>Итого налоговых доходов</t>
  </si>
  <si>
    <t>ВСЕГО ДОХОДОВ</t>
  </si>
  <si>
    <t>Итого неналоговых доходов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</si>
  <si>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</si>
  <si>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00211406012040000430</t>
  </si>
  <si>
    <t>Иные межбюджетные трансферты</t>
  </si>
  <si>
    <t>00211105012040000120</t>
  </si>
  <si>
    <t>Прочие доходы от компенсации затрат  бюджетов городских округов</t>
  </si>
  <si>
    <t>00011302994040000130</t>
  </si>
  <si>
    <t>00211402043040000410</t>
  </si>
  <si>
    <t>Налоги на совокупный доход</t>
  </si>
  <si>
    <t>Налоги на имущество</t>
  </si>
  <si>
    <t>Земельный налог </t>
  </si>
  <si>
    <t>тыс. руб.</t>
  </si>
  <si>
    <t>18210501000000000110</t>
  </si>
  <si>
    <t>Налог, взимаемый в связи с применением упрощенной системы налогообложения</t>
  </si>
  <si>
    <t>18210102000010000110 </t>
  </si>
  <si>
    <t>00011301994040000130</t>
  </si>
  <si>
    <t>Налог, взимаемый в связи с применением патентной системы налогообложения</t>
  </si>
  <si>
    <t>Налоговые и неналоговые доходы</t>
  </si>
  <si>
    <t>БЕЗВОЗМЕЗДНЫЕ ПОСТУПЛЕНИЯ</t>
  </si>
  <si>
    <t>18210102040010000110</t>
  </si>
  <si>
    <t>00010300000000000000 </t>
  </si>
  <si>
    <t>18210502000020000110 </t>
  </si>
  <si>
    <t>18210504000020000110 </t>
  </si>
  <si>
    <t>18210601000000000110 </t>
  </si>
  <si>
    <t>Налог на имущество физических лиц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</si>
  <si>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</si>
  <si>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00211105024040000120</t>
  </si>
  <si>
    <t>00211105074040000120 </t>
  </si>
  <si>
    <t>Доходы от сдачи в аренду имущества, составляющего казну городских округов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</si>
  <si>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</si>
  <si>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доходы от оказания платных услуг (работ) получателями средств бюджетов городских округов</t>
  </si>
  <si>
    <t>18210302230010000110</t>
  </si>
  <si>
    <t>18210302240010000110</t>
  </si>
  <si>
    <t>18210302250010000110</t>
  </si>
  <si>
    <t>18210302260010000110</t>
  </si>
  <si>
    <t>Собственные доходы (Налоговые и неналоговые - доп. норм)</t>
  </si>
  <si>
    <t>Штрафы, санкции, возмещение ущерба</t>
  </si>
  <si>
    <t>Прочие неналоговые доходы</t>
  </si>
  <si>
    <t>Платежи при пользовании природными ресурсами</t>
  </si>
  <si>
    <t>Доходы от продажи материальных и нематериальных активов</t>
  </si>
  <si>
    <t>00020203015040000151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</si>
  <si>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</si>
  <si>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00020203021040000151</t>
  </si>
  <si>
    <t>Субвенции бюджетам городских округов на ежемесячное денежное вознаграждение за классное руководство</t>
  </si>
  <si>
    <t>00020203022040000151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</si>
  <si>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</si>
  <si>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00020203024040000151</t>
  </si>
  <si>
    <t>Субвенции бюджетам городских округов на выполнение передаваемых полномочий субъектов Российской Федерации</t>
  </si>
  <si>
    <t>00020203119040000151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</si>
  <si>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</si>
  <si>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Прочие субвенции бюджетам городских округов</t>
  </si>
  <si>
    <t>Доходы от оказания платных услуг и компенсации затрат государства</t>
  </si>
  <si>
    <t>Доходы, поступающие в порядке возмещения расходов, понесенных в связи с эксплуатацией имущества городских округов</t>
  </si>
  <si>
    <t>00211302064040000130</t>
  </si>
  <si>
    <t>Приложение №1</t>
  </si>
  <si>
    <t xml:space="preserve">к решению Совета депутатов </t>
  </si>
  <si>
    <t xml:space="preserve">городского округа Электросталь </t>
  </si>
  <si>
    <t>Московской области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</si>
  <si>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</si>
  <si>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</si>
  <si>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</si>
  <si>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</si>
  <si>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</si>
  <si>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</si>
  <si>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</si>
  <si>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00020202999040000151</t>
  </si>
  <si>
    <t>Доходы бюджета городского округа Электросталь Московской области на 2017 год</t>
  </si>
  <si>
    <t>Сельхозналог</t>
  </si>
  <si>
    <t>18210503000020000110 </t>
  </si>
  <si>
    <t>Субсидии бюджетам бюджетной системы  Российской Федерации (межбюджетные субсидии), в том числе:</t>
  </si>
  <si>
    <t>Прочие субсидии бюджетам городских округов (гос. поддержка частных д/с с целью возмещения расходов на присмотр и уход, содержание имущества и арендную плату за использование помещения)</t>
  </si>
  <si>
    <t xml:space="preserve">Субвенции бюджетам  субъектов Российской Федерации и муниципальных образований, в том числе: </t>
  </si>
  <si>
    <t xml:space="preserve">Прочие субсидии бюджетам городских округов </t>
  </si>
  <si>
    <t>Налог на доходы физических лиц, в том числе:</t>
  </si>
  <si>
    <t>Налоги на товары (работы, услуги), реализуемые на территории Российской Федерации (доходы от уплаты акцизов на дизельное топливо,  моторные масла, автомобильный бензин, прямогонный бензин)</t>
  </si>
  <si>
    <t>налог на доходы по дополнительному нормативу (8,6%)</t>
  </si>
  <si>
    <t>Безвозмездные поступления от других бюджетов</t>
  </si>
  <si>
    <t>00020215000000000151</t>
  </si>
  <si>
    <t>00020220000000000151 </t>
  </si>
  <si>
    <t>00020229999040000151</t>
  </si>
  <si>
    <t>00020230000000000151 </t>
  </si>
  <si>
    <t>00020239999040000151</t>
  </si>
  <si>
    <t xml:space="preserve">Доходы от использования имущества, находящегося в государственной и муниципальной собственности </t>
  </si>
  <si>
    <t>00020700000000000000</t>
  </si>
  <si>
    <t>ПРОЧИЕ  БЕЗВОЗМЕЗДНЫЕ  ПОСТУПЛЕНИЯ</t>
  </si>
  <si>
    <t>00120704050040000180</t>
  </si>
  <si>
    <t>Прочие безвозмездные потупления в бюджеты городских округов</t>
  </si>
  <si>
    <t xml:space="preserve">от 31.05.2017 </t>
  </si>
  <si>
    <t xml:space="preserve">                                                                                                                                                    № 169/33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</si>
</sst>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 \-#,##0.00;\ ;"/>
    <numFmt numFmtId="173" formatCode="0.000000E+00;\ഀ"/>
    <numFmt numFmtId="174" formatCode="0.0"/>
    <numFmt numFmtId="175" formatCode="#,##0.0"/>
    <numFmt numFmtId="176" formatCode="_-* #,##0.0_р_._-;\-* #,##0.0_р_._-;_-* &quot;-&quot;??_р_._-;_-@_-"/>
    <numFmt numFmtId="177" formatCode="_-* #,##0.0_р_._-;\-* #,##0.0_р_._-;_-* &quot;-&quot;?_р_._-;_-@_-"/>
    <numFmt numFmtId="178" formatCode="_-* #,##0_р_._-;\-* #,##0_р_._-;_-* &quot;-&quot;??_р_._-;_-@_-"/>
    <numFmt numFmtId="179" formatCode="_-* #,##0.00_р_._-;\-* #,##0.00_р_._-;_-* &quot;-&quot;?_р_._-;_-@_-"/>
    <numFmt numFmtId="180" formatCode="_-* #,##0.000_р_._-;\-* #,##0.000_р_._-;_-* &quot;-&quot;??_р_._-;_-@_-"/>
    <numFmt numFmtId="181" formatCode="0.0_ ;[Red]\-0.0\ 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6">
    <font>
      <sz val="10"/>
      <name val="Arial Cyr"/>
      <family val="0"/>
    </font>
    <font>
      <sz val="8"/>
      <name val="Arial CYR"/>
      <family val="2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vertical="top" wrapText="1"/>
    </xf>
    <xf numFmtId="0" fontId="4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wrapText="1"/>
    </xf>
    <xf numFmtId="0" fontId="5" fillId="0" borderId="0" xfId="0" applyNumberFormat="1" applyFont="1" applyBorder="1" applyAlignment="1">
      <alignment horizontal="center"/>
    </xf>
    <xf numFmtId="49" fontId="6" fillId="0" borderId="10" xfId="0" applyNumberFormat="1" applyFont="1" applyFill="1" applyBorder="1" applyAlignment="1">
      <alignment horizontal="left" vertical="top" wrapText="1"/>
    </xf>
    <xf numFmtId="0" fontId="4" fillId="0" borderId="11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/>
    </xf>
    <xf numFmtId="0" fontId="3" fillId="0" borderId="10" xfId="0" applyNumberFormat="1" applyFont="1" applyFill="1" applyBorder="1" applyAlignment="1">
      <alignment vertical="top" wrapText="1"/>
    </xf>
    <xf numFmtId="0" fontId="5" fillId="0" borderId="11" xfId="0" applyNumberFormat="1" applyFont="1" applyFill="1" applyBorder="1" applyAlignment="1">
      <alignment horizontal="left" vertical="top" wrapText="1"/>
    </xf>
    <xf numFmtId="0" fontId="9" fillId="0" borderId="10" xfId="0" applyNumberFormat="1" applyFont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2" fontId="10" fillId="0" borderId="10" xfId="0" applyNumberFormat="1" applyFont="1" applyFill="1" applyBorder="1" applyAlignment="1">
      <alignment horizontal="left" vertical="top" wrapText="1"/>
    </xf>
    <xf numFmtId="0" fontId="5" fillId="0" borderId="11" xfId="0" applyNumberFormat="1" applyFont="1" applyFill="1" applyBorder="1" applyAlignment="1">
      <alignment horizontal="right" vertical="top" wrapText="1"/>
    </xf>
    <xf numFmtId="0" fontId="9" fillId="0" borderId="10" xfId="0" applyNumberFormat="1" applyFont="1" applyBorder="1" applyAlignment="1">
      <alignment vertical="top" wrapText="1"/>
    </xf>
    <xf numFmtId="0" fontId="4" fillId="0" borderId="10" xfId="0" applyNumberFormat="1" applyFont="1" applyFill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top"/>
    </xf>
    <xf numFmtId="49" fontId="4" fillId="0" borderId="15" xfId="0" applyNumberFormat="1" applyFont="1" applyFill="1" applyBorder="1" applyAlignment="1">
      <alignment horizontal="center" vertical="center"/>
    </xf>
    <xf numFmtId="175" fontId="4" fillId="0" borderId="16" xfId="0" applyNumberFormat="1" applyFont="1" applyFill="1" applyBorder="1" applyAlignment="1">
      <alignment vertical="top"/>
    </xf>
    <xf numFmtId="49" fontId="3" fillId="0" borderId="15" xfId="0" applyNumberFormat="1" applyFont="1" applyBorder="1" applyAlignment="1">
      <alignment horizontal="center" vertical="center"/>
    </xf>
    <xf numFmtId="175" fontId="3" fillId="0" borderId="16" xfId="0" applyNumberFormat="1" applyFont="1" applyFill="1" applyBorder="1" applyAlignment="1">
      <alignment vertical="top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/>
    </xf>
    <xf numFmtId="175" fontId="3" fillId="0" borderId="16" xfId="0" applyNumberFormat="1" applyFont="1" applyFill="1" applyBorder="1" applyAlignment="1">
      <alignment horizontal="right" vertical="center"/>
    </xf>
    <xf numFmtId="175" fontId="3" fillId="0" borderId="16" xfId="0" applyNumberFormat="1" applyFont="1" applyBorder="1" applyAlignment="1">
      <alignment vertical="top"/>
    </xf>
    <xf numFmtId="175" fontId="4" fillId="0" borderId="16" xfId="0" applyNumberFormat="1" applyFont="1" applyFill="1" applyBorder="1" applyAlignment="1">
      <alignment/>
    </xf>
    <xf numFmtId="49" fontId="4" fillId="0" borderId="18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left" vertical="top" wrapText="1"/>
    </xf>
    <xf numFmtId="175" fontId="4" fillId="0" borderId="20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 vertical="top" wrapText="1"/>
    </xf>
    <xf numFmtId="0" fontId="11" fillId="0" borderId="10" xfId="0" applyNumberFormat="1" applyFont="1" applyBorder="1" applyAlignment="1">
      <alignment vertical="top" wrapText="1"/>
    </xf>
    <xf numFmtId="49" fontId="11" fillId="0" borderId="15" xfId="0" applyNumberFormat="1" applyFont="1" applyFill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 wrapText="1"/>
    </xf>
    <xf numFmtId="175" fontId="11" fillId="0" borderId="16" xfId="0" applyNumberFormat="1" applyFont="1" applyFill="1" applyBorder="1" applyAlignment="1">
      <alignment vertical="top"/>
    </xf>
    <xf numFmtId="175" fontId="9" fillId="0" borderId="16" xfId="0" applyNumberFormat="1" applyFont="1" applyFill="1" applyBorder="1" applyAlignment="1">
      <alignment vertical="top"/>
    </xf>
    <xf numFmtId="49" fontId="9" fillId="0" borderId="17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/>
    </xf>
    <xf numFmtId="175" fontId="4" fillId="0" borderId="16" xfId="0" applyNumberFormat="1" applyFont="1" applyBorder="1" applyAlignment="1">
      <alignment vertical="top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tabSelected="1" zoomScalePageLayoutView="0" workbookViewId="0" topLeftCell="A1">
      <selection activeCell="B1" sqref="B1:C1"/>
    </sheetView>
  </sheetViews>
  <sheetFormatPr defaultColWidth="9.00390625" defaultRowHeight="12.75"/>
  <cols>
    <col min="1" max="1" width="20.875" style="5" customWidth="1"/>
    <col min="2" max="2" width="60.25390625" style="6" customWidth="1"/>
    <col min="3" max="3" width="10.75390625" style="6" customWidth="1"/>
    <col min="4" max="4" width="16.625" style="1" bestFit="1" customWidth="1"/>
    <col min="5" max="16384" width="9.125" style="1" customWidth="1"/>
  </cols>
  <sheetData>
    <row r="1" spans="2:3" ht="12.75">
      <c r="B1" s="60" t="s">
        <v>87</v>
      </c>
      <c r="C1" s="60"/>
    </row>
    <row r="2" spans="2:3" ht="12.75">
      <c r="B2" s="60" t="s">
        <v>88</v>
      </c>
      <c r="C2" s="60"/>
    </row>
    <row r="3" spans="2:3" ht="12.75">
      <c r="B3" s="60" t="s">
        <v>89</v>
      </c>
      <c r="C3" s="60"/>
    </row>
    <row r="4" spans="2:3" ht="12.75">
      <c r="B4" s="60" t="s">
        <v>90</v>
      </c>
      <c r="C4" s="60"/>
    </row>
    <row r="5" spans="2:3" ht="12.75">
      <c r="B5" s="61" t="s">
        <v>120</v>
      </c>
      <c r="C5" s="61"/>
    </row>
    <row r="6" spans="2:3" ht="12.75">
      <c r="B6" s="61" t="s">
        <v>121</v>
      </c>
      <c r="C6" s="61"/>
    </row>
    <row r="8" spans="1:8" ht="15.75">
      <c r="A8" s="59" t="s">
        <v>99</v>
      </c>
      <c r="B8" s="59"/>
      <c r="C8" s="59"/>
      <c r="D8" s="3"/>
      <c r="E8" s="3"/>
      <c r="F8" s="3"/>
      <c r="G8" s="4"/>
      <c r="H8" s="4"/>
    </row>
    <row r="9" spans="1:8" ht="15" customHeight="1">
      <c r="A9" s="14"/>
      <c r="B9" s="14"/>
      <c r="C9" s="14"/>
      <c r="D9" s="3"/>
      <c r="E9" s="3"/>
      <c r="F9" s="3"/>
      <c r="G9" s="4"/>
      <c r="H9" s="4"/>
    </row>
    <row r="10" spans="1:15" s="2" customFormat="1" ht="15" customHeight="1" thickBot="1">
      <c r="A10" s="5"/>
      <c r="B10" s="8"/>
      <c r="C10" s="11" t="s">
        <v>44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s="2" customFormat="1" ht="30" customHeight="1">
      <c r="A11" s="29" t="s">
        <v>0</v>
      </c>
      <c r="B11" s="30" t="s">
        <v>29</v>
      </c>
      <c r="C11" s="31">
        <v>2017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3" ht="11.25" customHeight="1">
      <c r="A12" s="32" t="s">
        <v>13</v>
      </c>
      <c r="B12" s="7">
        <v>2</v>
      </c>
      <c r="C12" s="33">
        <v>3</v>
      </c>
    </row>
    <row r="13" spans="1:3" ht="15.75">
      <c r="A13" s="50" t="s">
        <v>1</v>
      </c>
      <c r="B13" s="22" t="s">
        <v>50</v>
      </c>
      <c r="C13" s="35">
        <f>C34+C52</f>
        <v>1600731.4</v>
      </c>
    </row>
    <row r="14" spans="1:3" ht="12.75">
      <c r="A14" s="51" t="s">
        <v>2</v>
      </c>
      <c r="B14" s="16" t="s">
        <v>15</v>
      </c>
      <c r="C14" s="53">
        <f>C15</f>
        <v>635041.9</v>
      </c>
    </row>
    <row r="15" spans="1:3" ht="14.25" customHeight="1">
      <c r="A15" s="36" t="s">
        <v>47</v>
      </c>
      <c r="B15" s="17" t="s">
        <v>106</v>
      </c>
      <c r="C15" s="37">
        <v>635041.9</v>
      </c>
    </row>
    <row r="16" spans="1:3" ht="38.25" customHeight="1" hidden="1">
      <c r="A16" s="36" t="s">
        <v>52</v>
      </c>
      <c r="B16" s="23" t="s">
        <v>91</v>
      </c>
      <c r="C16" s="37">
        <v>4449.9</v>
      </c>
    </row>
    <row r="17" spans="1:3" ht="12.75">
      <c r="A17" s="36"/>
      <c r="B17" s="15" t="s">
        <v>108</v>
      </c>
      <c r="C17" s="37">
        <f>(C15-C16)/23.6%*8.6%+C16</f>
        <v>234241.89999999997</v>
      </c>
    </row>
    <row r="18" spans="1:3" ht="35.25" customHeight="1">
      <c r="A18" s="51" t="s">
        <v>53</v>
      </c>
      <c r="B18" s="49" t="s">
        <v>107</v>
      </c>
      <c r="C18" s="53">
        <v>8374.5</v>
      </c>
    </row>
    <row r="19" spans="1:3" ht="48" hidden="1">
      <c r="A19" s="52" t="s">
        <v>64</v>
      </c>
      <c r="B19" s="24" t="s">
        <v>92</v>
      </c>
      <c r="C19" s="54">
        <v>3760</v>
      </c>
    </row>
    <row r="20" spans="1:3" ht="39.75" customHeight="1" hidden="1">
      <c r="A20" s="52" t="s">
        <v>65</v>
      </c>
      <c r="B20" s="25" t="s">
        <v>93</v>
      </c>
      <c r="C20" s="54">
        <v>68</v>
      </c>
    </row>
    <row r="21" spans="1:3" ht="38.25" customHeight="1" hidden="1">
      <c r="A21" s="52" t="s">
        <v>66</v>
      </c>
      <c r="B21" s="24" t="s">
        <v>94</v>
      </c>
      <c r="C21" s="54">
        <v>7318</v>
      </c>
    </row>
    <row r="22" spans="1:3" ht="48" hidden="1">
      <c r="A22" s="52" t="s">
        <v>67</v>
      </c>
      <c r="B22" s="24" t="s">
        <v>95</v>
      </c>
      <c r="C22" s="54">
        <v>90</v>
      </c>
    </row>
    <row r="23" spans="1:3" ht="15.75" customHeight="1">
      <c r="A23" s="50" t="s">
        <v>3</v>
      </c>
      <c r="B23" s="18" t="s">
        <v>41</v>
      </c>
      <c r="C23" s="53">
        <f>C24+C25+C26+C27</f>
        <v>216386</v>
      </c>
    </row>
    <row r="24" spans="1:3" ht="15" customHeight="1">
      <c r="A24" s="38" t="s">
        <v>45</v>
      </c>
      <c r="B24" s="19" t="s">
        <v>46</v>
      </c>
      <c r="C24" s="37">
        <v>127494</v>
      </c>
    </row>
    <row r="25" spans="1:3" ht="13.5" customHeight="1">
      <c r="A25" s="38" t="s">
        <v>54</v>
      </c>
      <c r="B25" s="20" t="s">
        <v>12</v>
      </c>
      <c r="C25" s="37">
        <v>72874</v>
      </c>
    </row>
    <row r="26" spans="1:3" ht="15" customHeight="1">
      <c r="A26" s="39" t="s">
        <v>101</v>
      </c>
      <c r="B26" s="19" t="s">
        <v>100</v>
      </c>
      <c r="C26" s="37">
        <v>18</v>
      </c>
    </row>
    <row r="27" spans="1:3" ht="15" customHeight="1">
      <c r="A27" s="39" t="s">
        <v>55</v>
      </c>
      <c r="B27" s="19" t="s">
        <v>49</v>
      </c>
      <c r="C27" s="37">
        <v>16000</v>
      </c>
    </row>
    <row r="28" spans="1:3" ht="15" customHeight="1">
      <c r="A28" s="50" t="s">
        <v>4</v>
      </c>
      <c r="B28" s="18" t="s">
        <v>42</v>
      </c>
      <c r="C28" s="53">
        <f>C29+C30</f>
        <v>312998</v>
      </c>
    </row>
    <row r="29" spans="1:3" ht="15" customHeight="1">
      <c r="A29" s="38" t="s">
        <v>56</v>
      </c>
      <c r="B29" s="19" t="s">
        <v>57</v>
      </c>
      <c r="C29" s="37">
        <v>29000</v>
      </c>
    </row>
    <row r="30" spans="1:3" ht="13.5" customHeight="1">
      <c r="A30" s="39" t="s">
        <v>16</v>
      </c>
      <c r="B30" s="21" t="s">
        <v>43</v>
      </c>
      <c r="C30" s="37">
        <v>283998</v>
      </c>
    </row>
    <row r="31" spans="1:3" ht="15" customHeight="1">
      <c r="A31" s="51" t="s">
        <v>5</v>
      </c>
      <c r="B31" s="10" t="s">
        <v>17</v>
      </c>
      <c r="C31" s="53">
        <v>13400</v>
      </c>
    </row>
    <row r="32" spans="1:3" ht="27" customHeight="1" hidden="1">
      <c r="A32" s="55" t="s">
        <v>18</v>
      </c>
      <c r="B32" s="19" t="s">
        <v>19</v>
      </c>
      <c r="C32" s="54">
        <v>11500</v>
      </c>
    </row>
    <row r="33" spans="1:3" ht="27" customHeight="1" hidden="1">
      <c r="A33" s="55" t="s">
        <v>20</v>
      </c>
      <c r="B33" s="19" t="s">
        <v>21</v>
      </c>
      <c r="C33" s="54">
        <v>360</v>
      </c>
    </row>
    <row r="34" spans="1:3" ht="13.5" customHeight="1">
      <c r="A34" s="56"/>
      <c r="B34" s="26" t="s">
        <v>31</v>
      </c>
      <c r="C34" s="53">
        <f>C14+C23+C28+C31+C18</f>
        <v>1186200.4</v>
      </c>
    </row>
    <row r="35" spans="1:3" ht="27" customHeight="1">
      <c r="A35" s="51" t="s">
        <v>6</v>
      </c>
      <c r="B35" s="10" t="s">
        <v>115</v>
      </c>
      <c r="C35" s="53">
        <f>C36+C37+C38+C39+C40</f>
        <v>307445</v>
      </c>
    </row>
    <row r="36" spans="1:3" ht="52.5" customHeight="1">
      <c r="A36" s="40" t="s">
        <v>37</v>
      </c>
      <c r="B36" s="12" t="s">
        <v>96</v>
      </c>
      <c r="C36" s="37">
        <v>220000</v>
      </c>
    </row>
    <row r="37" spans="1:3" ht="53.25" customHeight="1">
      <c r="A37" s="40" t="s">
        <v>59</v>
      </c>
      <c r="B37" s="12" t="s">
        <v>58</v>
      </c>
      <c r="C37" s="37">
        <v>2145</v>
      </c>
    </row>
    <row r="38" spans="1:3" ht="27.75" customHeight="1">
      <c r="A38" s="41" t="s">
        <v>60</v>
      </c>
      <c r="B38" s="12" t="s">
        <v>61</v>
      </c>
      <c r="C38" s="37">
        <v>36000</v>
      </c>
    </row>
    <row r="39" spans="1:3" ht="40.5" customHeight="1">
      <c r="A39" s="39" t="s">
        <v>22</v>
      </c>
      <c r="B39" s="21" t="s">
        <v>62</v>
      </c>
      <c r="C39" s="37">
        <v>1800</v>
      </c>
    </row>
    <row r="40" spans="1:3" ht="51" customHeight="1">
      <c r="A40" s="36" t="s">
        <v>14</v>
      </c>
      <c r="B40" s="12" t="s">
        <v>34</v>
      </c>
      <c r="C40" s="37">
        <v>47500</v>
      </c>
    </row>
    <row r="41" spans="1:3" ht="15" customHeight="1">
      <c r="A41" s="51" t="s">
        <v>7</v>
      </c>
      <c r="B41" s="10" t="s">
        <v>71</v>
      </c>
      <c r="C41" s="53">
        <v>2842</v>
      </c>
    </row>
    <row r="42" spans="1:3" ht="15" customHeight="1">
      <c r="A42" s="51" t="s">
        <v>8</v>
      </c>
      <c r="B42" s="10" t="s">
        <v>84</v>
      </c>
      <c r="C42" s="53">
        <f>C43+C44+C45</f>
        <v>3034</v>
      </c>
    </row>
    <row r="43" spans="1:3" ht="25.5" customHeight="1">
      <c r="A43" s="38" t="s">
        <v>48</v>
      </c>
      <c r="B43" s="19" t="s">
        <v>63</v>
      </c>
      <c r="C43" s="37">
        <v>1234</v>
      </c>
    </row>
    <row r="44" spans="1:3" ht="26.25" customHeight="1">
      <c r="A44" s="38" t="s">
        <v>86</v>
      </c>
      <c r="B44" s="19" t="s">
        <v>85</v>
      </c>
      <c r="C44" s="37">
        <v>600</v>
      </c>
    </row>
    <row r="45" spans="1:3" ht="13.5" customHeight="1">
      <c r="A45" s="38" t="s">
        <v>39</v>
      </c>
      <c r="B45" s="19" t="s">
        <v>38</v>
      </c>
      <c r="C45" s="37">
        <v>1200</v>
      </c>
    </row>
    <row r="46" spans="1:3" ht="15.75" customHeight="1">
      <c r="A46" s="51" t="s">
        <v>9</v>
      </c>
      <c r="B46" s="10" t="s">
        <v>72</v>
      </c>
      <c r="C46" s="53">
        <f>C47+C48+C49</f>
        <v>88910</v>
      </c>
    </row>
    <row r="47" spans="1:3" ht="13.5" customHeight="1">
      <c r="A47" s="39" t="s">
        <v>23</v>
      </c>
      <c r="B47" s="9" t="s">
        <v>24</v>
      </c>
      <c r="C47" s="37">
        <v>18000</v>
      </c>
    </row>
    <row r="48" spans="1:3" ht="49.5" customHeight="1">
      <c r="A48" s="38" t="s">
        <v>40</v>
      </c>
      <c r="B48" s="27" t="s">
        <v>97</v>
      </c>
      <c r="C48" s="37">
        <v>50910</v>
      </c>
    </row>
    <row r="49" spans="1:3" ht="27.75" customHeight="1">
      <c r="A49" s="41" t="s">
        <v>35</v>
      </c>
      <c r="B49" s="12" t="s">
        <v>25</v>
      </c>
      <c r="C49" s="37">
        <v>20000</v>
      </c>
    </row>
    <row r="50" spans="1:3" ht="15.75" customHeight="1">
      <c r="A50" s="50" t="s">
        <v>10</v>
      </c>
      <c r="B50" s="18" t="s">
        <v>69</v>
      </c>
      <c r="C50" s="35">
        <v>5200</v>
      </c>
    </row>
    <row r="51" spans="1:3" ht="16.5" customHeight="1">
      <c r="A51" s="51" t="s">
        <v>26</v>
      </c>
      <c r="B51" s="10" t="s">
        <v>70</v>
      </c>
      <c r="C51" s="35">
        <v>7100</v>
      </c>
    </row>
    <row r="52" spans="1:3" ht="15" customHeight="1">
      <c r="A52" s="39"/>
      <c r="B52" s="26" t="s">
        <v>33</v>
      </c>
      <c r="C52" s="53">
        <f>C35+C41+C42+C46+C50+C51</f>
        <v>414531</v>
      </c>
    </row>
    <row r="53" spans="1:3" ht="14.25" customHeight="1">
      <c r="A53" s="50" t="s">
        <v>11</v>
      </c>
      <c r="B53" s="18" t="s">
        <v>51</v>
      </c>
      <c r="C53" s="53">
        <f>C55+C56+C59+C66+C67</f>
        <v>2978090.4</v>
      </c>
    </row>
    <row r="54" spans="1:3" ht="14.25" customHeight="1">
      <c r="A54" s="34"/>
      <c r="B54" s="48" t="s">
        <v>109</v>
      </c>
      <c r="C54" s="53">
        <f>C55+C56+C59+C66</f>
        <v>2977090.4</v>
      </c>
    </row>
    <row r="55" spans="1:3" ht="25.5">
      <c r="A55" s="36" t="s">
        <v>110</v>
      </c>
      <c r="B55" s="13" t="s">
        <v>30</v>
      </c>
      <c r="C55" s="42">
        <v>183692</v>
      </c>
    </row>
    <row r="56" spans="1:3" ht="27" customHeight="1">
      <c r="A56" s="41" t="s">
        <v>111</v>
      </c>
      <c r="B56" s="12" t="s">
        <v>102</v>
      </c>
      <c r="C56" s="43">
        <v>1078762.4</v>
      </c>
    </row>
    <row r="57" spans="1:3" ht="17.25" customHeight="1">
      <c r="A57" s="41" t="s">
        <v>112</v>
      </c>
      <c r="B57" s="12" t="s">
        <v>105</v>
      </c>
      <c r="C57" s="43">
        <v>990958.2</v>
      </c>
    </row>
    <row r="58" spans="1:3" ht="42" customHeight="1" hidden="1">
      <c r="A58" s="41" t="s">
        <v>98</v>
      </c>
      <c r="B58" s="12" t="s">
        <v>103</v>
      </c>
      <c r="C58" s="43">
        <v>1172</v>
      </c>
    </row>
    <row r="59" spans="1:3" ht="27" customHeight="1">
      <c r="A59" s="41" t="s">
        <v>113</v>
      </c>
      <c r="B59" s="12" t="s">
        <v>104</v>
      </c>
      <c r="C59" s="43">
        <v>1710115</v>
      </c>
    </row>
    <row r="60" spans="1:3" ht="27" customHeight="1" hidden="1">
      <c r="A60" s="41" t="s">
        <v>73</v>
      </c>
      <c r="B60" s="12" t="s">
        <v>74</v>
      </c>
      <c r="C60" s="37">
        <v>7826</v>
      </c>
    </row>
    <row r="61" spans="1:3" ht="27" customHeight="1" hidden="1">
      <c r="A61" s="41" t="s">
        <v>75</v>
      </c>
      <c r="B61" s="12" t="s">
        <v>76</v>
      </c>
      <c r="C61" s="37">
        <v>8558</v>
      </c>
    </row>
    <row r="62" spans="1:3" ht="27.75" customHeight="1" hidden="1">
      <c r="A62" s="41" t="s">
        <v>77</v>
      </c>
      <c r="B62" s="12" t="s">
        <v>78</v>
      </c>
      <c r="C62" s="37">
        <v>60986</v>
      </c>
    </row>
    <row r="63" spans="1:3" ht="27" customHeight="1" hidden="1">
      <c r="A63" s="41" t="s">
        <v>79</v>
      </c>
      <c r="B63" s="12" t="s">
        <v>80</v>
      </c>
      <c r="C63" s="37">
        <v>50353</v>
      </c>
    </row>
    <row r="64" spans="1:3" ht="39" customHeight="1" hidden="1">
      <c r="A64" s="41" t="s">
        <v>81</v>
      </c>
      <c r="B64" s="12" t="s">
        <v>82</v>
      </c>
      <c r="C64" s="37">
        <v>9849</v>
      </c>
    </row>
    <row r="65" spans="1:3" ht="13.5" customHeight="1">
      <c r="A65" s="41" t="s">
        <v>114</v>
      </c>
      <c r="B65" s="12" t="s">
        <v>83</v>
      </c>
      <c r="C65" s="37">
        <v>1497411</v>
      </c>
    </row>
    <row r="66" spans="1:3" ht="14.25" customHeight="1">
      <c r="A66" s="41" t="s">
        <v>27</v>
      </c>
      <c r="B66" s="12" t="s">
        <v>36</v>
      </c>
      <c r="C66" s="43">
        <v>4521</v>
      </c>
    </row>
    <row r="67" spans="1:3" ht="14.25" customHeight="1">
      <c r="A67" s="41" t="s">
        <v>116</v>
      </c>
      <c r="B67" s="18" t="s">
        <v>117</v>
      </c>
      <c r="C67" s="57">
        <f>C68</f>
        <v>1000</v>
      </c>
    </row>
    <row r="68" spans="1:3" ht="14.25" customHeight="1">
      <c r="A68" s="41" t="s">
        <v>118</v>
      </c>
      <c r="B68" s="12" t="s">
        <v>119</v>
      </c>
      <c r="C68" s="43">
        <v>1000</v>
      </c>
    </row>
    <row r="69" spans="1:3" ht="14.25" customHeight="1">
      <c r="A69" s="50" t="s">
        <v>28</v>
      </c>
      <c r="B69" s="28" t="s">
        <v>32</v>
      </c>
      <c r="C69" s="44">
        <f>C13+C53</f>
        <v>4578821.8</v>
      </c>
    </row>
    <row r="70" spans="1:3" ht="14.25" customHeight="1" thickBot="1">
      <c r="A70" s="45"/>
      <c r="B70" s="46" t="s">
        <v>68</v>
      </c>
      <c r="C70" s="47">
        <f>C13-C17</f>
        <v>1366489.5</v>
      </c>
    </row>
    <row r="71" spans="1:3" ht="12.75">
      <c r="A71" s="58"/>
      <c r="B71" s="58"/>
      <c r="C71" s="58"/>
    </row>
    <row r="72" spans="1:3" ht="12.75">
      <c r="A72" s="58"/>
      <c r="B72" s="58"/>
      <c r="C72" s="58"/>
    </row>
  </sheetData>
  <sheetProtection/>
  <mergeCells count="9">
    <mergeCell ref="A72:C72"/>
    <mergeCell ref="A71:C71"/>
    <mergeCell ref="A8:C8"/>
    <mergeCell ref="B1:C1"/>
    <mergeCell ref="B2:C2"/>
    <mergeCell ref="B3:C3"/>
    <mergeCell ref="B4:C4"/>
    <mergeCell ref="B5:C5"/>
    <mergeCell ref="B6:C6"/>
  </mergeCells>
  <printOptions horizontalCentered="1"/>
  <pageMargins left="0.7874015748031497" right="0.3937007874015748" top="0.3937007874015748" bottom="0.3937007874015748" header="0" footer="0"/>
  <pageSetup fitToHeight="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</dc:creator>
  <cp:keywords/>
  <dc:description/>
  <cp:lastModifiedBy>Татьяна A. Побежимова</cp:lastModifiedBy>
  <cp:lastPrinted>2017-05-24T08:32:36Z</cp:lastPrinted>
  <dcterms:created xsi:type="dcterms:W3CDTF">2000-03-06T12:32:30Z</dcterms:created>
  <dcterms:modified xsi:type="dcterms:W3CDTF">2017-06-21T07:16:35Z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c">
    <vt:lpwstr>5</vt:lpwstr>
  </property>
  <property fmtid="{D5CDD505-2E9C-101B-9397-08002B2CF9AE}" pid="3" name="first_table_row1">
    <vt:lpwstr>15</vt:lpwstr>
  </property>
  <property fmtid="{D5CDD505-2E9C-101B-9397-08002B2CF9AE}" pid="4" name="first_table_row2">
    <vt:lpwstr>18</vt:lpwstr>
  </property>
  <property fmtid="{D5CDD505-2E9C-101B-9397-08002B2CF9AE}" pid="5" name="first_table_col">
    <vt:lpwstr>1</vt:lpwstr>
  </property>
  <property fmtid="{D5CDD505-2E9C-101B-9397-08002B2CF9AE}" pid="6" name="rows_to_last">
    <vt:lpwstr>3</vt:lpwstr>
  </property>
  <property fmtid="{D5CDD505-2E9C-101B-9397-08002B2CF9AE}" pid="7" name="need_bold_rows">
    <vt:lpwstr>1</vt:lpwstr>
  </property>
  <property fmtid="{D5CDD505-2E9C-101B-9397-08002B2CF9AE}" pid="8" name="bold_col_number">
    <vt:lpwstr>1</vt:lpwstr>
  </property>
  <property fmtid="{D5CDD505-2E9C-101B-9397-08002B2CF9AE}" pid="9" name="need_build_down">
    <vt:lpwstr>1</vt:lpwstr>
  </property>
  <property fmtid="{D5CDD505-2E9C-101B-9397-08002B2CF9AE}" pid="10" name="razn_down_rows">
    <vt:lpwstr>1</vt:lpwstr>
  </property>
  <property fmtid="{D5CDD505-2E9C-101B-9397-08002B2CF9AE}" pid="11" name="Signature_in_razn">
    <vt:lpwstr>1</vt:lpwstr>
  </property>
  <property fmtid="{D5CDD505-2E9C-101B-9397-08002B2CF9AE}" pid="12" name="Colspan">
    <vt:lpwstr>-1</vt:lpwstr>
  </property>
  <property fmtid="{D5CDD505-2E9C-101B-9397-08002B2CF9AE}" pid="13" name="max_col_razn">
    <vt:lpwstr>0</vt:lpwstr>
  </property>
  <property fmtid="{D5CDD505-2E9C-101B-9397-08002B2CF9AE}" pid="14" name="rows_to_delete">
    <vt:lpwstr>0</vt:lpwstr>
  </property>
  <property fmtid="{D5CDD505-2E9C-101B-9397-08002B2CF9AE}" pid="15" name="need_control_sum">
    <vt:lpwstr/>
  </property>
  <property fmtid="{D5CDD505-2E9C-101B-9397-08002B2CF9AE}" pid="16" name="page_to_sheet_br">
    <vt:lpwstr/>
  </property>
  <property fmtid="{D5CDD505-2E9C-101B-9397-08002B2CF9AE}" pid="17" name="static_cols">
    <vt:lpwstr/>
  </property>
  <property fmtid="{D5CDD505-2E9C-101B-9397-08002B2CF9AE}" pid="18" name="dinamic_cols_element">
    <vt:lpwstr/>
  </property>
  <property fmtid="{D5CDD505-2E9C-101B-9397-08002B2CF9AE}" pid="19" name="dinamic_elements_onsheet">
    <vt:lpwstr/>
  </property>
  <property fmtid="{D5CDD505-2E9C-101B-9397-08002B2CF9AE}" pid="20" name="sheet_to_page_br">
    <vt:lpwstr/>
  </property>
  <property fmtid="{D5CDD505-2E9C-101B-9397-08002B2CF9AE}" pid="21" name="need_colspan">
    <vt:lpwstr/>
  </property>
  <property fmtid="{D5CDD505-2E9C-101B-9397-08002B2CF9AE}" pid="22" name="need_only_html_table">
    <vt:lpwstr/>
  </property>
  <property fmtid="{D5CDD505-2E9C-101B-9397-08002B2CF9AE}" pid="23" name="sheets_save_path">
    <vt:lpwstr/>
  </property>
  <property fmtid="{D5CDD505-2E9C-101B-9397-08002B2CF9AE}" pid="24" name="sheets_save_names">
    <vt:lpwstr/>
  </property>
  <property fmtid="{D5CDD505-2E9C-101B-9397-08002B2CF9AE}" pid="25" name="cols_type">
    <vt:lpwstr>char,char,number,number,number</vt:lpwstr>
  </property>
  <property fmtid="{D5CDD505-2E9C-101B-9397-08002B2CF9AE}" pid="26" name="inversion_ready">
    <vt:lpwstr/>
  </property>
  <property fmtid="{D5CDD505-2E9C-101B-9397-08002B2CF9AE}" pid="27" name="rows_autofit_table">
    <vt:lpwstr/>
  </property>
  <property fmtid="{D5CDD505-2E9C-101B-9397-08002B2CF9AE}" pid="28" name="columns_to_rowspan">
    <vt:lpwstr/>
  </property>
  <property fmtid="{D5CDD505-2E9C-101B-9397-08002B2CF9AE}" pid="29" name="rowspan_values_list">
    <vt:lpwstr/>
  </property>
  <property fmtid="{D5CDD505-2E9C-101B-9397-08002B2CF9AE}" pid="30" name="shapka_replace_start">
    <vt:lpwstr/>
  </property>
  <property fmtid="{D5CDD505-2E9C-101B-9397-08002B2CF9AE}" pid="31" name="rows_autofit_summary">
    <vt:lpwstr/>
  </property>
  <property fmtid="{D5CDD505-2E9C-101B-9397-08002B2CF9AE}" pid="32" name="header_params_list">
    <vt:lpwstr/>
  </property>
  <property fmtid="{D5CDD505-2E9C-101B-9397-08002B2CF9AE}" pid="33" name="sheet_save_full_name">
    <vt:lpwstr/>
  </property>
  <property fmtid="{D5CDD505-2E9C-101B-9397-08002B2CF9AE}" pid="34" name="crstb_table_header_rowscount">
    <vt:lpwstr/>
  </property>
  <property fmtid="{D5CDD505-2E9C-101B-9397-08002B2CF9AE}" pid="35" name="crstb_table_header_merge">
    <vt:lpwstr/>
  </property>
  <property fmtid="{D5CDD505-2E9C-101B-9397-08002B2CF9AE}" pid="36" name="crstb_suppress_repeating_values">
    <vt:lpwstr/>
  </property>
  <property fmtid="{D5CDD505-2E9C-101B-9397-08002B2CF9AE}" pid="37" name="Rep_name">
    <vt:lpwstr>r_kons5_c</vt:lpwstr>
  </property>
  <property fmtid="{D5CDD505-2E9C-101B-9397-08002B2CF9AE}" pid="38" name="wb_name1">
    <vt:lpwstr>r_kons5_c1</vt:lpwstr>
  </property>
  <property fmtid="{D5CDD505-2E9C-101B-9397-08002B2CF9AE}" pid="39" name="wb_number">
    <vt:i4>1</vt:i4>
  </property>
  <property fmtid="{D5CDD505-2E9C-101B-9397-08002B2CF9AE}" pid="40" name="wb_total">
    <vt:i4>1</vt:i4>
  </property>
  <property fmtid="{D5CDD505-2E9C-101B-9397-08002B2CF9AE}" pid="41" name="wb_sheets_total">
    <vt:lpwstr>1</vt:lpwstr>
  </property>
  <property fmtid="{D5CDD505-2E9C-101B-9397-08002B2CF9AE}" pid="42" name="line_breaks">
    <vt:lpwstr/>
  </property>
  <property fmtid="{D5CDD505-2E9C-101B-9397-08002B2CF9AE}" pid="43" name="auto_xls_convert">
    <vt:i4>0</vt:i4>
  </property>
  <property fmtid="{D5CDD505-2E9C-101B-9397-08002B2CF9AE}" pid="44" name="upper_col_number">
    <vt:lpwstr>6</vt:lpwstr>
  </property>
  <property fmtid="{D5CDD505-2E9C-101B-9397-08002B2CF9AE}" pid="45" name="SQLCA_str">
    <vt:lpwstr>sa #@$none FSERVER Elektrostal_2006</vt:lpwstr>
  </property>
  <property fmtid="{D5CDD505-2E9C-101B-9397-08002B2CF9AE}" pid="46" name="Pb_version">
    <vt:lpwstr/>
  </property>
  <property fmtid="{D5CDD505-2E9C-101B-9397-08002B2CF9AE}" pid="47" name="Program_version">
    <vt:lpwstr/>
  </property>
  <property fmtid="{D5CDD505-2E9C-101B-9397-08002B2CF9AE}" pid="48" name="Html_converter_version">
    <vt:lpwstr>2.6.5</vt:lpwstr>
  </property>
  <property fmtid="{D5CDD505-2E9C-101B-9397-08002B2CF9AE}" pid="49" name="Xls_conv_version">
    <vt:lpwstr>2.6.5</vt:lpwstr>
  </property>
  <property fmtid="{D5CDD505-2E9C-101B-9397-08002B2CF9AE}" pid="50" name="Html_built_time">
    <vt:lpwstr>start_time=8:58:11, finish_time=8:58:13</vt:lpwstr>
  </property>
  <property fmtid="{D5CDD505-2E9C-101B-9397-08002B2CF9AE}" pid="51" name="Finish_time">
    <vt:lpwstr>8:58:18 AM</vt:lpwstr>
  </property>
  <property fmtid="{D5CDD505-2E9C-101B-9397-08002B2CF9AE}" pid="52" name="Xls_save_path">
    <vt:lpwstr/>
  </property>
  <property fmtid="{D5CDD505-2E9C-101B-9397-08002B2CF9AE}" pid="53" name="html_table_rows">
    <vt:i4>176</vt:i4>
  </property>
  <property fmtid="{D5CDD505-2E9C-101B-9397-08002B2CF9AE}" pid="54" name="html_array_dim">
    <vt:i4>178</vt:i4>
  </property>
</Properties>
</file>