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<sst xmlns="http://schemas.openxmlformats.org/spreadsheetml/2006/main" count="1103" uniqueCount="602">
  <si>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</si>
  <si>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</si>
  <si>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</si>
  <si>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</si>
  <si>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</si>
  <si>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</si>
  <si>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</si>
  <si>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</si>
  <si>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</si>
  <si>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</si>
  <si>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</si>
  <si>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</si>
  <si>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</si>
  <si>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</si>
  <si>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</si>
  <si>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</si>
  <si>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</si>
  <si>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</si>
  <si>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</si>
  <si>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</si>
  <si>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</si>
  <si>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</si>
  <si>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</si>
  <si>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</si>
  <si>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</si>
  <si>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</si>
  <si>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</si>
  <si>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</si>
  <si>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</si>
  <si>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</si>
  <si>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</si>
  <si>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</si>
  <si>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</si>
  <si>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</si>
  <si>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</si>
  <si>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</si>
  <si>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</si>
  <si>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</si>
  <si>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</si>
  <si>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</si>
  <si>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</si>
  <si>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</si>
  <si>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</si>
  <si>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</si>
  <si>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</si>
  <si>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</si>
  <si>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</si>
  <si>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</si>
  <si>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</si>
  <si>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</si>
  <si>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</si>
  <si>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</si>
  <si>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</si>
  <si>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</si>
  <si>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</si>
  <si>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</si>
  <si>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</si>
  <si>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</si>
  <si>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</si>
  <si>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</si>
  <si>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</si>
  <si>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</si>
  <si>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</si>
  <si>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</si>
  <si>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</si>
  <si>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</si>
  <si>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</si>
  <si>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</si>
  <si>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</si>
  <si>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09 1 01 00000</t>
  </si>
  <si>
    <t>09 1 01 47000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</si>
  <si>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</si>
  <si>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</si>
  <si>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</si>
  <si>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</si>
  <si>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</si>
  <si>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</si>
  <si>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</si>
  <si>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</si>
  <si>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</si>
  <si>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</si>
  <si>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</si>
  <si>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</si>
  <si>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</si>
  <si>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</si>
  <si>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</si>
  <si>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</si>
  <si>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</si>
  <si>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</si>
  <si>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</si>
  <si>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</si>
  <si>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</si>
  <si>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</si>
  <si>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</si>
  <si>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</si>
  <si>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</si>
  <si>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</si>
  <si>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</si>
  <si>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</si>
  <si>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</si>
  <si>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</si>
  <si>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</si>
  <si>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</si>
  <si>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</si>
  <si>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</si>
  <si>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</si>
  <si>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</si>
  <si>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</si>
  <si>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</si>
  <si>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</si>
  <si>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</si>
  <si>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</si>
  <si>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</si>
  <si>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</si>
  <si>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</si>
  <si>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</si>
  <si>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</si>
  <si>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</si>
  <si>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</si>
  <si>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</si>
  <si>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</si>
  <si>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</si>
  <si>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</si>
  <si>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</si>
  <si>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</si>
  <si>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</si>
  <si>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</si>
  <si>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</si>
  <si>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</si>
  <si>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</si>
  <si>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</si>
  <si>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</si>
  <si>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</si>
  <si>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</si>
  <si>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программа"Развитие и функционирование дорожного комплекса в  городском округе Электросталь Московской области" на  2017-2021 годы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</si>
  <si>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</si>
  <si>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</si>
  <si>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</si>
  <si>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</si>
  <si>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</si>
  <si>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13 6 01 S6022</t>
  </si>
  <si>
    <t>Основное мероприятие  "Реализация мероприятий, направленных на развитие систем коммунальной инфраструктуры"</t>
  </si>
  <si>
    <t>Приложение  №13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</si>
  <si>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</si>
  <si>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</si>
  <si>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</si>
  <si>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</si>
  <si>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</si>
  <si>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</si>
  <si>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</si>
  <si>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</si>
  <si>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</si>
  <si>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</si>
  <si>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</si>
  <si>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</si>
  <si>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</si>
  <si>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</si>
  <si>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</si>
  <si>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</si>
  <si>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</si>
  <si>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</si>
  <si>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</si>
  <si>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</si>
  <si>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</si>
  <si>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</si>
  <si>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</si>
  <si>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</si>
  <si>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</si>
  <si>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</si>
  <si>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</si>
  <si>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</si>
  <si>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</si>
  <si>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</si>
  <si>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</si>
  <si>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</si>
  <si>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</si>
  <si>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</si>
  <si>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</si>
  <si>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</si>
  <si>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</si>
  <si>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</si>
  <si>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</si>
  <si>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</si>
  <si>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</si>
  <si>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</si>
  <si>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</si>
  <si>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</si>
  <si>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</si>
  <si>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</si>
  <si>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</si>
  <si>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</si>
  <si>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</si>
  <si>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</si>
  <si>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</si>
  <si>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</si>
  <si>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</si>
  <si>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</si>
  <si>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</si>
  <si>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Закупки товаров, работ и услуг в сфере информационно-коммуникационных технологий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</si>
  <si>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</si>
  <si>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</si>
  <si>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</si>
  <si>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</si>
  <si>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</si>
  <si>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</si>
  <si>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</si>
  <si>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</si>
  <si>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</si>
  <si>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</si>
  <si>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</si>
  <si>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</si>
  <si>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</si>
  <si>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</si>
  <si>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</si>
  <si>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</si>
  <si>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</si>
  <si>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</si>
  <si>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</si>
  <si>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</si>
  <si>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</si>
  <si>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</si>
  <si>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</si>
  <si>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</si>
  <si>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</si>
  <si>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</si>
  <si>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</si>
  <si>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</si>
  <si>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</si>
  <si>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</si>
  <si>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</si>
  <si>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</si>
  <si>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</si>
  <si>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</si>
  <si>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</si>
  <si>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</si>
  <si>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</si>
  <si>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</si>
  <si>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</si>
  <si>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</si>
  <si>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</si>
  <si>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</si>
  <si>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</si>
  <si>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</si>
  <si>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</si>
  <si>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</si>
  <si>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</si>
  <si>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</si>
  <si>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</si>
  <si>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</si>
  <si>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</si>
  <si>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</si>
  <si>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</si>
  <si>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</si>
  <si>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</si>
  <si>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</si>
  <si>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</si>
  <si>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</si>
  <si>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</si>
  <si>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</si>
  <si>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</si>
  <si>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</si>
  <si>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</si>
  <si>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</si>
  <si>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</si>
  <si>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</si>
  <si>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</si>
  <si>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</si>
  <si>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</si>
  <si>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</si>
  <si>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</si>
  <si>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</si>
  <si>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</si>
  <si>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</si>
  <si>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</si>
  <si>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</si>
  <si>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</si>
  <si>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</si>
  <si>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</si>
  <si>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</si>
  <si>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</si>
  <si>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</si>
  <si>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</si>
  <si>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</si>
  <si>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</si>
  <si>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</si>
  <si>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</si>
  <si>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</si>
  <si>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</si>
  <si>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</si>
  <si>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</si>
  <si>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</si>
  <si>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</si>
  <si>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</si>
  <si>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</si>
  <si>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</si>
  <si>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</si>
  <si>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</si>
  <si>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</si>
  <si>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</si>
  <si>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</si>
  <si>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</si>
  <si>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</si>
  <si>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</si>
  <si>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</si>
  <si>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</si>
  <si>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</si>
  <si>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</si>
  <si>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</si>
  <si>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</si>
  <si>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</si>
  <si>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</si>
  <si>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</si>
  <si>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</si>
  <si>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</si>
  <si>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</si>
  <si>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</si>
  <si>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</si>
  <si>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</si>
  <si>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</si>
  <si>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</si>
  <si>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Субсидии на  рекультивацию полигона ТБО "Электросталь"</t>
  </si>
  <si>
    <t>Софинансирование расходов по рекультивации полигона ТБО "Электросталь"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</si>
  <si>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</si>
  <si>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</si>
  <si>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</si>
  <si>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</si>
  <si>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</si>
  <si>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05 2 06 S6448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</si>
  <si>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</si>
  <si>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</si>
  <si>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</si>
  <si>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</si>
  <si>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</si>
  <si>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</si>
  <si>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</si>
  <si>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</si>
  <si>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</si>
  <si>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</si>
  <si>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</si>
  <si>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</si>
  <si>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</si>
  <si>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</si>
  <si>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</si>
  <si>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</si>
  <si>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</si>
  <si>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</si>
  <si>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</si>
  <si>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</si>
  <si>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</si>
  <si>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</si>
  <si>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</si>
  <si>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</si>
  <si>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</si>
  <si>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</si>
  <si>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</si>
  <si>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</si>
  <si>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</si>
  <si>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</si>
  <si>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</si>
  <si>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</si>
  <si>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</si>
  <si>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</si>
  <si>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</si>
  <si>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</si>
  <si>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</si>
  <si>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</si>
  <si>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</si>
  <si>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</si>
  <si>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</si>
  <si>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</si>
  <si>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</si>
  <si>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</si>
  <si>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</si>
  <si>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</si>
  <si>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</si>
  <si>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</si>
  <si>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</si>
  <si>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</si>
  <si>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</si>
  <si>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</si>
  <si>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</si>
  <si>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</si>
  <si>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</si>
  <si>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</si>
  <si>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</si>
  <si>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</si>
  <si>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</si>
  <si>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</si>
  <si>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</si>
  <si>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</si>
  <si>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</si>
  <si>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</si>
  <si>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</si>
  <si>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</si>
  <si>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</si>
  <si>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</si>
  <si>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</si>
  <si>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</si>
  <si>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</si>
  <si>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</si>
  <si>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</si>
  <si>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</si>
  <si>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</si>
  <si>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</si>
  <si>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</si>
  <si>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</si>
  <si>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</si>
  <si>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</si>
  <si>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</si>
  <si>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</si>
  <si>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</si>
  <si>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</si>
  <si>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</si>
  <si>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</si>
  <si>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</si>
  <si>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</si>
  <si>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</si>
  <si>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</si>
  <si>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</si>
  <si>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</si>
  <si>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</si>
  <si>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</si>
  <si>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</si>
  <si>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</si>
  <si>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</si>
  <si>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</si>
  <si>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</si>
  <si>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</si>
  <si>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</si>
  <si>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</si>
  <si>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</si>
  <si>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</si>
  <si>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</si>
  <si>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</si>
  <si>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</si>
  <si>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</si>
  <si>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</si>
  <si>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</si>
  <si>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</si>
  <si>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</si>
  <si>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</si>
  <si>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</si>
  <si>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</si>
  <si>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</si>
  <si>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</si>
  <si>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</si>
  <si>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</si>
  <si>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</si>
  <si>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</si>
  <si>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</si>
  <si>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</si>
  <si>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</si>
  <si>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</si>
  <si>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</si>
  <si>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</si>
  <si>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</si>
  <si>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</si>
  <si>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</si>
  <si>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</si>
  <si>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</si>
  <si>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</si>
  <si>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</si>
  <si>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</si>
  <si>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</si>
  <si>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</si>
  <si>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</si>
  <si>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</si>
  <si>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</si>
  <si>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</si>
  <si>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</si>
  <si>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</si>
  <si>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</si>
  <si>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</si>
  <si>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</si>
  <si>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</si>
  <si>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</si>
  <si>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</si>
  <si>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</si>
  <si>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</si>
  <si>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</si>
  <si>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</si>
  <si>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</si>
  <si>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</si>
  <si>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</si>
  <si>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</si>
  <si>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</si>
  <si>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</si>
  <si>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</si>
  <si>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</si>
  <si>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</si>
  <si>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</si>
  <si>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</si>
  <si>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</si>
  <si>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</si>
  <si>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</si>
  <si>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</si>
  <si>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</si>
  <si>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</si>
  <si>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</si>
  <si>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</si>
  <si>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</si>
  <si>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</si>
  <si>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</si>
  <si>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</si>
  <si>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</si>
  <si>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</si>
  <si>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</si>
  <si>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</si>
  <si>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</si>
  <si>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</si>
  <si>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</si>
  <si>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</si>
  <si>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</si>
  <si>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</si>
  <si>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</si>
  <si>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</si>
  <si>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</si>
  <si>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</si>
  <si>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</si>
  <si>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</si>
  <si>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</si>
  <si>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</si>
  <si>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</si>
  <si>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</si>
  <si>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</si>
  <si>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</si>
  <si>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</si>
  <si>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</si>
  <si>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</si>
  <si>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</si>
  <si>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</si>
  <si>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</si>
  <si>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</si>
  <si>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</si>
  <si>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</si>
  <si>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</si>
  <si>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</si>
  <si>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</si>
  <si>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</si>
  <si>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</si>
  <si>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09 5 01 10580</t>
  </si>
  <si>
    <t>Техническое обслуживание аппаратуры местной системы оповещения и информирования населения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</si>
  <si>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</si>
  <si>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</si>
  <si>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</si>
  <si>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</si>
  <si>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</si>
  <si>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</si>
  <si>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</si>
  <si>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</si>
  <si>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</si>
  <si>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</si>
  <si>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05 3 05 00000</t>
  </si>
  <si>
    <t>05 3 05 03600</t>
  </si>
  <si>
    <t>05 3 05 S6219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</si>
  <si>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</si>
  <si>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</si>
  <si>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</si>
  <si>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</si>
  <si>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2018 год</t>
  </si>
  <si>
    <t>2019 год</t>
  </si>
  <si>
    <t>Расходы бюджета городского округа Электросталь Московской области на 2018-2019 годы по целевым статьям (муниципальным программам городского округа),  группам и подгруппам видов расходов классификации расходов бюджетов</t>
  </si>
  <si>
    <t>Основное мероприятие "Дальнейшее развитие АПК «Безопасный город».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</si>
  <si>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</si>
  <si>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09 1 05 00000</t>
  </si>
  <si>
    <t>09 1 05 47000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</si>
  <si>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</si>
  <si>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</si>
  <si>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</si>
  <si>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</si>
  <si>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</si>
  <si>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</si>
  <si>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</si>
  <si>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</si>
  <si>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</si>
  <si>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</si>
  <si>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</si>
  <si>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</si>
  <si>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</si>
  <si>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</si>
  <si>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</si>
  <si>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</si>
  <si>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</si>
  <si>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</si>
  <si>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</si>
  <si>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</si>
  <si>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</si>
  <si>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</si>
  <si>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</si>
  <si>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</si>
  <si>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</si>
  <si>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</si>
  <si>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</si>
  <si>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</si>
  <si>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</si>
  <si>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</si>
  <si>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</si>
  <si>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</si>
  <si>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</si>
  <si>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</si>
  <si>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</si>
  <si>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от 24.04.2017 № 159/30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</si>
</sst>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35" fillId="24" borderId="0" xfId="0" applyFont="1" applyFill="1" applyAlignment="1">
      <alignment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0" xfId="0" applyFont="1" applyFill="1" applyBorder="1" applyAlignment="1">
      <alignment horizontal="justify" vertical="top" wrapText="1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6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34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9" fillId="24" borderId="10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1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1.57421875" style="20" customWidth="1"/>
    <col min="6" max="16384" width="9.140625" style="1" customWidth="1"/>
  </cols>
  <sheetData>
    <row r="1" spans="2:5" ht="12.75">
      <c r="B1" s="69" t="s">
        <v>142</v>
      </c>
      <c r="C1" s="2"/>
      <c r="D1" s="3"/>
      <c r="E1" s="1"/>
    </row>
    <row r="2" spans="2:5" ht="12.75">
      <c r="B2" s="70" t="s">
        <v>152</v>
      </c>
      <c r="C2" s="5"/>
      <c r="D2" s="6"/>
      <c r="E2" s="1"/>
    </row>
    <row r="3" spans="2:5" ht="12.75">
      <c r="B3" s="70" t="s">
        <v>153</v>
      </c>
      <c r="C3" s="5"/>
      <c r="D3" s="3"/>
      <c r="E3" s="1"/>
    </row>
    <row r="4" spans="2:5" ht="12.75">
      <c r="B4" s="70" t="s">
        <v>154</v>
      </c>
      <c r="C4" s="5"/>
      <c r="D4" s="3"/>
      <c r="E4" s="1"/>
    </row>
    <row r="5" spans="1:5" ht="12.75">
      <c r="A5" s="7"/>
      <c r="B5" s="70" t="s">
        <v>601</v>
      </c>
      <c r="C5" s="5"/>
      <c r="D5" s="8"/>
      <c r="E5" s="1"/>
    </row>
    <row r="6" spans="1:5" ht="15.75">
      <c r="A6" s="9"/>
      <c r="B6" s="4"/>
      <c r="C6" s="5"/>
      <c r="D6" s="5"/>
      <c r="E6" s="1"/>
    </row>
    <row r="7" spans="1:5" ht="55.5" customHeight="1">
      <c r="A7" s="68" t="s">
        <v>561</v>
      </c>
      <c r="B7" s="68"/>
      <c r="C7" s="68"/>
      <c r="D7" s="68"/>
      <c r="E7" s="68"/>
    </row>
    <row r="8" spans="1:5" ht="13.5">
      <c r="A8" s="10"/>
      <c r="B8" s="11"/>
      <c r="C8" s="12"/>
      <c r="D8" s="13" t="s">
        <v>185</v>
      </c>
      <c r="E8" s="1"/>
    </row>
    <row r="9" spans="1:5" ht="18" customHeight="1">
      <c r="A9" s="17" t="s">
        <v>149</v>
      </c>
      <c r="B9" s="18" t="s">
        <v>150</v>
      </c>
      <c r="C9" s="18" t="s">
        <v>151</v>
      </c>
      <c r="D9" s="19" t="s">
        <v>559</v>
      </c>
      <c r="E9" s="19" t="s">
        <v>560</v>
      </c>
    </row>
    <row r="10" spans="1:5" ht="38.25">
      <c r="A10" s="21" t="s">
        <v>8</v>
      </c>
      <c r="B10" s="22" t="s">
        <v>406</v>
      </c>
      <c r="C10" s="22"/>
      <c r="D10" s="23">
        <f>D11+D19+D27+D39+D49</f>
        <v>130174.6</v>
      </c>
      <c r="E10" s="23">
        <f>E11+E19+E27+E39+E49</f>
        <v>176266.19999999998</v>
      </c>
    </row>
    <row r="11" spans="1:5" ht="26.25" customHeight="1">
      <c r="A11" s="24" t="s">
        <v>506</v>
      </c>
      <c r="B11" s="25" t="s">
        <v>578</v>
      </c>
      <c r="C11" s="26"/>
      <c r="D11" s="27">
        <f>D12</f>
        <v>11246.6</v>
      </c>
      <c r="E11" s="27">
        <f>E12</f>
        <v>17390</v>
      </c>
    </row>
    <row r="12" spans="1:5" ht="25.5" customHeight="1">
      <c r="A12" s="24" t="s">
        <v>507</v>
      </c>
      <c r="B12" s="25" t="s">
        <v>579</v>
      </c>
      <c r="C12" s="26"/>
      <c r="D12" s="27">
        <f>D13+D16</f>
        <v>11246.6</v>
      </c>
      <c r="E12" s="27">
        <f>E13+E16</f>
        <v>17390</v>
      </c>
    </row>
    <row r="13" spans="1:5" ht="14.25" customHeight="1">
      <c r="A13" s="24" t="s">
        <v>157</v>
      </c>
      <c r="B13" s="25" t="s">
        <v>580</v>
      </c>
      <c r="C13" s="26"/>
      <c r="D13" s="27">
        <f>D14</f>
        <v>10822.4</v>
      </c>
      <c r="E13" s="27">
        <f>E14</f>
        <v>16954</v>
      </c>
    </row>
    <row r="14" spans="1:5" ht="26.25" customHeight="1">
      <c r="A14" s="24" t="s">
        <v>197</v>
      </c>
      <c r="B14" s="25"/>
      <c r="C14" s="26">
        <v>600</v>
      </c>
      <c r="D14" s="27">
        <f>D15</f>
        <v>10822.4</v>
      </c>
      <c r="E14" s="27">
        <f>E15</f>
        <v>16954</v>
      </c>
    </row>
    <row r="15" spans="1:5" ht="17.25" customHeight="1">
      <c r="A15" s="24" t="s">
        <v>158</v>
      </c>
      <c r="B15" s="25"/>
      <c r="C15" s="26">
        <v>610</v>
      </c>
      <c r="D15" s="27">
        <v>10822.4</v>
      </c>
      <c r="E15" s="27">
        <v>16954</v>
      </c>
    </row>
    <row r="16" spans="1:5" ht="24.75" customHeight="1">
      <c r="A16" s="24" t="s">
        <v>236</v>
      </c>
      <c r="B16" s="25" t="s">
        <v>510</v>
      </c>
      <c r="C16" s="26"/>
      <c r="D16" s="27">
        <f>D17</f>
        <v>424.2</v>
      </c>
      <c r="E16" s="27">
        <f>E17</f>
        <v>436</v>
      </c>
    </row>
    <row r="17" spans="1:5" ht="30.75" customHeight="1">
      <c r="A17" s="24" t="s">
        <v>197</v>
      </c>
      <c r="B17" s="25"/>
      <c r="C17" s="26">
        <v>600</v>
      </c>
      <c r="D17" s="27">
        <f>D18</f>
        <v>424.2</v>
      </c>
      <c r="E17" s="27">
        <f>E18</f>
        <v>436</v>
      </c>
    </row>
    <row r="18" spans="1:5" ht="16.5" customHeight="1">
      <c r="A18" s="24" t="s">
        <v>158</v>
      </c>
      <c r="B18" s="25"/>
      <c r="C18" s="26">
        <v>610</v>
      </c>
      <c r="D18" s="27">
        <v>424.2</v>
      </c>
      <c r="E18" s="27">
        <v>436</v>
      </c>
    </row>
    <row r="19" spans="1:5" ht="23.25" customHeight="1">
      <c r="A19" s="24" t="s">
        <v>508</v>
      </c>
      <c r="B19" s="25" t="s">
        <v>581</v>
      </c>
      <c r="C19" s="26"/>
      <c r="D19" s="27">
        <f>D20</f>
        <v>40303.4</v>
      </c>
      <c r="E19" s="27">
        <f>E20</f>
        <v>45600.4</v>
      </c>
    </row>
    <row r="20" spans="1:5" ht="23.25" customHeight="1">
      <c r="A20" s="24" t="s">
        <v>509</v>
      </c>
      <c r="B20" s="25" t="s">
        <v>582</v>
      </c>
      <c r="C20" s="26"/>
      <c r="D20" s="27">
        <f>D21+D24</f>
        <v>40303.4</v>
      </c>
      <c r="E20" s="27">
        <f>E21+E24</f>
        <v>45600.4</v>
      </c>
    </row>
    <row r="21" spans="1:5" ht="19.5" customHeight="1">
      <c r="A21" s="24" t="s">
        <v>157</v>
      </c>
      <c r="B21" s="25" t="s">
        <v>583</v>
      </c>
      <c r="C21" s="26"/>
      <c r="D21" s="27">
        <f>D22</f>
        <v>39848.9</v>
      </c>
      <c r="E21" s="27">
        <f>E22</f>
        <v>45000</v>
      </c>
    </row>
    <row r="22" spans="1:5" ht="23.25" customHeight="1">
      <c r="A22" s="24" t="s">
        <v>197</v>
      </c>
      <c r="B22" s="25"/>
      <c r="C22" s="26">
        <v>600</v>
      </c>
      <c r="D22" s="27">
        <f>D23</f>
        <v>39848.9</v>
      </c>
      <c r="E22" s="27">
        <f>E23</f>
        <v>45000</v>
      </c>
    </row>
    <row r="23" spans="1:5" ht="20.25" customHeight="1">
      <c r="A23" s="24" t="s">
        <v>158</v>
      </c>
      <c r="B23" s="25"/>
      <c r="C23" s="26">
        <v>610</v>
      </c>
      <c r="D23" s="27">
        <v>39848.9</v>
      </c>
      <c r="E23" s="27">
        <v>45000</v>
      </c>
    </row>
    <row r="24" spans="1:5" ht="23.25" customHeight="1">
      <c r="A24" s="24" t="s">
        <v>236</v>
      </c>
      <c r="B24" s="25" t="s">
        <v>511</v>
      </c>
      <c r="C24" s="26"/>
      <c r="D24" s="27">
        <f>D25</f>
        <v>454.5</v>
      </c>
      <c r="E24" s="27">
        <f>E25</f>
        <v>600.4</v>
      </c>
    </row>
    <row r="25" spans="1:5" ht="23.25" customHeight="1">
      <c r="A25" s="24" t="s">
        <v>197</v>
      </c>
      <c r="B25" s="25"/>
      <c r="C25" s="26">
        <v>600</v>
      </c>
      <c r="D25" s="27">
        <f>D26</f>
        <v>454.5</v>
      </c>
      <c r="E25" s="27">
        <f>E26</f>
        <v>600.4</v>
      </c>
    </row>
    <row r="26" spans="1:5" ht="20.25" customHeight="1">
      <c r="A26" s="24" t="s">
        <v>158</v>
      </c>
      <c r="B26" s="25"/>
      <c r="C26" s="26">
        <v>610</v>
      </c>
      <c r="D26" s="27">
        <v>454.5</v>
      </c>
      <c r="E26" s="27">
        <v>600.4</v>
      </c>
    </row>
    <row r="27" spans="1:5" ht="24.75" customHeight="1">
      <c r="A27" s="24" t="s">
        <v>495</v>
      </c>
      <c r="B27" s="25" t="s">
        <v>409</v>
      </c>
      <c r="C27" s="26"/>
      <c r="D27" s="27">
        <f>D28</f>
        <v>51530.5</v>
      </c>
      <c r="E27" s="27">
        <f>E28</f>
        <v>70376.9</v>
      </c>
    </row>
    <row r="28" spans="1:5" ht="30" customHeight="1">
      <c r="A28" s="24" t="s">
        <v>132</v>
      </c>
      <c r="B28" s="25" t="s">
        <v>410</v>
      </c>
      <c r="C28" s="26"/>
      <c r="D28" s="27">
        <f>D29+D33</f>
        <v>51530.5</v>
      </c>
      <c r="E28" s="27">
        <f>E29+E33</f>
        <v>70376.9</v>
      </c>
    </row>
    <row r="29" spans="1:5" ht="13.5" customHeight="1">
      <c r="A29" s="24" t="s">
        <v>157</v>
      </c>
      <c r="B29" s="25" t="s">
        <v>411</v>
      </c>
      <c r="C29" s="26"/>
      <c r="D29" s="27">
        <f>D30</f>
        <v>50732.7</v>
      </c>
      <c r="E29" s="27">
        <f>E30</f>
        <v>69472.2</v>
      </c>
    </row>
    <row r="30" spans="1:5" ht="30" customHeight="1">
      <c r="A30" s="24" t="s">
        <v>197</v>
      </c>
      <c r="B30" s="25"/>
      <c r="C30" s="26">
        <v>600</v>
      </c>
      <c r="D30" s="27">
        <f>D31+D32</f>
        <v>50732.7</v>
      </c>
      <c r="E30" s="27">
        <f>E31+E32</f>
        <v>69472.2</v>
      </c>
    </row>
    <row r="31" spans="1:5" ht="16.5" customHeight="1">
      <c r="A31" s="24" t="s">
        <v>158</v>
      </c>
      <c r="B31" s="25"/>
      <c r="C31" s="26">
        <v>610</v>
      </c>
      <c r="D31" s="27">
        <v>34939.4</v>
      </c>
      <c r="E31" s="27">
        <v>45294</v>
      </c>
    </row>
    <row r="32" spans="1:5" ht="21" customHeight="1">
      <c r="A32" s="24" t="s">
        <v>159</v>
      </c>
      <c r="B32" s="25"/>
      <c r="C32" s="26">
        <v>620</v>
      </c>
      <c r="D32" s="27">
        <v>15793.3</v>
      </c>
      <c r="E32" s="27">
        <v>24178.2</v>
      </c>
    </row>
    <row r="33" spans="1:5" ht="28.5" customHeight="1">
      <c r="A33" s="24" t="s">
        <v>236</v>
      </c>
      <c r="B33" s="25" t="s">
        <v>512</v>
      </c>
      <c r="C33" s="26"/>
      <c r="D33" s="27">
        <f>D34+D36</f>
        <v>797.8</v>
      </c>
      <c r="E33" s="27">
        <f>E34+E36</f>
        <v>904.7</v>
      </c>
    </row>
    <row r="34" spans="1:5" ht="21.75" customHeight="1">
      <c r="A34" s="28" t="s">
        <v>192</v>
      </c>
      <c r="B34" s="25"/>
      <c r="C34" s="26">
        <v>300</v>
      </c>
      <c r="D34" s="27">
        <f>D35</f>
        <v>255.8</v>
      </c>
      <c r="E34" s="27">
        <f>E35</f>
        <v>235</v>
      </c>
    </row>
    <row r="35" spans="1:5" ht="18.75" customHeight="1">
      <c r="A35" s="24" t="s">
        <v>167</v>
      </c>
      <c r="B35" s="25"/>
      <c r="C35" s="26">
        <v>340</v>
      </c>
      <c r="D35" s="27">
        <v>255.8</v>
      </c>
      <c r="E35" s="27">
        <v>235</v>
      </c>
    </row>
    <row r="36" spans="1:5" ht="30" customHeight="1">
      <c r="A36" s="24" t="s">
        <v>197</v>
      </c>
      <c r="B36" s="25"/>
      <c r="C36" s="26">
        <v>600</v>
      </c>
      <c r="D36" s="27">
        <f>D37+D38</f>
        <v>542</v>
      </c>
      <c r="E36" s="27">
        <f>E37+E38</f>
        <v>669.7</v>
      </c>
    </row>
    <row r="37" spans="1:5" ht="21" customHeight="1">
      <c r="A37" s="24" t="s">
        <v>158</v>
      </c>
      <c r="B37" s="25"/>
      <c r="C37" s="26">
        <v>610</v>
      </c>
      <c r="D37" s="27">
        <v>432</v>
      </c>
      <c r="E37" s="27">
        <v>392</v>
      </c>
    </row>
    <row r="38" spans="1:5" ht="23.25" customHeight="1">
      <c r="A38" s="24" t="s">
        <v>159</v>
      </c>
      <c r="B38" s="25"/>
      <c r="C38" s="26">
        <v>620</v>
      </c>
      <c r="D38" s="27">
        <v>110</v>
      </c>
      <c r="E38" s="27">
        <v>277.7</v>
      </c>
    </row>
    <row r="39" spans="1:5" ht="30.75" customHeight="1">
      <c r="A39" s="24" t="s">
        <v>513</v>
      </c>
      <c r="B39" s="25" t="s">
        <v>572</v>
      </c>
      <c r="C39" s="26"/>
      <c r="D39" s="27">
        <f>D40</f>
        <v>27042.300000000003</v>
      </c>
      <c r="E39" s="27">
        <f>E40</f>
        <v>42866.9</v>
      </c>
    </row>
    <row r="40" spans="1:5" ht="41.25" customHeight="1">
      <c r="A40" s="24" t="s">
        <v>514</v>
      </c>
      <c r="B40" s="25" t="s">
        <v>573</v>
      </c>
      <c r="C40" s="26"/>
      <c r="D40" s="27">
        <f>D41+D44</f>
        <v>27042.300000000003</v>
      </c>
      <c r="E40" s="27">
        <f>E41+E44</f>
        <v>42866.9</v>
      </c>
    </row>
    <row r="41" spans="1:5" ht="18.75" customHeight="1">
      <c r="A41" s="24" t="s">
        <v>157</v>
      </c>
      <c r="B41" s="25" t="s">
        <v>574</v>
      </c>
      <c r="C41" s="26"/>
      <c r="D41" s="27">
        <f>D42</f>
        <v>22270.4</v>
      </c>
      <c r="E41" s="27">
        <f>E42</f>
        <v>36840</v>
      </c>
    </row>
    <row r="42" spans="1:5" ht="24" customHeight="1">
      <c r="A42" s="24" t="s">
        <v>197</v>
      </c>
      <c r="B42" s="25"/>
      <c r="C42" s="26">
        <v>600</v>
      </c>
      <c r="D42" s="27">
        <f>D43</f>
        <v>22270.4</v>
      </c>
      <c r="E42" s="27">
        <f>E43</f>
        <v>36840</v>
      </c>
    </row>
    <row r="43" spans="1:5" ht="16.5" customHeight="1">
      <c r="A43" s="24" t="s">
        <v>158</v>
      </c>
      <c r="B43" s="25"/>
      <c r="C43" s="26">
        <v>610</v>
      </c>
      <c r="D43" s="27">
        <v>22270.4</v>
      </c>
      <c r="E43" s="27">
        <v>36840</v>
      </c>
    </row>
    <row r="44" spans="1:5" ht="21" customHeight="1">
      <c r="A44" s="24" t="s">
        <v>236</v>
      </c>
      <c r="B44" s="25" t="s">
        <v>517</v>
      </c>
      <c r="C44" s="26"/>
      <c r="D44" s="27">
        <f>D47+D45</f>
        <v>4771.9</v>
      </c>
      <c r="E44" s="27">
        <f>E47+E45</f>
        <v>6026.9</v>
      </c>
    </row>
    <row r="45" spans="1:5" ht="19.5" customHeight="1">
      <c r="A45" s="28" t="s">
        <v>192</v>
      </c>
      <c r="B45" s="25"/>
      <c r="C45" s="26">
        <v>300</v>
      </c>
      <c r="D45" s="27">
        <f>D46</f>
        <v>210</v>
      </c>
      <c r="E45" s="27">
        <f>E46</f>
        <v>195</v>
      </c>
    </row>
    <row r="46" spans="1:5" ht="17.25" customHeight="1">
      <c r="A46" s="24" t="s">
        <v>167</v>
      </c>
      <c r="B46" s="25"/>
      <c r="C46" s="26">
        <v>340</v>
      </c>
      <c r="D46" s="27">
        <v>210</v>
      </c>
      <c r="E46" s="27">
        <v>195</v>
      </c>
    </row>
    <row r="47" spans="1:5" ht="26.25" customHeight="1">
      <c r="A47" s="24" t="s">
        <v>197</v>
      </c>
      <c r="B47" s="25"/>
      <c r="C47" s="26">
        <v>600</v>
      </c>
      <c r="D47" s="27">
        <f>D48</f>
        <v>4561.9</v>
      </c>
      <c r="E47" s="27">
        <f>E48</f>
        <v>5831.9</v>
      </c>
    </row>
    <row r="48" spans="1:5" ht="15.75" customHeight="1">
      <c r="A48" s="24" t="s">
        <v>158</v>
      </c>
      <c r="B48" s="25"/>
      <c r="C48" s="26">
        <v>610</v>
      </c>
      <c r="D48" s="27">
        <v>4561.9</v>
      </c>
      <c r="E48" s="27">
        <v>5831.9</v>
      </c>
    </row>
    <row r="49" spans="1:5" ht="19.5" customHeight="1">
      <c r="A49" s="24" t="s">
        <v>515</v>
      </c>
      <c r="B49" s="25" t="s">
        <v>575</v>
      </c>
      <c r="C49" s="26"/>
      <c r="D49" s="27">
        <f aca="true" t="shared" si="0" ref="D49:E52">D50</f>
        <v>51.8</v>
      </c>
      <c r="E49" s="27">
        <f t="shared" si="0"/>
        <v>32</v>
      </c>
    </row>
    <row r="50" spans="1:5" ht="18.75" customHeight="1">
      <c r="A50" s="24" t="s">
        <v>516</v>
      </c>
      <c r="B50" s="25" t="s">
        <v>576</v>
      </c>
      <c r="C50" s="26"/>
      <c r="D50" s="27">
        <f t="shared" si="0"/>
        <v>51.8</v>
      </c>
      <c r="E50" s="27">
        <f t="shared" si="0"/>
        <v>32</v>
      </c>
    </row>
    <row r="51" spans="1:5" ht="23.25" customHeight="1">
      <c r="A51" s="24" t="s">
        <v>157</v>
      </c>
      <c r="B51" s="25" t="s">
        <v>518</v>
      </c>
      <c r="C51" s="26"/>
      <c r="D51" s="27">
        <f t="shared" si="0"/>
        <v>51.8</v>
      </c>
      <c r="E51" s="27">
        <f t="shared" si="0"/>
        <v>32</v>
      </c>
    </row>
    <row r="52" spans="1:5" ht="32.25" customHeight="1">
      <c r="A52" s="24" t="s">
        <v>197</v>
      </c>
      <c r="B52" s="25"/>
      <c r="C52" s="26">
        <v>600</v>
      </c>
      <c r="D52" s="27">
        <f t="shared" si="0"/>
        <v>51.8</v>
      </c>
      <c r="E52" s="27">
        <f t="shared" si="0"/>
        <v>32</v>
      </c>
    </row>
    <row r="53" spans="1:5" ht="21.75" customHeight="1">
      <c r="A53" s="24" t="s">
        <v>158</v>
      </c>
      <c r="B53" s="25"/>
      <c r="C53" s="26">
        <v>610</v>
      </c>
      <c r="D53" s="27">
        <v>51.8</v>
      </c>
      <c r="E53" s="27">
        <v>32</v>
      </c>
    </row>
    <row r="54" spans="1:5" ht="30.75" customHeight="1">
      <c r="A54" s="21" t="s">
        <v>496</v>
      </c>
      <c r="B54" s="22" t="s">
        <v>413</v>
      </c>
      <c r="C54" s="22"/>
      <c r="D54" s="23">
        <f>D55+D59+D66+D70</f>
        <v>19768.5</v>
      </c>
      <c r="E54" s="23">
        <f>E55+E59+E66+E70</f>
        <v>23222</v>
      </c>
    </row>
    <row r="55" spans="1:5" ht="30" customHeight="1">
      <c r="A55" s="24" t="s">
        <v>497</v>
      </c>
      <c r="B55" s="25" t="s">
        <v>500</v>
      </c>
      <c r="C55" s="26"/>
      <c r="D55" s="27">
        <f aca="true" t="shared" si="1" ref="D55:E57">D56</f>
        <v>700</v>
      </c>
      <c r="E55" s="27">
        <f t="shared" si="1"/>
        <v>1052</v>
      </c>
    </row>
    <row r="56" spans="1:5" ht="20.25" customHeight="1">
      <c r="A56" s="24" t="s">
        <v>237</v>
      </c>
      <c r="B56" s="25" t="s">
        <v>501</v>
      </c>
      <c r="C56" s="26"/>
      <c r="D56" s="27">
        <f t="shared" si="1"/>
        <v>700</v>
      </c>
      <c r="E56" s="27">
        <f t="shared" si="1"/>
        <v>1052</v>
      </c>
    </row>
    <row r="57" spans="1:5" ht="26.25" customHeight="1">
      <c r="A57" s="24" t="s">
        <v>197</v>
      </c>
      <c r="B57" s="25"/>
      <c r="C57" s="26">
        <v>600</v>
      </c>
      <c r="D57" s="27">
        <f t="shared" si="1"/>
        <v>700</v>
      </c>
      <c r="E57" s="27">
        <f t="shared" si="1"/>
        <v>1052</v>
      </c>
    </row>
    <row r="58" spans="1:5" ht="15.75" customHeight="1">
      <c r="A58" s="24" t="s">
        <v>158</v>
      </c>
      <c r="B58" s="25"/>
      <c r="C58" s="26">
        <v>610</v>
      </c>
      <c r="D58" s="27">
        <v>700</v>
      </c>
      <c r="E58" s="27">
        <v>1052</v>
      </c>
    </row>
    <row r="59" spans="1:5" ht="31.5" customHeight="1">
      <c r="A59" s="24" t="s">
        <v>498</v>
      </c>
      <c r="B59" s="25" t="s">
        <v>502</v>
      </c>
      <c r="C59" s="26"/>
      <c r="D59" s="27">
        <f>D60+D63</f>
        <v>3450</v>
      </c>
      <c r="E59" s="27">
        <f>E60+E63</f>
        <v>4570</v>
      </c>
    </row>
    <row r="60" spans="1:5" ht="20.25" customHeight="1">
      <c r="A60" s="24" t="s">
        <v>237</v>
      </c>
      <c r="B60" s="25" t="s">
        <v>244</v>
      </c>
      <c r="C60" s="26"/>
      <c r="D60" s="27">
        <f>D61</f>
        <v>800</v>
      </c>
      <c r="E60" s="27">
        <f>E61</f>
        <v>1000</v>
      </c>
    </row>
    <row r="61" spans="1:5" ht="27.75" customHeight="1">
      <c r="A61" s="24" t="s">
        <v>197</v>
      </c>
      <c r="B61" s="25"/>
      <c r="C61" s="26">
        <v>600</v>
      </c>
      <c r="D61" s="27">
        <f>D62</f>
        <v>800</v>
      </c>
      <c r="E61" s="27">
        <f>E62</f>
        <v>1000</v>
      </c>
    </row>
    <row r="62" spans="1:5" ht="20.25" customHeight="1">
      <c r="A62" s="24" t="s">
        <v>158</v>
      </c>
      <c r="B62" s="25"/>
      <c r="C62" s="26">
        <v>610</v>
      </c>
      <c r="D62" s="27">
        <v>800</v>
      </c>
      <c r="E62" s="27">
        <v>1000</v>
      </c>
    </row>
    <row r="63" spans="1:5" ht="27" customHeight="1">
      <c r="A63" s="24" t="s">
        <v>262</v>
      </c>
      <c r="B63" s="25" t="s">
        <v>503</v>
      </c>
      <c r="C63" s="26"/>
      <c r="D63" s="27">
        <f>D64</f>
        <v>2650</v>
      </c>
      <c r="E63" s="27">
        <f>E64</f>
        <v>3570</v>
      </c>
    </row>
    <row r="64" spans="1:5" ht="27.75" customHeight="1">
      <c r="A64" s="24" t="s">
        <v>197</v>
      </c>
      <c r="B64" s="25"/>
      <c r="C64" s="26">
        <v>600</v>
      </c>
      <c r="D64" s="27">
        <f>D65</f>
        <v>2650</v>
      </c>
      <c r="E64" s="27">
        <f>E65</f>
        <v>3570</v>
      </c>
    </row>
    <row r="65" spans="1:5" ht="17.25" customHeight="1">
      <c r="A65" s="24" t="s">
        <v>158</v>
      </c>
      <c r="B65" s="25"/>
      <c r="C65" s="26">
        <v>610</v>
      </c>
      <c r="D65" s="27">
        <v>2650</v>
      </c>
      <c r="E65" s="27">
        <v>3570</v>
      </c>
    </row>
    <row r="66" spans="1:5" ht="27" customHeight="1">
      <c r="A66" s="24" t="s">
        <v>245</v>
      </c>
      <c r="B66" s="25" t="s">
        <v>246</v>
      </c>
      <c r="C66" s="26"/>
      <c r="D66" s="27">
        <f aca="true" t="shared" si="2" ref="D66:E68">D67</f>
        <v>430.9</v>
      </c>
      <c r="E66" s="27">
        <f t="shared" si="2"/>
        <v>1000</v>
      </c>
    </row>
    <row r="67" spans="1:5" ht="17.25" customHeight="1">
      <c r="A67" s="24" t="s">
        <v>237</v>
      </c>
      <c r="B67" s="25" t="s">
        <v>247</v>
      </c>
      <c r="C67" s="26"/>
      <c r="D67" s="27">
        <f t="shared" si="2"/>
        <v>430.9</v>
      </c>
      <c r="E67" s="27">
        <f t="shared" si="2"/>
        <v>1000</v>
      </c>
    </row>
    <row r="68" spans="1:5" ht="24.75" customHeight="1">
      <c r="A68" s="24" t="s">
        <v>197</v>
      </c>
      <c r="B68" s="25"/>
      <c r="C68" s="26">
        <v>600</v>
      </c>
      <c r="D68" s="27">
        <f t="shared" si="2"/>
        <v>430.9</v>
      </c>
      <c r="E68" s="27">
        <f t="shared" si="2"/>
        <v>1000</v>
      </c>
    </row>
    <row r="69" spans="1:5" ht="18" customHeight="1">
      <c r="A69" s="24" t="s">
        <v>158</v>
      </c>
      <c r="B69" s="25"/>
      <c r="C69" s="26">
        <v>610</v>
      </c>
      <c r="D69" s="27">
        <v>430.9</v>
      </c>
      <c r="E69" s="27">
        <v>1000</v>
      </c>
    </row>
    <row r="70" spans="1:5" ht="48.75" customHeight="1">
      <c r="A70" s="24" t="s">
        <v>499</v>
      </c>
      <c r="B70" s="25" t="s">
        <v>504</v>
      </c>
      <c r="C70" s="26"/>
      <c r="D70" s="27">
        <f aca="true" t="shared" si="3" ref="D70:E72">D71</f>
        <v>15187.6</v>
      </c>
      <c r="E70" s="27">
        <f t="shared" si="3"/>
        <v>16600</v>
      </c>
    </row>
    <row r="71" spans="1:5" ht="18.75" customHeight="1">
      <c r="A71" s="24" t="s">
        <v>157</v>
      </c>
      <c r="B71" s="25" t="s">
        <v>505</v>
      </c>
      <c r="C71" s="26"/>
      <c r="D71" s="27">
        <f t="shared" si="3"/>
        <v>15187.6</v>
      </c>
      <c r="E71" s="27">
        <f t="shared" si="3"/>
        <v>16600</v>
      </c>
    </row>
    <row r="72" spans="1:5" ht="27" customHeight="1">
      <c r="A72" s="24" t="s">
        <v>197</v>
      </c>
      <c r="B72" s="29"/>
      <c r="C72" s="30">
        <v>600</v>
      </c>
      <c r="D72" s="31">
        <f t="shared" si="3"/>
        <v>15187.6</v>
      </c>
      <c r="E72" s="31">
        <f t="shared" si="3"/>
        <v>16600</v>
      </c>
    </row>
    <row r="73" spans="1:5" ht="18" customHeight="1">
      <c r="A73" s="32" t="s">
        <v>158</v>
      </c>
      <c r="B73" s="29"/>
      <c r="C73" s="30">
        <v>610</v>
      </c>
      <c r="D73" s="31">
        <v>15187.6</v>
      </c>
      <c r="E73" s="31">
        <v>16600</v>
      </c>
    </row>
    <row r="74" spans="1:5" ht="38.25">
      <c r="A74" s="21" t="s">
        <v>489</v>
      </c>
      <c r="B74" s="22" t="s">
        <v>412</v>
      </c>
      <c r="C74" s="22"/>
      <c r="D74" s="23">
        <f aca="true" t="shared" si="4" ref="D74:E77">D75</f>
        <v>5000</v>
      </c>
      <c r="E74" s="23">
        <f t="shared" si="4"/>
        <v>1000</v>
      </c>
    </row>
    <row r="75" spans="1:5" ht="22.5">
      <c r="A75" s="24" t="s">
        <v>414</v>
      </c>
      <c r="B75" s="25" t="s">
        <v>415</v>
      </c>
      <c r="C75" s="26"/>
      <c r="D75" s="27">
        <f t="shared" si="4"/>
        <v>5000</v>
      </c>
      <c r="E75" s="27">
        <f t="shared" si="4"/>
        <v>1000</v>
      </c>
    </row>
    <row r="76" spans="1:5" ht="26.25" customHeight="1">
      <c r="A76" s="33" t="s">
        <v>216</v>
      </c>
      <c r="B76" s="25" t="s">
        <v>217</v>
      </c>
      <c r="C76" s="26"/>
      <c r="D76" s="27">
        <f t="shared" si="4"/>
        <v>5000</v>
      </c>
      <c r="E76" s="27">
        <f t="shared" si="4"/>
        <v>1000</v>
      </c>
    </row>
    <row r="77" spans="1:5" ht="19.5" customHeight="1">
      <c r="A77" s="24" t="s">
        <v>195</v>
      </c>
      <c r="B77" s="25"/>
      <c r="C77" s="26">
        <v>800</v>
      </c>
      <c r="D77" s="27">
        <f t="shared" si="4"/>
        <v>5000</v>
      </c>
      <c r="E77" s="27">
        <f t="shared" si="4"/>
        <v>1000</v>
      </c>
    </row>
    <row r="78" spans="1:5" ht="27" customHeight="1">
      <c r="A78" s="24" t="s">
        <v>273</v>
      </c>
      <c r="B78" s="25"/>
      <c r="C78" s="26" t="s">
        <v>274</v>
      </c>
      <c r="D78" s="27">
        <v>5000</v>
      </c>
      <c r="E78" s="27">
        <v>1000</v>
      </c>
    </row>
    <row r="79" spans="1:5" ht="39.75" customHeight="1">
      <c r="A79" s="21" t="s">
        <v>9</v>
      </c>
      <c r="B79" s="22" t="s">
        <v>416</v>
      </c>
      <c r="C79" s="22"/>
      <c r="D79" s="23">
        <f>D80+D97</f>
        <v>178486.5</v>
      </c>
      <c r="E79" s="23">
        <f>E80+E97</f>
        <v>142200</v>
      </c>
    </row>
    <row r="80" spans="1:5" ht="15" customHeight="1">
      <c r="A80" s="24" t="s">
        <v>191</v>
      </c>
      <c r="B80" s="25" t="s">
        <v>420</v>
      </c>
      <c r="C80" s="26"/>
      <c r="D80" s="27">
        <f>D81+D89+D93</f>
        <v>38327.9</v>
      </c>
      <c r="E80" s="27">
        <f>E81+E89+E93</f>
        <v>33377.2</v>
      </c>
    </row>
    <row r="81" spans="1:5" ht="25.5" customHeight="1">
      <c r="A81" s="24" t="s">
        <v>417</v>
      </c>
      <c r="B81" s="25" t="s">
        <v>421</v>
      </c>
      <c r="C81" s="26"/>
      <c r="D81" s="27">
        <f>D82</f>
        <v>6637.3</v>
      </c>
      <c r="E81" s="27">
        <f>E82</f>
        <v>6077.2</v>
      </c>
    </row>
    <row r="82" spans="1:5" ht="15.75" customHeight="1">
      <c r="A82" s="24" t="s">
        <v>222</v>
      </c>
      <c r="B82" s="25" t="s">
        <v>422</v>
      </c>
      <c r="C82" s="26"/>
      <c r="D82" s="27">
        <f>D83+D86</f>
        <v>6637.3</v>
      </c>
      <c r="E82" s="27">
        <f>E83+E86</f>
        <v>6077.2</v>
      </c>
    </row>
    <row r="83" spans="1:5" ht="15" customHeight="1">
      <c r="A83" s="24" t="s">
        <v>192</v>
      </c>
      <c r="B83" s="25"/>
      <c r="C83" s="26">
        <v>300</v>
      </c>
      <c r="D83" s="27">
        <f>D84+D85</f>
        <v>500</v>
      </c>
      <c r="E83" s="27">
        <f>E84+E85</f>
        <v>540.2</v>
      </c>
    </row>
    <row r="84" spans="1:5" ht="15" customHeight="1">
      <c r="A84" s="24" t="s">
        <v>167</v>
      </c>
      <c r="B84" s="25"/>
      <c r="C84" s="26" t="s">
        <v>224</v>
      </c>
      <c r="D84" s="27">
        <v>400</v>
      </c>
      <c r="E84" s="27">
        <v>402.2</v>
      </c>
    </row>
    <row r="85" spans="1:5" ht="14.25" customHeight="1">
      <c r="A85" s="24" t="s">
        <v>303</v>
      </c>
      <c r="B85" s="25"/>
      <c r="C85" s="26">
        <v>350</v>
      </c>
      <c r="D85" s="27">
        <v>100</v>
      </c>
      <c r="E85" s="27">
        <v>138</v>
      </c>
    </row>
    <row r="86" spans="1:5" ht="24" customHeight="1">
      <c r="A86" s="24" t="s">
        <v>197</v>
      </c>
      <c r="B86" s="25"/>
      <c r="C86" s="26">
        <v>600</v>
      </c>
      <c r="D86" s="27">
        <f>D87+D88</f>
        <v>6137.3</v>
      </c>
      <c r="E86" s="27">
        <f>E87+E88</f>
        <v>5537</v>
      </c>
    </row>
    <row r="87" spans="1:5" ht="16.5" customHeight="1">
      <c r="A87" s="24" t="s">
        <v>158</v>
      </c>
      <c r="B87" s="25"/>
      <c r="C87" s="26">
        <v>610</v>
      </c>
      <c r="D87" s="27">
        <v>1707.5</v>
      </c>
      <c r="E87" s="27">
        <v>5537</v>
      </c>
    </row>
    <row r="88" spans="1:5" ht="14.25" customHeight="1">
      <c r="A88" s="24" t="s">
        <v>221</v>
      </c>
      <c r="B88" s="25"/>
      <c r="C88" s="26">
        <v>620</v>
      </c>
      <c r="D88" s="27">
        <v>4429.8</v>
      </c>
      <c r="E88" s="27">
        <v>0</v>
      </c>
    </row>
    <row r="89" spans="1:5" ht="33.75" customHeight="1">
      <c r="A89" s="24" t="s">
        <v>418</v>
      </c>
      <c r="B89" s="25" t="s">
        <v>423</v>
      </c>
      <c r="C89" s="26"/>
      <c r="D89" s="27">
        <f aca="true" t="shared" si="5" ref="D89:E91">D90</f>
        <v>5077.6</v>
      </c>
      <c r="E89" s="27">
        <f t="shared" si="5"/>
        <v>4800</v>
      </c>
    </row>
    <row r="90" spans="1:5" ht="15" customHeight="1">
      <c r="A90" s="24" t="s">
        <v>157</v>
      </c>
      <c r="B90" s="25" t="s">
        <v>424</v>
      </c>
      <c r="C90" s="26"/>
      <c r="D90" s="27">
        <f t="shared" si="5"/>
        <v>5077.6</v>
      </c>
      <c r="E90" s="27">
        <f t="shared" si="5"/>
        <v>4800</v>
      </c>
    </row>
    <row r="91" spans="1:5" ht="30" customHeight="1">
      <c r="A91" s="24" t="s">
        <v>197</v>
      </c>
      <c r="B91" s="25"/>
      <c r="C91" s="26">
        <v>600</v>
      </c>
      <c r="D91" s="27">
        <f t="shared" si="5"/>
        <v>5077.6</v>
      </c>
      <c r="E91" s="27">
        <f t="shared" si="5"/>
        <v>4800</v>
      </c>
    </row>
    <row r="92" spans="1:5" ht="15.75" customHeight="1">
      <c r="A92" s="24" t="s">
        <v>158</v>
      </c>
      <c r="B92" s="25"/>
      <c r="C92" s="26" t="s">
        <v>173</v>
      </c>
      <c r="D92" s="27">
        <v>5077.6</v>
      </c>
      <c r="E92" s="27">
        <v>4800</v>
      </c>
    </row>
    <row r="93" spans="1:5" ht="41.25" customHeight="1">
      <c r="A93" s="24" t="s">
        <v>419</v>
      </c>
      <c r="B93" s="25" t="s">
        <v>425</v>
      </c>
      <c r="C93" s="26"/>
      <c r="D93" s="27">
        <f>D94</f>
        <v>26613</v>
      </c>
      <c r="E93" s="27">
        <f>E94</f>
        <v>22500</v>
      </c>
    </row>
    <row r="94" spans="1:5" ht="16.5" customHeight="1">
      <c r="A94" s="24" t="s">
        <v>157</v>
      </c>
      <c r="B94" s="25" t="s">
        <v>426</v>
      </c>
      <c r="C94" s="26"/>
      <c r="D94" s="27">
        <f>D96</f>
        <v>26613</v>
      </c>
      <c r="E94" s="27">
        <f>E96</f>
        <v>22500</v>
      </c>
    </row>
    <row r="95" spans="1:5" ht="26.25" customHeight="1">
      <c r="A95" s="24" t="s">
        <v>197</v>
      </c>
      <c r="B95" s="25"/>
      <c r="C95" s="26">
        <v>600</v>
      </c>
      <c r="D95" s="31">
        <f>D96</f>
        <v>26613</v>
      </c>
      <c r="E95" s="31">
        <f>E96</f>
        <v>22500</v>
      </c>
    </row>
    <row r="96" spans="1:5" ht="16.5" customHeight="1">
      <c r="A96" s="32" t="s">
        <v>221</v>
      </c>
      <c r="B96" s="29"/>
      <c r="C96" s="30" t="s">
        <v>174</v>
      </c>
      <c r="D96" s="31">
        <v>26613</v>
      </c>
      <c r="E96" s="31">
        <v>22500</v>
      </c>
    </row>
    <row r="97" spans="1:5" ht="27" customHeight="1">
      <c r="A97" s="24" t="s">
        <v>225</v>
      </c>
      <c r="B97" s="30" t="s">
        <v>449</v>
      </c>
      <c r="C97" s="34"/>
      <c r="D97" s="27">
        <f aca="true" t="shared" si="6" ref="D97:E100">D98</f>
        <v>140158.6</v>
      </c>
      <c r="E97" s="27">
        <f t="shared" si="6"/>
        <v>108822.8</v>
      </c>
    </row>
    <row r="98" spans="1:5" ht="28.5" customHeight="1">
      <c r="A98" s="24" t="s">
        <v>342</v>
      </c>
      <c r="B98" s="30" t="s">
        <v>584</v>
      </c>
      <c r="C98" s="34"/>
      <c r="D98" s="27">
        <f t="shared" si="6"/>
        <v>140158.6</v>
      </c>
      <c r="E98" s="27">
        <f t="shared" si="6"/>
        <v>108822.8</v>
      </c>
    </row>
    <row r="99" spans="1:5" ht="16.5" customHeight="1">
      <c r="A99" s="24" t="s">
        <v>157</v>
      </c>
      <c r="B99" s="30" t="s">
        <v>450</v>
      </c>
      <c r="C99" s="34"/>
      <c r="D99" s="27">
        <f t="shared" si="6"/>
        <v>140158.6</v>
      </c>
      <c r="E99" s="27">
        <f t="shared" si="6"/>
        <v>108822.8</v>
      </c>
    </row>
    <row r="100" spans="1:5" ht="15.75" customHeight="1">
      <c r="A100" s="32" t="s">
        <v>197</v>
      </c>
      <c r="B100" s="29"/>
      <c r="C100" s="30">
        <v>600</v>
      </c>
      <c r="D100" s="31">
        <f t="shared" si="6"/>
        <v>140158.6</v>
      </c>
      <c r="E100" s="31">
        <f t="shared" si="6"/>
        <v>108822.8</v>
      </c>
    </row>
    <row r="101" spans="1:5" ht="15.75" customHeight="1">
      <c r="A101" s="35" t="s">
        <v>158</v>
      </c>
      <c r="B101" s="34"/>
      <c r="C101" s="34">
        <v>610</v>
      </c>
      <c r="D101" s="27">
        <v>140158.6</v>
      </c>
      <c r="E101" s="27">
        <v>108822.8</v>
      </c>
    </row>
    <row r="102" spans="1:5" ht="28.5" customHeight="1">
      <c r="A102" s="36" t="s">
        <v>548</v>
      </c>
      <c r="B102" s="22" t="s">
        <v>283</v>
      </c>
      <c r="C102" s="22"/>
      <c r="D102" s="23">
        <f>D103+D147+D216+D240</f>
        <v>2122203.9</v>
      </c>
      <c r="E102" s="23">
        <f>E103+E147+E216+E240</f>
        <v>2357830.4999999995</v>
      </c>
    </row>
    <row r="103" spans="1:5" ht="13.5" customHeight="1">
      <c r="A103" s="35" t="s">
        <v>155</v>
      </c>
      <c r="B103" s="34" t="s">
        <v>284</v>
      </c>
      <c r="C103" s="34"/>
      <c r="D103" s="27">
        <f>D104+D108+D131</f>
        <v>813621</v>
      </c>
      <c r="E103" s="27">
        <f>E104+E108+E131</f>
        <v>807501.1</v>
      </c>
    </row>
    <row r="104" spans="1:5" ht="33" customHeight="1">
      <c r="A104" s="35" t="s">
        <v>285</v>
      </c>
      <c r="B104" s="34" t="s">
        <v>286</v>
      </c>
      <c r="C104" s="34"/>
      <c r="D104" s="27">
        <f aca="true" t="shared" si="7" ref="D104:E106">D105</f>
        <v>6119.9</v>
      </c>
      <c r="E104" s="27">
        <f t="shared" si="7"/>
        <v>0</v>
      </c>
    </row>
    <row r="105" spans="1:5" ht="15" customHeight="1">
      <c r="A105" s="35" t="s">
        <v>157</v>
      </c>
      <c r="B105" s="34" t="s">
        <v>287</v>
      </c>
      <c r="C105" s="34"/>
      <c r="D105" s="27">
        <f t="shared" si="7"/>
        <v>6119.9</v>
      </c>
      <c r="E105" s="27">
        <f t="shared" si="7"/>
        <v>0</v>
      </c>
    </row>
    <row r="106" spans="1:5" ht="20.25" customHeight="1">
      <c r="A106" s="37" t="s">
        <v>197</v>
      </c>
      <c r="B106" s="34"/>
      <c r="C106" s="34">
        <v>600</v>
      </c>
      <c r="D106" s="27">
        <f t="shared" si="7"/>
        <v>6119.9</v>
      </c>
      <c r="E106" s="27">
        <f t="shared" si="7"/>
        <v>0</v>
      </c>
    </row>
    <row r="107" spans="1:5" ht="12.75">
      <c r="A107" s="35" t="s">
        <v>158</v>
      </c>
      <c r="B107" s="34"/>
      <c r="C107" s="34">
        <v>610</v>
      </c>
      <c r="D107" s="27">
        <v>6119.9</v>
      </c>
      <c r="E107" s="27">
        <v>0</v>
      </c>
    </row>
    <row r="108" spans="1:5" ht="22.5" customHeight="1">
      <c r="A108" s="35" t="s">
        <v>288</v>
      </c>
      <c r="B108" s="34" t="s">
        <v>289</v>
      </c>
      <c r="C108" s="34"/>
      <c r="D108" s="27">
        <f>D117+D121+D109+D113+D124</f>
        <v>805688.1</v>
      </c>
      <c r="E108" s="27">
        <f>E117+E121+E109+E113+E124</f>
        <v>805688.1</v>
      </c>
    </row>
    <row r="109" spans="1:5" ht="12.75">
      <c r="A109" s="35" t="s">
        <v>157</v>
      </c>
      <c r="B109" s="34" t="s">
        <v>295</v>
      </c>
      <c r="C109" s="34"/>
      <c r="D109" s="27">
        <f>D110</f>
        <v>115262.09999999999</v>
      </c>
      <c r="E109" s="27">
        <f>E110</f>
        <v>115262.09999999999</v>
      </c>
    </row>
    <row r="110" spans="1:5" ht="23.25" customHeight="1">
      <c r="A110" s="37" t="s">
        <v>197</v>
      </c>
      <c r="B110" s="34"/>
      <c r="C110" s="34">
        <v>600</v>
      </c>
      <c r="D110" s="27">
        <f>D111+D112</f>
        <v>115262.09999999999</v>
      </c>
      <c r="E110" s="27">
        <f>E111+E112</f>
        <v>115262.09999999999</v>
      </c>
    </row>
    <row r="111" spans="1:5" ht="12.75">
      <c r="A111" s="35" t="s">
        <v>158</v>
      </c>
      <c r="B111" s="34"/>
      <c r="C111" s="34">
        <v>610</v>
      </c>
      <c r="D111" s="27">
        <v>112308.4</v>
      </c>
      <c r="E111" s="27">
        <v>112308.4</v>
      </c>
    </row>
    <row r="112" spans="1:5" ht="19.5" customHeight="1">
      <c r="A112" s="35" t="s">
        <v>159</v>
      </c>
      <c r="B112" s="34"/>
      <c r="C112" s="34">
        <v>620</v>
      </c>
      <c r="D112" s="27">
        <v>2953.7</v>
      </c>
      <c r="E112" s="27">
        <v>2953.7</v>
      </c>
    </row>
    <row r="113" spans="1:5" ht="16.5" customHeight="1">
      <c r="A113" s="35" t="s">
        <v>282</v>
      </c>
      <c r="B113" s="34" t="s">
        <v>296</v>
      </c>
      <c r="C113" s="34"/>
      <c r="D113" s="27">
        <f>D114</f>
        <v>90557</v>
      </c>
      <c r="E113" s="27">
        <f>E114</f>
        <v>90557</v>
      </c>
    </row>
    <row r="114" spans="1:5" ht="20.25" customHeight="1">
      <c r="A114" s="37" t="s">
        <v>197</v>
      </c>
      <c r="B114" s="34"/>
      <c r="C114" s="34">
        <v>600</v>
      </c>
      <c r="D114" s="27">
        <f>D115+D116</f>
        <v>90557</v>
      </c>
      <c r="E114" s="27">
        <f>E115+E116</f>
        <v>90557</v>
      </c>
    </row>
    <row r="115" spans="1:5" ht="14.25" customHeight="1">
      <c r="A115" s="35" t="s">
        <v>158</v>
      </c>
      <c r="B115" s="34"/>
      <c r="C115" s="34">
        <v>610</v>
      </c>
      <c r="D115" s="27">
        <v>87518</v>
      </c>
      <c r="E115" s="27">
        <v>87518</v>
      </c>
    </row>
    <row r="116" spans="1:5" ht="15.75" customHeight="1">
      <c r="A116" s="35" t="s">
        <v>159</v>
      </c>
      <c r="B116" s="34"/>
      <c r="C116" s="34">
        <v>620</v>
      </c>
      <c r="D116" s="27">
        <v>3039</v>
      </c>
      <c r="E116" s="27">
        <v>3039</v>
      </c>
    </row>
    <row r="117" spans="1:5" ht="63" customHeight="1">
      <c r="A117" s="38" t="s">
        <v>291</v>
      </c>
      <c r="B117" s="34" t="s">
        <v>292</v>
      </c>
      <c r="C117" s="34"/>
      <c r="D117" s="27">
        <f>D118</f>
        <v>552134</v>
      </c>
      <c r="E117" s="27">
        <f>E118</f>
        <v>552134</v>
      </c>
    </row>
    <row r="118" spans="1:5" ht="24.75" customHeight="1">
      <c r="A118" s="37" t="s">
        <v>197</v>
      </c>
      <c r="B118" s="34"/>
      <c r="C118" s="34">
        <v>600</v>
      </c>
      <c r="D118" s="27">
        <f>D119+D120</f>
        <v>552134</v>
      </c>
      <c r="E118" s="27">
        <f>E119+E120</f>
        <v>552134</v>
      </c>
    </row>
    <row r="119" spans="1:5" ht="18.75" customHeight="1">
      <c r="A119" s="35" t="s">
        <v>158</v>
      </c>
      <c r="B119" s="34"/>
      <c r="C119" s="34">
        <v>610</v>
      </c>
      <c r="D119" s="27">
        <v>534864.1</v>
      </c>
      <c r="E119" s="27">
        <v>534864.1</v>
      </c>
    </row>
    <row r="120" spans="1:5" ht="15" customHeight="1">
      <c r="A120" s="35" t="s">
        <v>159</v>
      </c>
      <c r="B120" s="34"/>
      <c r="C120" s="34">
        <v>620</v>
      </c>
      <c r="D120" s="27">
        <v>17269.9</v>
      </c>
      <c r="E120" s="27">
        <v>17269.9</v>
      </c>
    </row>
    <row r="121" spans="1:5" ht="57.75" customHeight="1">
      <c r="A121" s="38" t="s">
        <v>293</v>
      </c>
      <c r="B121" s="34" t="s">
        <v>294</v>
      </c>
      <c r="C121" s="34"/>
      <c r="D121" s="27">
        <f>D122</f>
        <v>1510</v>
      </c>
      <c r="E121" s="27">
        <f>E122</f>
        <v>1510</v>
      </c>
    </row>
    <row r="122" spans="1:5" ht="27" customHeight="1">
      <c r="A122" s="37" t="s">
        <v>197</v>
      </c>
      <c r="B122" s="34"/>
      <c r="C122" s="34">
        <v>600</v>
      </c>
      <c r="D122" s="27">
        <f>D123</f>
        <v>1510</v>
      </c>
      <c r="E122" s="27">
        <f>E123</f>
        <v>1510</v>
      </c>
    </row>
    <row r="123" spans="1:5" ht="24.75" customHeight="1">
      <c r="A123" s="35" t="s">
        <v>156</v>
      </c>
      <c r="B123" s="34"/>
      <c r="C123" s="34" t="s">
        <v>172</v>
      </c>
      <c r="D123" s="27">
        <v>1510</v>
      </c>
      <c r="E123" s="27">
        <v>1510</v>
      </c>
    </row>
    <row r="124" spans="1:5" ht="39" customHeight="1">
      <c r="A124" s="35" t="s">
        <v>204</v>
      </c>
      <c r="B124" s="34" t="s">
        <v>203</v>
      </c>
      <c r="C124" s="34"/>
      <c r="D124" s="27">
        <f>D129+D125+D127</f>
        <v>46225</v>
      </c>
      <c r="E124" s="27">
        <f>E129+E125+E127</f>
        <v>46225</v>
      </c>
    </row>
    <row r="125" spans="1:5" ht="22.5" customHeight="1">
      <c r="A125" s="37" t="s">
        <v>194</v>
      </c>
      <c r="B125" s="34"/>
      <c r="C125" s="34">
        <v>200</v>
      </c>
      <c r="D125" s="27">
        <f>D126</f>
        <v>439</v>
      </c>
      <c r="E125" s="27">
        <f>E126</f>
        <v>439</v>
      </c>
    </row>
    <row r="126" spans="1:5" ht="26.25" customHeight="1">
      <c r="A126" s="35" t="s">
        <v>164</v>
      </c>
      <c r="B126" s="34"/>
      <c r="C126" s="34">
        <v>240</v>
      </c>
      <c r="D126" s="27">
        <v>439</v>
      </c>
      <c r="E126" s="27">
        <v>439</v>
      </c>
    </row>
    <row r="127" spans="1:5" ht="18.75" customHeight="1">
      <c r="A127" s="39" t="s">
        <v>192</v>
      </c>
      <c r="B127" s="34"/>
      <c r="C127" s="34">
        <v>300</v>
      </c>
      <c r="D127" s="27">
        <f>D128</f>
        <v>43884</v>
      </c>
      <c r="E127" s="27">
        <f>E128</f>
        <v>43884</v>
      </c>
    </row>
    <row r="128" spans="1:5" ht="15.75" customHeight="1">
      <c r="A128" s="35" t="s">
        <v>181</v>
      </c>
      <c r="B128" s="34"/>
      <c r="C128" s="34">
        <v>310</v>
      </c>
      <c r="D128" s="27">
        <v>43884</v>
      </c>
      <c r="E128" s="27">
        <v>43884</v>
      </c>
    </row>
    <row r="129" spans="1:5" ht="24.75" customHeight="1">
      <c r="A129" s="37" t="s">
        <v>197</v>
      </c>
      <c r="B129" s="34"/>
      <c r="C129" s="34">
        <v>600</v>
      </c>
      <c r="D129" s="27">
        <f>D130</f>
        <v>1902</v>
      </c>
      <c r="E129" s="27">
        <f>E130</f>
        <v>1902</v>
      </c>
    </row>
    <row r="130" spans="1:5" ht="15" customHeight="1">
      <c r="A130" s="35" t="s">
        <v>158</v>
      </c>
      <c r="B130" s="34"/>
      <c r="C130" s="34">
        <v>610</v>
      </c>
      <c r="D130" s="27">
        <v>1902</v>
      </c>
      <c r="E130" s="27">
        <v>1902</v>
      </c>
    </row>
    <row r="131" spans="1:5" ht="23.25" customHeight="1">
      <c r="A131" s="35" t="s">
        <v>304</v>
      </c>
      <c r="B131" s="34" t="s">
        <v>305</v>
      </c>
      <c r="C131" s="34"/>
      <c r="D131" s="27">
        <f>D138+D144+D141+D135</f>
        <v>1813</v>
      </c>
      <c r="E131" s="27">
        <f>E138+E144+E141+E135</f>
        <v>1813</v>
      </c>
    </row>
    <row r="132" spans="1:5" ht="24" customHeight="1">
      <c r="A132" s="35" t="s">
        <v>166</v>
      </c>
      <c r="B132" s="34" t="s">
        <v>205</v>
      </c>
      <c r="C132" s="34"/>
      <c r="D132" s="27">
        <f>D133</f>
        <v>80</v>
      </c>
      <c r="E132" s="27">
        <f>E133</f>
        <v>80</v>
      </c>
    </row>
    <row r="133" spans="1:5" ht="21.75" customHeight="1">
      <c r="A133" s="37" t="s">
        <v>197</v>
      </c>
      <c r="B133" s="34"/>
      <c r="C133" s="34">
        <v>600</v>
      </c>
      <c r="D133" s="27">
        <f>D134</f>
        <v>80</v>
      </c>
      <c r="E133" s="27">
        <f>E134</f>
        <v>80</v>
      </c>
    </row>
    <row r="134" spans="1:5" ht="12.75">
      <c r="A134" s="35" t="s">
        <v>158</v>
      </c>
      <c r="B134" s="34"/>
      <c r="C134" s="34">
        <v>610</v>
      </c>
      <c r="D134" s="27">
        <v>80</v>
      </c>
      <c r="E134" s="27">
        <v>80</v>
      </c>
    </row>
    <row r="135" spans="1:5" ht="45">
      <c r="A135" s="38" t="s">
        <v>232</v>
      </c>
      <c r="B135" s="40" t="s">
        <v>233</v>
      </c>
      <c r="C135" s="34"/>
      <c r="D135" s="27">
        <f>D136</f>
        <v>150</v>
      </c>
      <c r="E135" s="27">
        <f>E136</f>
        <v>150</v>
      </c>
    </row>
    <row r="136" spans="1:5" ht="22.5">
      <c r="A136" s="37" t="s">
        <v>197</v>
      </c>
      <c r="B136" s="40"/>
      <c r="C136" s="34">
        <v>600</v>
      </c>
      <c r="D136" s="27">
        <f>D137</f>
        <v>150</v>
      </c>
      <c r="E136" s="27">
        <f>E137</f>
        <v>150</v>
      </c>
    </row>
    <row r="137" spans="1:5" ht="12.75">
      <c r="A137" s="35" t="s">
        <v>158</v>
      </c>
      <c r="B137" s="34"/>
      <c r="C137" s="34">
        <v>610</v>
      </c>
      <c r="D137" s="27">
        <v>150</v>
      </c>
      <c r="E137" s="27">
        <v>150</v>
      </c>
    </row>
    <row r="138" spans="1:5" ht="48" customHeight="1">
      <c r="A138" s="38" t="s">
        <v>230</v>
      </c>
      <c r="B138" s="40" t="s">
        <v>231</v>
      </c>
      <c r="C138" s="34"/>
      <c r="D138" s="27">
        <f>D139</f>
        <v>391</v>
      </c>
      <c r="E138" s="27">
        <f>E139</f>
        <v>391</v>
      </c>
    </row>
    <row r="139" spans="1:5" ht="22.5">
      <c r="A139" s="37" t="s">
        <v>197</v>
      </c>
      <c r="B139" s="40"/>
      <c r="C139" s="34">
        <v>600</v>
      </c>
      <c r="D139" s="27">
        <f>D140</f>
        <v>391</v>
      </c>
      <c r="E139" s="27">
        <f>E140</f>
        <v>391</v>
      </c>
    </row>
    <row r="140" spans="1:5" ht="21" customHeight="1">
      <c r="A140" s="35" t="s">
        <v>156</v>
      </c>
      <c r="B140" s="34"/>
      <c r="C140" s="34">
        <v>630</v>
      </c>
      <c r="D140" s="27">
        <v>391</v>
      </c>
      <c r="E140" s="27">
        <v>391</v>
      </c>
    </row>
    <row r="141" spans="1:5" ht="12.75">
      <c r="A141" s="35" t="s">
        <v>165</v>
      </c>
      <c r="B141" s="34" t="s">
        <v>202</v>
      </c>
      <c r="C141" s="34"/>
      <c r="D141" s="27">
        <f>D142</f>
        <v>100</v>
      </c>
      <c r="E141" s="27">
        <f>E142</f>
        <v>100</v>
      </c>
    </row>
    <row r="142" spans="1:5" ht="22.5">
      <c r="A142" s="37" t="s">
        <v>197</v>
      </c>
      <c r="B142" s="34"/>
      <c r="C142" s="34">
        <v>600</v>
      </c>
      <c r="D142" s="27">
        <f>D143</f>
        <v>100</v>
      </c>
      <c r="E142" s="27">
        <f>E143</f>
        <v>100</v>
      </c>
    </row>
    <row r="143" spans="1:5" ht="12.75">
      <c r="A143" s="35" t="s">
        <v>158</v>
      </c>
      <c r="B143" s="34"/>
      <c r="C143" s="34">
        <v>610</v>
      </c>
      <c r="D143" s="27">
        <v>100</v>
      </c>
      <c r="E143" s="27">
        <v>100</v>
      </c>
    </row>
    <row r="144" spans="1:5" ht="32.25" customHeight="1">
      <c r="A144" s="35" t="s">
        <v>308</v>
      </c>
      <c r="B144" s="34" t="s">
        <v>309</v>
      </c>
      <c r="C144" s="34"/>
      <c r="D144" s="27">
        <f>D145</f>
        <v>1172</v>
      </c>
      <c r="E144" s="27">
        <f>E145</f>
        <v>1172</v>
      </c>
    </row>
    <row r="145" spans="1:5" ht="24" customHeight="1">
      <c r="A145" s="37" t="s">
        <v>197</v>
      </c>
      <c r="B145" s="34"/>
      <c r="C145" s="34">
        <v>600</v>
      </c>
      <c r="D145" s="27">
        <f>D146</f>
        <v>1172</v>
      </c>
      <c r="E145" s="27">
        <f>E146</f>
        <v>1172</v>
      </c>
    </row>
    <row r="146" spans="1:5" ht="24.75" customHeight="1">
      <c r="A146" s="35" t="s">
        <v>156</v>
      </c>
      <c r="B146" s="34"/>
      <c r="C146" s="34">
        <v>630</v>
      </c>
      <c r="D146" s="27">
        <v>1172</v>
      </c>
      <c r="E146" s="27">
        <v>1172</v>
      </c>
    </row>
    <row r="147" spans="1:5" ht="24.75" customHeight="1">
      <c r="A147" s="35" t="s">
        <v>161</v>
      </c>
      <c r="B147" s="34" t="s">
        <v>310</v>
      </c>
      <c r="C147" s="34"/>
      <c r="D147" s="27">
        <f>D148+D165+D169+D177+D186+D193+D203+D210</f>
        <v>1146000.1</v>
      </c>
      <c r="E147" s="27">
        <f>E148+E165+E169+E177+E186+E193+E203+E210</f>
        <v>1387746.5999999999</v>
      </c>
    </row>
    <row r="148" spans="1:5" ht="20.25" customHeight="1">
      <c r="A148" s="35" t="s">
        <v>311</v>
      </c>
      <c r="B148" s="34" t="s">
        <v>312</v>
      </c>
      <c r="C148" s="34"/>
      <c r="D148" s="27">
        <f>D149+D153+D158+D162</f>
        <v>1069355.8</v>
      </c>
      <c r="E148" s="27">
        <f>E149+E153+E158+E162</f>
        <v>1067742.9</v>
      </c>
    </row>
    <row r="149" spans="1:5" ht="20.25" customHeight="1">
      <c r="A149" s="35" t="s">
        <v>157</v>
      </c>
      <c r="B149" s="34" t="s">
        <v>313</v>
      </c>
      <c r="C149" s="34"/>
      <c r="D149" s="27">
        <f>D150</f>
        <v>141180.80000000002</v>
      </c>
      <c r="E149" s="27">
        <f>E150</f>
        <v>139567.9</v>
      </c>
    </row>
    <row r="150" spans="1:5" ht="36.75" customHeight="1">
      <c r="A150" s="37" t="s">
        <v>197</v>
      </c>
      <c r="B150" s="34"/>
      <c r="C150" s="34">
        <v>600</v>
      </c>
      <c r="D150" s="27">
        <f>D151+D152</f>
        <v>141180.80000000002</v>
      </c>
      <c r="E150" s="27">
        <f>E151+E152</f>
        <v>139567.9</v>
      </c>
    </row>
    <row r="151" spans="1:5" ht="18.75" customHeight="1">
      <c r="A151" s="35" t="s">
        <v>158</v>
      </c>
      <c r="B151" s="34"/>
      <c r="C151" s="34">
        <v>610</v>
      </c>
      <c r="D151" s="27">
        <v>137513.7</v>
      </c>
      <c r="E151" s="27">
        <v>135900.8</v>
      </c>
    </row>
    <row r="152" spans="1:5" ht="20.25" customHeight="1">
      <c r="A152" s="35" t="s">
        <v>159</v>
      </c>
      <c r="B152" s="34"/>
      <c r="C152" s="34">
        <v>620</v>
      </c>
      <c r="D152" s="27">
        <v>3667.1</v>
      </c>
      <c r="E152" s="27">
        <v>3667.1</v>
      </c>
    </row>
    <row r="153" spans="1:5" ht="42.75" customHeight="1">
      <c r="A153" s="24" t="s">
        <v>10</v>
      </c>
      <c r="B153" s="25" t="s">
        <v>186</v>
      </c>
      <c r="C153" s="26"/>
      <c r="D153" s="27">
        <f>D154+D156</f>
        <v>5528</v>
      </c>
      <c r="E153" s="27">
        <f>E154+E156</f>
        <v>5528</v>
      </c>
    </row>
    <row r="154" spans="1:5" ht="48" customHeight="1">
      <c r="A154" s="35" t="s">
        <v>193</v>
      </c>
      <c r="B154" s="25"/>
      <c r="C154" s="26">
        <v>100</v>
      </c>
      <c r="D154" s="27">
        <f>D155</f>
        <v>4858.6</v>
      </c>
      <c r="E154" s="27">
        <f>E155</f>
        <v>4858.6</v>
      </c>
    </row>
    <row r="155" spans="1:5" ht="19.5" customHeight="1">
      <c r="A155" s="24" t="s">
        <v>170</v>
      </c>
      <c r="B155" s="25"/>
      <c r="C155" s="26">
        <v>120</v>
      </c>
      <c r="D155" s="27">
        <v>4858.6</v>
      </c>
      <c r="E155" s="27">
        <v>4858.6</v>
      </c>
    </row>
    <row r="156" spans="1:5" ht="27" customHeight="1">
      <c r="A156" s="24" t="s">
        <v>194</v>
      </c>
      <c r="B156" s="25"/>
      <c r="C156" s="26">
        <v>200</v>
      </c>
      <c r="D156" s="27">
        <f>D157</f>
        <v>669.4</v>
      </c>
      <c r="E156" s="27">
        <f>E157</f>
        <v>669.4</v>
      </c>
    </row>
    <row r="157" spans="1:5" ht="22.5">
      <c r="A157" s="24" t="s">
        <v>223</v>
      </c>
      <c r="B157" s="25"/>
      <c r="C157" s="26">
        <v>240</v>
      </c>
      <c r="D157" s="27">
        <v>669.4</v>
      </c>
      <c r="E157" s="27">
        <v>669.4</v>
      </c>
    </row>
    <row r="158" spans="1:5" ht="101.25">
      <c r="A158" s="38" t="s">
        <v>328</v>
      </c>
      <c r="B158" s="34" t="s">
        <v>329</v>
      </c>
      <c r="C158" s="34"/>
      <c r="D158" s="27">
        <f>D159</f>
        <v>910848</v>
      </c>
      <c r="E158" s="27">
        <f>E159</f>
        <v>910848</v>
      </c>
    </row>
    <row r="159" spans="1:5" ht="28.5" customHeight="1">
      <c r="A159" s="37" t="s">
        <v>197</v>
      </c>
      <c r="B159" s="34"/>
      <c r="C159" s="34">
        <v>600</v>
      </c>
      <c r="D159" s="27">
        <f>D160+D161</f>
        <v>910848</v>
      </c>
      <c r="E159" s="27">
        <f>E160+E161</f>
        <v>910848</v>
      </c>
    </row>
    <row r="160" spans="1:5" ht="24.75" customHeight="1">
      <c r="A160" s="35" t="s">
        <v>158</v>
      </c>
      <c r="B160" s="34"/>
      <c r="C160" s="34">
        <v>610</v>
      </c>
      <c r="D160" s="27">
        <v>860132.4</v>
      </c>
      <c r="E160" s="27">
        <v>860132.4</v>
      </c>
    </row>
    <row r="161" spans="1:5" ht="12.75">
      <c r="A161" s="35" t="s">
        <v>159</v>
      </c>
      <c r="B161" s="34"/>
      <c r="C161" s="34">
        <v>620</v>
      </c>
      <c r="D161" s="27">
        <v>50715.6</v>
      </c>
      <c r="E161" s="27">
        <v>50715.6</v>
      </c>
    </row>
    <row r="162" spans="1:5" ht="70.5" customHeight="1">
      <c r="A162" s="38" t="s">
        <v>330</v>
      </c>
      <c r="B162" s="34" t="s">
        <v>331</v>
      </c>
      <c r="C162" s="34"/>
      <c r="D162" s="27">
        <f>D163</f>
        <v>11799</v>
      </c>
      <c r="E162" s="27">
        <f>E163</f>
        <v>11799</v>
      </c>
    </row>
    <row r="163" spans="1:5" ht="30" customHeight="1">
      <c r="A163" s="37" t="s">
        <v>197</v>
      </c>
      <c r="B163" s="34"/>
      <c r="C163" s="34">
        <v>600</v>
      </c>
      <c r="D163" s="27">
        <f>D164</f>
        <v>11799</v>
      </c>
      <c r="E163" s="27">
        <f>E164</f>
        <v>11799</v>
      </c>
    </row>
    <row r="164" spans="1:5" ht="22.5">
      <c r="A164" s="35" t="s">
        <v>156</v>
      </c>
      <c r="B164" s="34"/>
      <c r="C164" s="34">
        <v>630</v>
      </c>
      <c r="D164" s="27">
        <v>11799</v>
      </c>
      <c r="E164" s="27">
        <v>11799</v>
      </c>
    </row>
    <row r="165" spans="1:5" ht="56.25">
      <c r="A165" s="38" t="s">
        <v>332</v>
      </c>
      <c r="B165" s="34" t="s">
        <v>333</v>
      </c>
      <c r="C165" s="34"/>
      <c r="D165" s="27">
        <f aca="true" t="shared" si="8" ref="D165:E167">D166</f>
        <v>1710</v>
      </c>
      <c r="E165" s="27">
        <f t="shared" si="8"/>
        <v>0</v>
      </c>
    </row>
    <row r="166" spans="1:5" ht="27.75" customHeight="1">
      <c r="A166" s="41" t="s">
        <v>549</v>
      </c>
      <c r="B166" s="34" t="s">
        <v>334</v>
      </c>
      <c r="C166" s="34"/>
      <c r="D166" s="27">
        <f t="shared" si="8"/>
        <v>1710</v>
      </c>
      <c r="E166" s="27">
        <f t="shared" si="8"/>
        <v>0</v>
      </c>
    </row>
    <row r="167" spans="1:5" ht="48.75" customHeight="1">
      <c r="A167" s="37" t="s">
        <v>197</v>
      </c>
      <c r="B167" s="34"/>
      <c r="C167" s="34">
        <v>600</v>
      </c>
      <c r="D167" s="27">
        <f t="shared" si="8"/>
        <v>1710</v>
      </c>
      <c r="E167" s="27">
        <f t="shared" si="8"/>
        <v>0</v>
      </c>
    </row>
    <row r="168" spans="1:5" ht="12.75">
      <c r="A168" s="35" t="s">
        <v>158</v>
      </c>
      <c r="B168" s="34"/>
      <c r="C168" s="34">
        <v>610</v>
      </c>
      <c r="D168" s="27">
        <v>1710</v>
      </c>
      <c r="E168" s="27">
        <v>0</v>
      </c>
    </row>
    <row r="169" spans="1:5" ht="22.5">
      <c r="A169" s="35" t="s">
        <v>550</v>
      </c>
      <c r="B169" s="34" t="s">
        <v>335</v>
      </c>
      <c r="C169" s="34"/>
      <c r="D169" s="27">
        <f>D170+D173</f>
        <v>2066</v>
      </c>
      <c r="E169" s="27">
        <f>E170+E173</f>
        <v>200</v>
      </c>
    </row>
    <row r="170" spans="1:5" ht="57" customHeight="1">
      <c r="A170" s="38" t="s">
        <v>234</v>
      </c>
      <c r="B170" s="40" t="s">
        <v>235</v>
      </c>
      <c r="C170" s="34"/>
      <c r="D170" s="27">
        <f>D171</f>
        <v>200</v>
      </c>
      <c r="E170" s="27">
        <f>E171</f>
        <v>200</v>
      </c>
    </row>
    <row r="171" spans="1:5" ht="24.75" customHeight="1">
      <c r="A171" s="37" t="s">
        <v>197</v>
      </c>
      <c r="B171" s="40"/>
      <c r="C171" s="34">
        <v>600</v>
      </c>
      <c r="D171" s="27">
        <f>D172</f>
        <v>200</v>
      </c>
      <c r="E171" s="27">
        <f>E172</f>
        <v>200</v>
      </c>
    </row>
    <row r="172" spans="1:5" ht="12.75">
      <c r="A172" s="35" t="s">
        <v>158</v>
      </c>
      <c r="B172" s="34"/>
      <c r="C172" s="34">
        <v>610</v>
      </c>
      <c r="D172" s="27">
        <v>200</v>
      </c>
      <c r="E172" s="27">
        <v>200</v>
      </c>
    </row>
    <row r="173" spans="1:5" ht="33.75">
      <c r="A173" s="35" t="s">
        <v>189</v>
      </c>
      <c r="B173" s="34" t="s">
        <v>190</v>
      </c>
      <c r="C173" s="34"/>
      <c r="D173" s="27">
        <f>D174</f>
        <v>1866</v>
      </c>
      <c r="E173" s="27">
        <f>E174</f>
        <v>0</v>
      </c>
    </row>
    <row r="174" spans="1:5" ht="22.5">
      <c r="A174" s="37" t="s">
        <v>197</v>
      </c>
      <c r="B174" s="34"/>
      <c r="C174" s="34">
        <v>600</v>
      </c>
      <c r="D174" s="27">
        <f>D175+D176</f>
        <v>1866</v>
      </c>
      <c r="E174" s="27">
        <f>E175+E176</f>
        <v>0</v>
      </c>
    </row>
    <row r="175" spans="1:5" ht="21" customHeight="1">
      <c r="A175" s="35" t="s">
        <v>158</v>
      </c>
      <c r="B175" s="34"/>
      <c r="C175" s="34">
        <v>610</v>
      </c>
      <c r="D175" s="27">
        <v>1651.5</v>
      </c>
      <c r="E175" s="27">
        <v>0</v>
      </c>
    </row>
    <row r="176" spans="1:5" ht="24" customHeight="1">
      <c r="A176" s="35" t="s">
        <v>159</v>
      </c>
      <c r="B176" s="34"/>
      <c r="C176" s="34">
        <v>620</v>
      </c>
      <c r="D176" s="27">
        <v>214.5</v>
      </c>
      <c r="E176" s="27">
        <v>0</v>
      </c>
    </row>
    <row r="177" spans="1:5" ht="22.5">
      <c r="A177" s="37" t="s">
        <v>551</v>
      </c>
      <c r="B177" s="34" t="s">
        <v>340</v>
      </c>
      <c r="C177" s="34"/>
      <c r="D177" s="27">
        <f>D178+D183+D183</f>
        <v>58587</v>
      </c>
      <c r="E177" s="27">
        <f>E178+E183+E183</f>
        <v>58587</v>
      </c>
    </row>
    <row r="178" spans="1:5" ht="67.5">
      <c r="A178" s="38" t="s">
        <v>343</v>
      </c>
      <c r="B178" s="34" t="s">
        <v>344</v>
      </c>
      <c r="C178" s="34"/>
      <c r="D178" s="27">
        <f>D180+D181+D182</f>
        <v>58427</v>
      </c>
      <c r="E178" s="27">
        <f>E180+E181+E182</f>
        <v>58427</v>
      </c>
    </row>
    <row r="179" spans="1:5" ht="22.5">
      <c r="A179" s="37" t="s">
        <v>197</v>
      </c>
      <c r="B179" s="34"/>
      <c r="C179" s="34">
        <v>600</v>
      </c>
      <c r="D179" s="27">
        <f>D180+D181+D182</f>
        <v>58427</v>
      </c>
      <c r="E179" s="27">
        <f>E180+E181+E182</f>
        <v>58427</v>
      </c>
    </row>
    <row r="180" spans="1:5" ht="36.75" customHeight="1">
      <c r="A180" s="35" t="s">
        <v>158</v>
      </c>
      <c r="B180" s="34"/>
      <c r="C180" s="34">
        <v>610</v>
      </c>
      <c r="D180" s="27">
        <v>55612</v>
      </c>
      <c r="E180" s="27">
        <v>55612</v>
      </c>
    </row>
    <row r="181" spans="1:5" ht="24.75" customHeight="1">
      <c r="A181" s="35" t="s">
        <v>159</v>
      </c>
      <c r="B181" s="34"/>
      <c r="C181" s="34">
        <v>620</v>
      </c>
      <c r="D181" s="27">
        <v>1755</v>
      </c>
      <c r="E181" s="27">
        <v>1755</v>
      </c>
    </row>
    <row r="182" spans="1:5" ht="22.5">
      <c r="A182" s="35" t="s">
        <v>156</v>
      </c>
      <c r="B182" s="34"/>
      <c r="C182" s="34">
        <v>630</v>
      </c>
      <c r="D182" s="27">
        <v>1060</v>
      </c>
      <c r="E182" s="27">
        <v>1060</v>
      </c>
    </row>
    <row r="183" spans="1:5" ht="33.75">
      <c r="A183" s="35" t="s">
        <v>345</v>
      </c>
      <c r="B183" s="34" t="s">
        <v>346</v>
      </c>
      <c r="C183" s="34"/>
      <c r="D183" s="27">
        <f>D184</f>
        <v>80</v>
      </c>
      <c r="E183" s="27">
        <f>E184</f>
        <v>80</v>
      </c>
    </row>
    <row r="184" spans="1:5" ht="22.5">
      <c r="A184" s="37" t="s">
        <v>197</v>
      </c>
      <c r="B184" s="34"/>
      <c r="C184" s="34">
        <v>600</v>
      </c>
      <c r="D184" s="27">
        <f>D185</f>
        <v>80</v>
      </c>
      <c r="E184" s="27">
        <f>E185</f>
        <v>80</v>
      </c>
    </row>
    <row r="185" spans="1:5" ht="12.75">
      <c r="A185" s="35" t="s">
        <v>158</v>
      </c>
      <c r="B185" s="34"/>
      <c r="C185" s="34">
        <v>610</v>
      </c>
      <c r="D185" s="27">
        <v>80</v>
      </c>
      <c r="E185" s="27">
        <v>80</v>
      </c>
    </row>
    <row r="186" spans="1:5" ht="22.5">
      <c r="A186" s="35" t="s">
        <v>347</v>
      </c>
      <c r="B186" s="34" t="s">
        <v>348</v>
      </c>
      <c r="C186" s="34"/>
      <c r="D186" s="27">
        <f>D190+D187</f>
        <v>505</v>
      </c>
      <c r="E186" s="27">
        <f>E190+E187</f>
        <v>520</v>
      </c>
    </row>
    <row r="187" spans="1:5" ht="16.5" customHeight="1">
      <c r="A187" s="35" t="s">
        <v>179</v>
      </c>
      <c r="B187" s="34" t="s">
        <v>402</v>
      </c>
      <c r="C187" s="34"/>
      <c r="D187" s="27">
        <f>D188</f>
        <v>150</v>
      </c>
      <c r="E187" s="27">
        <f>E188</f>
        <v>150</v>
      </c>
    </row>
    <row r="188" spans="1:5" ht="16.5" customHeight="1">
      <c r="A188" s="39" t="s">
        <v>192</v>
      </c>
      <c r="B188" s="34"/>
      <c r="C188" s="34">
        <v>300</v>
      </c>
      <c r="D188" s="27">
        <f>D189</f>
        <v>150</v>
      </c>
      <c r="E188" s="27">
        <f>E189</f>
        <v>150</v>
      </c>
    </row>
    <row r="189" spans="1:5" ht="12.75">
      <c r="A189" s="35" t="s">
        <v>180</v>
      </c>
      <c r="B189" s="34"/>
      <c r="C189" s="34" t="s">
        <v>403</v>
      </c>
      <c r="D189" s="27">
        <v>150</v>
      </c>
      <c r="E189" s="27">
        <v>150</v>
      </c>
    </row>
    <row r="190" spans="1:5" ht="43.5" customHeight="1">
      <c r="A190" s="38" t="s">
        <v>183</v>
      </c>
      <c r="B190" s="34" t="s">
        <v>349</v>
      </c>
      <c r="C190" s="34"/>
      <c r="D190" s="27">
        <f>D191</f>
        <v>355</v>
      </c>
      <c r="E190" s="27">
        <f>E191</f>
        <v>370</v>
      </c>
    </row>
    <row r="191" spans="1:5" ht="21" customHeight="1">
      <c r="A191" s="37" t="s">
        <v>197</v>
      </c>
      <c r="B191" s="34"/>
      <c r="C191" s="34">
        <v>600</v>
      </c>
      <c r="D191" s="27">
        <f>D192</f>
        <v>355</v>
      </c>
      <c r="E191" s="27">
        <f>E192</f>
        <v>370</v>
      </c>
    </row>
    <row r="192" spans="1:5" ht="24" customHeight="1">
      <c r="A192" s="35" t="s">
        <v>158</v>
      </c>
      <c r="B192" s="34"/>
      <c r="C192" s="34">
        <v>610</v>
      </c>
      <c r="D192" s="27">
        <v>355</v>
      </c>
      <c r="E192" s="27">
        <v>370</v>
      </c>
    </row>
    <row r="193" spans="1:5" ht="22.5" customHeight="1">
      <c r="A193" s="35" t="s">
        <v>350</v>
      </c>
      <c r="B193" s="34" t="s">
        <v>351</v>
      </c>
      <c r="C193" s="34"/>
      <c r="D193" s="27">
        <f>D194+D197+D200</f>
        <v>12410.8</v>
      </c>
      <c r="E193" s="27">
        <f>E194+E197+E200</f>
        <v>259331.2</v>
      </c>
    </row>
    <row r="194" spans="1:5" ht="14.25" customHeight="1">
      <c r="A194" s="35" t="s">
        <v>157</v>
      </c>
      <c r="B194" s="34" t="s">
        <v>352</v>
      </c>
      <c r="C194" s="34"/>
      <c r="D194" s="27">
        <f>D195</f>
        <v>12410.8</v>
      </c>
      <c r="E194" s="27">
        <f>E195</f>
        <v>0</v>
      </c>
    </row>
    <row r="195" spans="1:5" ht="26.25" customHeight="1">
      <c r="A195" s="37" t="s">
        <v>197</v>
      </c>
      <c r="B195" s="34"/>
      <c r="C195" s="34">
        <v>600</v>
      </c>
      <c r="D195" s="27">
        <f>D196</f>
        <v>12410.8</v>
      </c>
      <c r="E195" s="27">
        <f>E196</f>
        <v>0</v>
      </c>
    </row>
    <row r="196" spans="1:5" ht="12.75">
      <c r="A196" s="35" t="s">
        <v>158</v>
      </c>
      <c r="B196" s="34"/>
      <c r="C196" s="34">
        <v>610</v>
      </c>
      <c r="D196" s="27">
        <v>12410.8</v>
      </c>
      <c r="E196" s="27">
        <v>0</v>
      </c>
    </row>
    <row r="197" spans="1:5" ht="26.25" customHeight="1">
      <c r="A197" s="35" t="s">
        <v>324</v>
      </c>
      <c r="B197" s="40" t="s">
        <v>326</v>
      </c>
      <c r="C197" s="34"/>
      <c r="D197" s="42">
        <f>+D198</f>
        <v>0</v>
      </c>
      <c r="E197" s="42">
        <f>+E198</f>
        <v>246364.7</v>
      </c>
    </row>
    <row r="198" spans="1:5" ht="22.5">
      <c r="A198" s="37" t="s">
        <v>196</v>
      </c>
      <c r="B198" s="40"/>
      <c r="C198" s="34">
        <v>400</v>
      </c>
      <c r="D198" s="42">
        <f>D199</f>
        <v>0</v>
      </c>
      <c r="E198" s="42">
        <f>E199</f>
        <v>246364.7</v>
      </c>
    </row>
    <row r="199" spans="1:5" ht="12.75">
      <c r="A199" s="39" t="s">
        <v>160</v>
      </c>
      <c r="B199" s="40"/>
      <c r="C199" s="34">
        <v>410</v>
      </c>
      <c r="D199" s="42">
        <v>0</v>
      </c>
      <c r="E199" s="42">
        <v>246364.7</v>
      </c>
    </row>
    <row r="200" spans="1:5" ht="22.5">
      <c r="A200" s="35" t="s">
        <v>325</v>
      </c>
      <c r="B200" s="40" t="s">
        <v>327</v>
      </c>
      <c r="C200" s="34"/>
      <c r="D200" s="42">
        <f>+D201</f>
        <v>0</v>
      </c>
      <c r="E200" s="42">
        <f>+E201</f>
        <v>12966.5</v>
      </c>
    </row>
    <row r="201" spans="1:5" ht="22.5">
      <c r="A201" s="37" t="s">
        <v>196</v>
      </c>
      <c r="B201" s="40"/>
      <c r="C201" s="34">
        <v>400</v>
      </c>
      <c r="D201" s="42">
        <f>D202</f>
        <v>0</v>
      </c>
      <c r="E201" s="42">
        <f>E202</f>
        <v>12966.5</v>
      </c>
    </row>
    <row r="202" spans="1:5" ht="18.75" customHeight="1">
      <c r="A202" s="39" t="s">
        <v>160</v>
      </c>
      <c r="B202" s="40"/>
      <c r="C202" s="34">
        <v>410</v>
      </c>
      <c r="D202" s="42">
        <v>0</v>
      </c>
      <c r="E202" s="42">
        <v>12966.5</v>
      </c>
    </row>
    <row r="203" spans="1:5" ht="33.75">
      <c r="A203" s="35" t="s">
        <v>358</v>
      </c>
      <c r="B203" s="34" t="s">
        <v>363</v>
      </c>
      <c r="C203" s="34"/>
      <c r="D203" s="27">
        <f>D207+D204</f>
        <v>915</v>
      </c>
      <c r="E203" s="27">
        <f>E207+E204</f>
        <v>915</v>
      </c>
    </row>
    <row r="204" spans="1:5" ht="12.75">
      <c r="A204" s="35" t="s">
        <v>166</v>
      </c>
      <c r="B204" s="34" t="s">
        <v>369</v>
      </c>
      <c r="C204" s="34"/>
      <c r="D204" s="27">
        <f>D205</f>
        <v>700</v>
      </c>
      <c r="E204" s="27">
        <f>E205</f>
        <v>700</v>
      </c>
    </row>
    <row r="205" spans="1:5" ht="22.5">
      <c r="A205" s="37" t="s">
        <v>197</v>
      </c>
      <c r="B205" s="34"/>
      <c r="C205" s="34"/>
      <c r="D205" s="27">
        <f>D206</f>
        <v>700</v>
      </c>
      <c r="E205" s="27">
        <f>E206</f>
        <v>700</v>
      </c>
    </row>
    <row r="206" spans="1:5" ht="12.75">
      <c r="A206" s="35" t="s">
        <v>158</v>
      </c>
      <c r="B206" s="34"/>
      <c r="C206" s="34">
        <v>610</v>
      </c>
      <c r="D206" s="27">
        <v>700</v>
      </c>
      <c r="E206" s="27">
        <v>700</v>
      </c>
    </row>
    <row r="207" spans="1:5" ht="12.75">
      <c r="A207" s="35" t="s">
        <v>165</v>
      </c>
      <c r="B207" s="34" t="s">
        <v>364</v>
      </c>
      <c r="C207" s="34"/>
      <c r="D207" s="27">
        <f>D208</f>
        <v>215</v>
      </c>
      <c r="E207" s="27">
        <f>E208</f>
        <v>215</v>
      </c>
    </row>
    <row r="208" spans="1:5" ht="22.5">
      <c r="A208" s="37" t="s">
        <v>197</v>
      </c>
      <c r="B208" s="34"/>
      <c r="C208" s="34">
        <v>600</v>
      </c>
      <c r="D208" s="27">
        <f>D209</f>
        <v>215</v>
      </c>
      <c r="E208" s="27">
        <f>E209</f>
        <v>215</v>
      </c>
    </row>
    <row r="209" spans="1:5" ht="24.75" customHeight="1">
      <c r="A209" s="35" t="s">
        <v>158</v>
      </c>
      <c r="B209" s="34"/>
      <c r="C209" s="34">
        <v>610</v>
      </c>
      <c r="D209" s="27">
        <v>215</v>
      </c>
      <c r="E209" s="27">
        <v>215</v>
      </c>
    </row>
    <row r="210" spans="1:5" ht="16.5" customHeight="1">
      <c r="A210" s="35" t="s">
        <v>370</v>
      </c>
      <c r="B210" s="34" t="s">
        <v>371</v>
      </c>
      <c r="C210" s="34"/>
      <c r="D210" s="27">
        <f>D211</f>
        <v>450.5</v>
      </c>
      <c r="E210" s="27">
        <f>E211</f>
        <v>450.5</v>
      </c>
    </row>
    <row r="211" spans="1:5" ht="22.5" customHeight="1">
      <c r="A211" s="35" t="s">
        <v>166</v>
      </c>
      <c r="B211" s="34" t="s">
        <v>372</v>
      </c>
      <c r="C211" s="34"/>
      <c r="D211" s="27">
        <f>D212+D214</f>
        <v>450.5</v>
      </c>
      <c r="E211" s="27">
        <f>E212+E214</f>
        <v>450.5</v>
      </c>
    </row>
    <row r="212" spans="1:5" ht="19.5" customHeight="1">
      <c r="A212" s="39" t="s">
        <v>192</v>
      </c>
      <c r="B212" s="34"/>
      <c r="C212" s="34">
        <v>300</v>
      </c>
      <c r="D212" s="27">
        <f>D213</f>
        <v>120</v>
      </c>
      <c r="E212" s="27">
        <f>E213</f>
        <v>120</v>
      </c>
    </row>
    <row r="213" spans="1:5" ht="18" customHeight="1">
      <c r="A213" s="35" t="s">
        <v>167</v>
      </c>
      <c r="B213" s="34"/>
      <c r="C213" s="34" t="s">
        <v>224</v>
      </c>
      <c r="D213" s="27">
        <v>120</v>
      </c>
      <c r="E213" s="27">
        <v>120</v>
      </c>
    </row>
    <row r="214" spans="1:5" ht="26.25" customHeight="1">
      <c r="A214" s="37" t="s">
        <v>197</v>
      </c>
      <c r="B214" s="34"/>
      <c r="C214" s="34">
        <v>600</v>
      </c>
      <c r="D214" s="27">
        <f>D215</f>
        <v>330.5</v>
      </c>
      <c r="E214" s="27">
        <f>E215</f>
        <v>330.5</v>
      </c>
    </row>
    <row r="215" spans="1:5" ht="15.75" customHeight="1">
      <c r="A215" s="35" t="s">
        <v>158</v>
      </c>
      <c r="B215" s="34"/>
      <c r="C215" s="34">
        <v>610</v>
      </c>
      <c r="D215" s="27">
        <v>330.5</v>
      </c>
      <c r="E215" s="27">
        <v>330.5</v>
      </c>
    </row>
    <row r="216" spans="1:5" ht="22.5">
      <c r="A216" s="35" t="s">
        <v>162</v>
      </c>
      <c r="B216" s="34" t="s">
        <v>353</v>
      </c>
      <c r="C216" s="34"/>
      <c r="D216" s="27">
        <f>D217+D222+D229+D233</f>
        <v>73849.90000000001</v>
      </c>
      <c r="E216" s="27">
        <f>E217+E222+E229+E233</f>
        <v>73849.90000000001</v>
      </c>
    </row>
    <row r="217" spans="1:5" ht="22.5">
      <c r="A217" s="35" t="s">
        <v>407</v>
      </c>
      <c r="B217" s="34" t="s">
        <v>354</v>
      </c>
      <c r="C217" s="34"/>
      <c r="D217" s="27">
        <f>D218</f>
        <v>71036.90000000001</v>
      </c>
      <c r="E217" s="27">
        <f>E218</f>
        <v>71036.90000000001</v>
      </c>
    </row>
    <row r="218" spans="1:5" ht="14.25" customHeight="1">
      <c r="A218" s="35" t="s">
        <v>157</v>
      </c>
      <c r="B218" s="34" t="s">
        <v>355</v>
      </c>
      <c r="C218" s="34"/>
      <c r="D218" s="27">
        <f>D219</f>
        <v>71036.90000000001</v>
      </c>
      <c r="E218" s="27">
        <f>E219</f>
        <v>71036.90000000001</v>
      </c>
    </row>
    <row r="219" spans="1:5" ht="24" customHeight="1">
      <c r="A219" s="37" t="s">
        <v>197</v>
      </c>
      <c r="B219" s="34"/>
      <c r="C219" s="34">
        <v>600</v>
      </c>
      <c r="D219" s="27">
        <f>D220+D221</f>
        <v>71036.90000000001</v>
      </c>
      <c r="E219" s="27">
        <f>E220+E221</f>
        <v>71036.90000000001</v>
      </c>
    </row>
    <row r="220" spans="1:5" ht="12.75">
      <c r="A220" s="35" t="s">
        <v>158</v>
      </c>
      <c r="B220" s="34"/>
      <c r="C220" s="34">
        <v>610</v>
      </c>
      <c r="D220" s="27">
        <v>57083.8</v>
      </c>
      <c r="E220" s="27">
        <v>57083.8</v>
      </c>
    </row>
    <row r="221" spans="1:5" ht="12.75">
      <c r="A221" s="35" t="s">
        <v>159</v>
      </c>
      <c r="B221" s="34"/>
      <c r="C221" s="34">
        <v>620</v>
      </c>
      <c r="D221" s="27">
        <v>13953.1</v>
      </c>
      <c r="E221" s="27">
        <v>13953.1</v>
      </c>
    </row>
    <row r="222" spans="1:5" ht="12.75">
      <c r="A222" s="35" t="s">
        <v>365</v>
      </c>
      <c r="B222" s="34" t="s">
        <v>366</v>
      </c>
      <c r="C222" s="34"/>
      <c r="D222" s="27">
        <f>D223+D226</f>
        <v>55</v>
      </c>
      <c r="E222" s="27">
        <f>E223+E226</f>
        <v>55</v>
      </c>
    </row>
    <row r="223" spans="1:5" ht="12.75">
      <c r="A223" s="35" t="s">
        <v>166</v>
      </c>
      <c r="B223" s="34" t="s">
        <v>373</v>
      </c>
      <c r="C223" s="34"/>
      <c r="D223" s="27">
        <f>D224</f>
        <v>20</v>
      </c>
      <c r="E223" s="27">
        <f>E224</f>
        <v>20</v>
      </c>
    </row>
    <row r="224" spans="1:5" ht="22.5">
      <c r="A224" s="37" t="s">
        <v>197</v>
      </c>
      <c r="B224" s="34"/>
      <c r="C224" s="34">
        <v>600</v>
      </c>
      <c r="D224" s="27">
        <f>D225</f>
        <v>20</v>
      </c>
      <c r="E224" s="27">
        <f>E225</f>
        <v>20</v>
      </c>
    </row>
    <row r="225" spans="1:5" ht="12.75">
      <c r="A225" s="38" t="s">
        <v>158</v>
      </c>
      <c r="B225" s="34"/>
      <c r="C225" s="34">
        <v>610</v>
      </c>
      <c r="D225" s="27">
        <v>20</v>
      </c>
      <c r="E225" s="27">
        <v>20</v>
      </c>
    </row>
    <row r="226" spans="1:5" ht="24.75" customHeight="1">
      <c r="A226" s="35" t="s">
        <v>165</v>
      </c>
      <c r="B226" s="34" t="s">
        <v>367</v>
      </c>
      <c r="C226" s="34"/>
      <c r="D226" s="27">
        <f>D227</f>
        <v>35</v>
      </c>
      <c r="E226" s="27">
        <f>E227</f>
        <v>35</v>
      </c>
    </row>
    <row r="227" spans="1:5" ht="22.5">
      <c r="A227" s="37" t="s">
        <v>197</v>
      </c>
      <c r="B227" s="34"/>
      <c r="C227" s="34">
        <v>600</v>
      </c>
      <c r="D227" s="27">
        <f>D228</f>
        <v>35</v>
      </c>
      <c r="E227" s="27">
        <f>E228</f>
        <v>35</v>
      </c>
    </row>
    <row r="228" spans="1:5" ht="12.75">
      <c r="A228" s="38" t="s">
        <v>158</v>
      </c>
      <c r="B228" s="34"/>
      <c r="C228" s="34">
        <v>610</v>
      </c>
      <c r="D228" s="27">
        <v>35</v>
      </c>
      <c r="E228" s="27">
        <v>35</v>
      </c>
    </row>
    <row r="229" spans="1:5" ht="39" customHeight="1">
      <c r="A229" s="35" t="s">
        <v>116</v>
      </c>
      <c r="B229" s="34" t="s">
        <v>117</v>
      </c>
      <c r="C229" s="34"/>
      <c r="D229" s="27">
        <f aca="true" t="shared" si="9" ref="D229:E231">D230</f>
        <v>125</v>
      </c>
      <c r="E229" s="27">
        <f t="shared" si="9"/>
        <v>125</v>
      </c>
    </row>
    <row r="230" spans="1:5" ht="12.75">
      <c r="A230" s="35" t="s">
        <v>166</v>
      </c>
      <c r="B230" s="34" t="s">
        <v>118</v>
      </c>
      <c r="C230" s="34"/>
      <c r="D230" s="27">
        <f t="shared" si="9"/>
        <v>125</v>
      </c>
      <c r="E230" s="27">
        <f t="shared" si="9"/>
        <v>125</v>
      </c>
    </row>
    <row r="231" spans="1:5" ht="22.5">
      <c r="A231" s="37" t="s">
        <v>197</v>
      </c>
      <c r="B231" s="34"/>
      <c r="C231" s="34">
        <v>600</v>
      </c>
      <c r="D231" s="27">
        <f t="shared" si="9"/>
        <v>125</v>
      </c>
      <c r="E231" s="27">
        <f t="shared" si="9"/>
        <v>125</v>
      </c>
    </row>
    <row r="232" spans="1:5" ht="12.75">
      <c r="A232" s="38" t="s">
        <v>158</v>
      </c>
      <c r="B232" s="34"/>
      <c r="C232" s="34">
        <v>610</v>
      </c>
      <c r="D232" s="27">
        <v>125</v>
      </c>
      <c r="E232" s="27">
        <v>125</v>
      </c>
    </row>
    <row r="233" spans="1:5" ht="23.25" customHeight="1">
      <c r="A233" s="35" t="s">
        <v>368</v>
      </c>
      <c r="B233" s="34" t="s">
        <v>552</v>
      </c>
      <c r="C233" s="34"/>
      <c r="D233" s="27">
        <f>D237+D236</f>
        <v>2633</v>
      </c>
      <c r="E233" s="27">
        <f>E237+E236</f>
        <v>2633</v>
      </c>
    </row>
    <row r="234" spans="1:5" ht="12.75">
      <c r="A234" s="35" t="s">
        <v>166</v>
      </c>
      <c r="B234" s="34" t="s">
        <v>553</v>
      </c>
      <c r="C234" s="34"/>
      <c r="D234" s="27">
        <f>D235</f>
        <v>133</v>
      </c>
      <c r="E234" s="27">
        <f>E235</f>
        <v>133</v>
      </c>
    </row>
    <row r="235" spans="1:5" ht="33" customHeight="1">
      <c r="A235" s="37" t="s">
        <v>197</v>
      </c>
      <c r="B235" s="34"/>
      <c r="C235" s="34">
        <v>600</v>
      </c>
      <c r="D235" s="27">
        <f>D236</f>
        <v>133</v>
      </c>
      <c r="E235" s="27">
        <f>E236</f>
        <v>133</v>
      </c>
    </row>
    <row r="236" spans="1:5" ht="12.75">
      <c r="A236" s="38" t="s">
        <v>158</v>
      </c>
      <c r="B236" s="34"/>
      <c r="C236" s="34">
        <v>610</v>
      </c>
      <c r="D236" s="27">
        <v>133</v>
      </c>
      <c r="E236" s="27">
        <v>133</v>
      </c>
    </row>
    <row r="237" spans="1:5" ht="22.5" customHeight="1">
      <c r="A237" s="35" t="s">
        <v>297</v>
      </c>
      <c r="B237" s="34" t="s">
        <v>554</v>
      </c>
      <c r="C237" s="34"/>
      <c r="D237" s="27">
        <f>D238</f>
        <v>2500</v>
      </c>
      <c r="E237" s="27">
        <f>E238</f>
        <v>2500</v>
      </c>
    </row>
    <row r="238" spans="1:5" ht="22.5">
      <c r="A238" s="37" t="s">
        <v>194</v>
      </c>
      <c r="B238" s="34"/>
      <c r="C238" s="34">
        <v>200</v>
      </c>
      <c r="D238" s="27">
        <f>D239</f>
        <v>2500</v>
      </c>
      <c r="E238" s="27">
        <f>E239</f>
        <v>2500</v>
      </c>
    </row>
    <row r="239" spans="1:5" ht="27.75" customHeight="1">
      <c r="A239" s="35" t="s">
        <v>164</v>
      </c>
      <c r="B239" s="34"/>
      <c r="C239" s="34">
        <v>240</v>
      </c>
      <c r="D239" s="27">
        <v>2500</v>
      </c>
      <c r="E239" s="27">
        <v>2500</v>
      </c>
    </row>
    <row r="240" spans="1:5" ht="18" customHeight="1">
      <c r="A240" s="35" t="s">
        <v>168</v>
      </c>
      <c r="B240" s="34" t="s">
        <v>206</v>
      </c>
      <c r="C240" s="34"/>
      <c r="D240" s="27">
        <f>D241+D245</f>
        <v>88732.90000000001</v>
      </c>
      <c r="E240" s="27">
        <f>E241+E245</f>
        <v>88732.90000000001</v>
      </c>
    </row>
    <row r="241" spans="1:5" ht="33.75">
      <c r="A241" s="35" t="s">
        <v>119</v>
      </c>
      <c r="B241" s="34" t="s">
        <v>207</v>
      </c>
      <c r="C241" s="34"/>
      <c r="D241" s="27">
        <f aca="true" t="shared" si="10" ref="D241:E243">D242</f>
        <v>72551.8</v>
      </c>
      <c r="E241" s="27">
        <f t="shared" si="10"/>
        <v>72551.8</v>
      </c>
    </row>
    <row r="242" spans="1:5" ht="12.75">
      <c r="A242" s="35" t="s">
        <v>157</v>
      </c>
      <c r="B242" s="34" t="s">
        <v>208</v>
      </c>
      <c r="C242" s="34"/>
      <c r="D242" s="27">
        <f t="shared" si="10"/>
        <v>72551.8</v>
      </c>
      <c r="E242" s="27">
        <f t="shared" si="10"/>
        <v>72551.8</v>
      </c>
    </row>
    <row r="243" spans="1:5" ht="22.5">
      <c r="A243" s="37" t="s">
        <v>197</v>
      </c>
      <c r="B243" s="34"/>
      <c r="C243" s="34">
        <v>600</v>
      </c>
      <c r="D243" s="27">
        <f t="shared" si="10"/>
        <v>72551.8</v>
      </c>
      <c r="E243" s="27">
        <f t="shared" si="10"/>
        <v>72551.8</v>
      </c>
    </row>
    <row r="244" spans="1:5" ht="12.75">
      <c r="A244" s="35" t="s">
        <v>158</v>
      </c>
      <c r="B244" s="34"/>
      <c r="C244" s="34">
        <v>610</v>
      </c>
      <c r="D244" s="27">
        <v>72551.8</v>
      </c>
      <c r="E244" s="27">
        <v>72551.8</v>
      </c>
    </row>
    <row r="245" spans="1:5" ht="22.5">
      <c r="A245" s="35" t="s">
        <v>120</v>
      </c>
      <c r="B245" s="34" t="s">
        <v>209</v>
      </c>
      <c r="C245" s="34"/>
      <c r="D245" s="27">
        <f>D246+D251</f>
        <v>16181.1</v>
      </c>
      <c r="E245" s="27">
        <f>E246+E251</f>
        <v>16181.1</v>
      </c>
    </row>
    <row r="246" spans="1:5" ht="12.75">
      <c r="A246" s="35" t="s">
        <v>169</v>
      </c>
      <c r="B246" s="34" t="s">
        <v>210</v>
      </c>
      <c r="C246" s="34"/>
      <c r="D246" s="27">
        <f>D247+D249</f>
        <v>15539.1</v>
      </c>
      <c r="E246" s="27">
        <f>E247+E249</f>
        <v>15539.1</v>
      </c>
    </row>
    <row r="247" spans="1:5" ht="33.75">
      <c r="A247" s="37" t="s">
        <v>193</v>
      </c>
      <c r="B247" s="34"/>
      <c r="C247" s="34">
        <v>100</v>
      </c>
      <c r="D247" s="27">
        <f>D248</f>
        <v>15270.6</v>
      </c>
      <c r="E247" s="27">
        <f>E248</f>
        <v>15270.6</v>
      </c>
    </row>
    <row r="248" spans="1:5" ht="12.75">
      <c r="A248" s="35" t="s">
        <v>170</v>
      </c>
      <c r="B248" s="34"/>
      <c r="C248" s="34">
        <v>120</v>
      </c>
      <c r="D248" s="27">
        <v>15270.6</v>
      </c>
      <c r="E248" s="27">
        <v>15270.6</v>
      </c>
    </row>
    <row r="249" spans="1:5" ht="22.5">
      <c r="A249" s="37" t="s">
        <v>194</v>
      </c>
      <c r="B249" s="34"/>
      <c r="C249" s="34">
        <v>200</v>
      </c>
      <c r="D249" s="27">
        <f>D250</f>
        <v>268.5</v>
      </c>
      <c r="E249" s="27">
        <f>E250</f>
        <v>268.5</v>
      </c>
    </row>
    <row r="250" spans="1:5" ht="22.5">
      <c r="A250" s="35" t="s">
        <v>164</v>
      </c>
      <c r="B250" s="34"/>
      <c r="C250" s="34">
        <v>240</v>
      </c>
      <c r="D250" s="27">
        <v>268.5</v>
      </c>
      <c r="E250" s="27">
        <v>268.5</v>
      </c>
    </row>
    <row r="251" spans="1:5" ht="45">
      <c r="A251" s="35" t="s">
        <v>177</v>
      </c>
      <c r="B251" s="34" t="s">
        <v>211</v>
      </c>
      <c r="C251" s="34"/>
      <c r="D251" s="27">
        <f>D252</f>
        <v>642</v>
      </c>
      <c r="E251" s="27">
        <f>E252</f>
        <v>642</v>
      </c>
    </row>
    <row r="252" spans="1:5" ht="12.75">
      <c r="A252" s="39" t="s">
        <v>192</v>
      </c>
      <c r="B252" s="34"/>
      <c r="C252" s="34">
        <v>300</v>
      </c>
      <c r="D252" s="27">
        <f>D253</f>
        <v>642</v>
      </c>
      <c r="E252" s="27">
        <f>E253</f>
        <v>642</v>
      </c>
    </row>
    <row r="253" spans="1:5" ht="22.5">
      <c r="A253" s="35" t="s">
        <v>178</v>
      </c>
      <c r="B253" s="34"/>
      <c r="C253" s="34" t="s">
        <v>401</v>
      </c>
      <c r="D253" s="27">
        <v>642</v>
      </c>
      <c r="E253" s="27">
        <v>642</v>
      </c>
    </row>
    <row r="254" spans="1:5" ht="66.75" customHeight="1">
      <c r="A254" s="21" t="s">
        <v>466</v>
      </c>
      <c r="B254" s="22" t="s">
        <v>11</v>
      </c>
      <c r="C254" s="22"/>
      <c r="D254" s="23">
        <f>D255</f>
        <v>59947.7</v>
      </c>
      <c r="E254" s="23">
        <f>E255</f>
        <v>60236.4</v>
      </c>
    </row>
    <row r="255" spans="1:5" ht="18" customHeight="1">
      <c r="A255" s="35" t="s">
        <v>12</v>
      </c>
      <c r="B255" s="25" t="s">
        <v>467</v>
      </c>
      <c r="C255" s="26"/>
      <c r="D255" s="27">
        <f>D256</f>
        <v>59947.7</v>
      </c>
      <c r="E255" s="27">
        <f>E256</f>
        <v>60236.4</v>
      </c>
    </row>
    <row r="256" spans="1:5" ht="18" customHeight="1">
      <c r="A256" s="43" t="s">
        <v>157</v>
      </c>
      <c r="B256" s="25" t="s">
        <v>468</v>
      </c>
      <c r="C256" s="26"/>
      <c r="D256" s="27">
        <f>D257+D259+D261</f>
        <v>59947.7</v>
      </c>
      <c r="E256" s="27">
        <f>E257+E259+E261</f>
        <v>60236.4</v>
      </c>
    </row>
    <row r="257" spans="1:5" ht="39.75" customHeight="1">
      <c r="A257" s="35" t="s">
        <v>193</v>
      </c>
      <c r="B257" s="25"/>
      <c r="C257" s="26">
        <v>100</v>
      </c>
      <c r="D257" s="27">
        <f>D258</f>
        <v>52455.7</v>
      </c>
      <c r="E257" s="27">
        <f>E258</f>
        <v>52746.4</v>
      </c>
    </row>
    <row r="258" spans="1:5" ht="19.5" customHeight="1">
      <c r="A258" s="24" t="s">
        <v>255</v>
      </c>
      <c r="B258" s="25"/>
      <c r="C258" s="26" t="s">
        <v>257</v>
      </c>
      <c r="D258" s="27">
        <v>52455.7</v>
      </c>
      <c r="E258" s="27">
        <v>52746.4</v>
      </c>
    </row>
    <row r="259" spans="1:5" ht="24" customHeight="1">
      <c r="A259" s="24" t="s">
        <v>194</v>
      </c>
      <c r="B259" s="25"/>
      <c r="C259" s="26">
        <v>200</v>
      </c>
      <c r="D259" s="27">
        <f>D260</f>
        <v>7469</v>
      </c>
      <c r="E259" s="27">
        <f>E260</f>
        <v>7469</v>
      </c>
    </row>
    <row r="260" spans="1:5" ht="22.5" customHeight="1">
      <c r="A260" s="24" t="s">
        <v>223</v>
      </c>
      <c r="B260" s="25"/>
      <c r="C260" s="26" t="s">
        <v>176</v>
      </c>
      <c r="D260" s="27">
        <v>7469</v>
      </c>
      <c r="E260" s="27">
        <v>7469</v>
      </c>
    </row>
    <row r="261" spans="1:5" ht="17.25" customHeight="1">
      <c r="A261" s="24" t="s">
        <v>195</v>
      </c>
      <c r="B261" s="25"/>
      <c r="C261" s="26">
        <v>800</v>
      </c>
      <c r="D261" s="27">
        <f>D262</f>
        <v>23</v>
      </c>
      <c r="E261" s="27">
        <f>E262</f>
        <v>21</v>
      </c>
    </row>
    <row r="262" spans="1:5" ht="18" customHeight="1">
      <c r="A262" s="24" t="s">
        <v>226</v>
      </c>
      <c r="B262" s="25"/>
      <c r="C262" s="26" t="s">
        <v>228</v>
      </c>
      <c r="D262" s="27">
        <v>23</v>
      </c>
      <c r="E262" s="27">
        <v>21</v>
      </c>
    </row>
    <row r="263" spans="1:5" ht="42" customHeight="1">
      <c r="A263" s="44" t="s">
        <v>319</v>
      </c>
      <c r="B263" s="22" t="s">
        <v>14</v>
      </c>
      <c r="C263" s="22"/>
      <c r="D263" s="23">
        <f>D264+D268</f>
        <v>14980</v>
      </c>
      <c r="E263" s="23">
        <f>E264+E268</f>
        <v>14980</v>
      </c>
    </row>
    <row r="264" spans="1:5" ht="34.5" customHeight="1">
      <c r="A264" s="35" t="s">
        <v>214</v>
      </c>
      <c r="B264" s="34" t="s">
        <v>16</v>
      </c>
      <c r="C264" s="34"/>
      <c r="D264" s="27">
        <f>D265</f>
        <v>14880</v>
      </c>
      <c r="E264" s="27">
        <f>E265</f>
        <v>14880</v>
      </c>
    </row>
    <row r="265" spans="1:5" ht="14.25" customHeight="1">
      <c r="A265" s="35" t="s">
        <v>239</v>
      </c>
      <c r="B265" s="34" t="s">
        <v>17</v>
      </c>
      <c r="C265" s="34"/>
      <c r="D265" s="27">
        <f>D267</f>
        <v>14880</v>
      </c>
      <c r="E265" s="27">
        <f>E267</f>
        <v>14880</v>
      </c>
    </row>
    <row r="266" spans="1:5" ht="22.5" customHeight="1">
      <c r="A266" s="37" t="s">
        <v>194</v>
      </c>
      <c r="B266" s="34"/>
      <c r="C266" s="34">
        <v>200</v>
      </c>
      <c r="D266" s="27">
        <f>D267</f>
        <v>14880</v>
      </c>
      <c r="E266" s="27">
        <f>E267</f>
        <v>14880</v>
      </c>
    </row>
    <row r="267" spans="1:5" ht="24.75" customHeight="1">
      <c r="A267" s="35" t="s">
        <v>164</v>
      </c>
      <c r="B267" s="34"/>
      <c r="C267" s="34" t="s">
        <v>176</v>
      </c>
      <c r="D267" s="27">
        <v>14880</v>
      </c>
      <c r="E267" s="27">
        <v>14880</v>
      </c>
    </row>
    <row r="268" spans="1:5" ht="25.5" customHeight="1">
      <c r="A268" s="35" t="s">
        <v>15</v>
      </c>
      <c r="B268" s="34" t="s">
        <v>18</v>
      </c>
      <c r="C268" s="34"/>
      <c r="D268" s="27">
        <f aca="true" t="shared" si="11" ref="D268:E270">D269</f>
        <v>100</v>
      </c>
      <c r="E268" s="27">
        <f t="shared" si="11"/>
        <v>100</v>
      </c>
    </row>
    <row r="269" spans="1:5" ht="13.5" customHeight="1">
      <c r="A269" s="35" t="s">
        <v>239</v>
      </c>
      <c r="B269" s="34" t="s">
        <v>19</v>
      </c>
      <c r="C269" s="34"/>
      <c r="D269" s="27">
        <f t="shared" si="11"/>
        <v>100</v>
      </c>
      <c r="E269" s="27">
        <f t="shared" si="11"/>
        <v>100</v>
      </c>
    </row>
    <row r="270" spans="1:5" ht="27" customHeight="1">
      <c r="A270" s="37" t="s">
        <v>194</v>
      </c>
      <c r="B270" s="34"/>
      <c r="C270" s="34">
        <v>200</v>
      </c>
      <c r="D270" s="27">
        <f t="shared" si="11"/>
        <v>100</v>
      </c>
      <c r="E270" s="27">
        <f t="shared" si="11"/>
        <v>100</v>
      </c>
    </row>
    <row r="271" spans="1:5" ht="22.5">
      <c r="A271" s="35" t="s">
        <v>164</v>
      </c>
      <c r="B271" s="34"/>
      <c r="C271" s="34">
        <v>240</v>
      </c>
      <c r="D271" s="27">
        <v>100</v>
      </c>
      <c r="E271" s="27">
        <v>100</v>
      </c>
    </row>
    <row r="272" spans="1:5" ht="25.5">
      <c r="A272" s="21" t="s">
        <v>488</v>
      </c>
      <c r="B272" s="22" t="s">
        <v>57</v>
      </c>
      <c r="C272" s="22"/>
      <c r="D272" s="23">
        <f aca="true" t="shared" si="12" ref="D272:E275">D273</f>
        <v>1276</v>
      </c>
      <c r="E272" s="23">
        <f t="shared" si="12"/>
        <v>1276</v>
      </c>
    </row>
    <row r="273" spans="1:5" ht="37.5" customHeight="1">
      <c r="A273" s="24" t="s">
        <v>54</v>
      </c>
      <c r="B273" s="25" t="s">
        <v>55</v>
      </c>
      <c r="C273" s="26"/>
      <c r="D273" s="27">
        <f t="shared" si="12"/>
        <v>1276</v>
      </c>
      <c r="E273" s="27">
        <f t="shared" si="12"/>
        <v>1276</v>
      </c>
    </row>
    <row r="274" spans="1:5" ht="15.75" customHeight="1">
      <c r="A274" s="24" t="s">
        <v>272</v>
      </c>
      <c r="B274" s="25" t="s">
        <v>56</v>
      </c>
      <c r="C274" s="26"/>
      <c r="D274" s="27">
        <f t="shared" si="12"/>
        <v>1276</v>
      </c>
      <c r="E274" s="27">
        <f t="shared" si="12"/>
        <v>1276</v>
      </c>
    </row>
    <row r="275" spans="1:5" ht="22.5" customHeight="1">
      <c r="A275" s="24" t="s">
        <v>194</v>
      </c>
      <c r="B275" s="25"/>
      <c r="C275" s="26">
        <v>200</v>
      </c>
      <c r="D275" s="27">
        <f t="shared" si="12"/>
        <v>1276</v>
      </c>
      <c r="E275" s="27">
        <f t="shared" si="12"/>
        <v>1276</v>
      </c>
    </row>
    <row r="276" spans="1:5" ht="27" customHeight="1">
      <c r="A276" s="24" t="s">
        <v>223</v>
      </c>
      <c r="B276" s="25"/>
      <c r="C276" s="26" t="s">
        <v>176</v>
      </c>
      <c r="D276" s="27">
        <v>1276</v>
      </c>
      <c r="E276" s="27">
        <v>1276</v>
      </c>
    </row>
    <row r="277" spans="1:5" ht="27" customHeight="1">
      <c r="A277" s="45" t="s">
        <v>586</v>
      </c>
      <c r="B277" s="22" t="s">
        <v>58</v>
      </c>
      <c r="C277" s="22"/>
      <c r="D277" s="23">
        <f>D278+D291+D303+D326+D335</f>
        <v>11274.900000000001</v>
      </c>
      <c r="E277" s="23">
        <f>E278+E291+E303+E326+E335</f>
        <v>9782.8</v>
      </c>
    </row>
    <row r="278" spans="1:5" ht="18" customHeight="1">
      <c r="A278" s="24" t="s">
        <v>269</v>
      </c>
      <c r="B278" s="25" t="s">
        <v>68</v>
      </c>
      <c r="C278" s="26"/>
      <c r="D278" s="27">
        <f>D279+D283+D287</f>
        <v>2200</v>
      </c>
      <c r="E278" s="27">
        <f>E279+E283+E287</f>
        <v>2400</v>
      </c>
    </row>
    <row r="279" spans="1:5" ht="36" customHeight="1">
      <c r="A279" s="24" t="s">
        <v>483</v>
      </c>
      <c r="B279" s="25" t="s">
        <v>69</v>
      </c>
      <c r="C279" s="26"/>
      <c r="D279" s="27">
        <f aca="true" t="shared" si="13" ref="D279:E281">D280</f>
        <v>1000</v>
      </c>
      <c r="E279" s="27">
        <f t="shared" si="13"/>
        <v>0</v>
      </c>
    </row>
    <row r="280" spans="1:5" ht="24.75" customHeight="1">
      <c r="A280" s="24" t="s">
        <v>270</v>
      </c>
      <c r="B280" s="25" t="s">
        <v>70</v>
      </c>
      <c r="C280" s="26"/>
      <c r="D280" s="27">
        <f t="shared" si="13"/>
        <v>1000</v>
      </c>
      <c r="E280" s="27">
        <f t="shared" si="13"/>
        <v>0</v>
      </c>
    </row>
    <row r="281" spans="1:5" ht="24.75" customHeight="1">
      <c r="A281" s="24" t="s">
        <v>194</v>
      </c>
      <c r="B281" s="25"/>
      <c r="C281" s="26">
        <v>200</v>
      </c>
      <c r="D281" s="27">
        <f t="shared" si="13"/>
        <v>1000</v>
      </c>
      <c r="E281" s="27">
        <f t="shared" si="13"/>
        <v>0</v>
      </c>
    </row>
    <row r="282" spans="1:5" ht="24.75" customHeight="1">
      <c r="A282" s="32" t="s">
        <v>223</v>
      </c>
      <c r="B282" s="29"/>
      <c r="C282" s="30" t="s">
        <v>176</v>
      </c>
      <c r="D282" s="31">
        <v>1000</v>
      </c>
      <c r="E282" s="31">
        <v>0</v>
      </c>
    </row>
    <row r="283" spans="1:5" ht="24.75" customHeight="1">
      <c r="A283" s="24" t="s">
        <v>562</v>
      </c>
      <c r="B283" s="25" t="s">
        <v>564</v>
      </c>
      <c r="C283" s="26"/>
      <c r="D283" s="27">
        <f aca="true" t="shared" si="14" ref="D283:E285">D284</f>
        <v>1200</v>
      </c>
      <c r="E283" s="27">
        <f t="shared" si="14"/>
        <v>2200</v>
      </c>
    </row>
    <row r="284" spans="1:5" ht="24.75" customHeight="1">
      <c r="A284" s="24" t="s">
        <v>270</v>
      </c>
      <c r="B284" s="25" t="s">
        <v>565</v>
      </c>
      <c r="C284" s="26"/>
      <c r="D284" s="27">
        <f t="shared" si="14"/>
        <v>1200</v>
      </c>
      <c r="E284" s="27">
        <f t="shared" si="14"/>
        <v>2200</v>
      </c>
    </row>
    <row r="285" spans="1:5" ht="24.75" customHeight="1">
      <c r="A285" s="24" t="s">
        <v>194</v>
      </c>
      <c r="B285" s="25"/>
      <c r="C285" s="26">
        <v>200</v>
      </c>
      <c r="D285" s="27">
        <f t="shared" si="14"/>
        <v>1200</v>
      </c>
      <c r="E285" s="27">
        <f t="shared" si="14"/>
        <v>2200</v>
      </c>
    </row>
    <row r="286" spans="1:5" ht="24.75" customHeight="1">
      <c r="A286" s="24" t="s">
        <v>223</v>
      </c>
      <c r="B286" s="25"/>
      <c r="C286" s="26">
        <v>240</v>
      </c>
      <c r="D286" s="27">
        <v>1200</v>
      </c>
      <c r="E286" s="27">
        <v>2200</v>
      </c>
    </row>
    <row r="287" spans="1:5" ht="24.75" customHeight="1">
      <c r="A287" s="24" t="s">
        <v>563</v>
      </c>
      <c r="B287" s="25" t="s">
        <v>566</v>
      </c>
      <c r="C287" s="26"/>
      <c r="D287" s="27">
        <f aca="true" t="shared" si="15" ref="D287:E289">D288</f>
        <v>0</v>
      </c>
      <c r="E287" s="27">
        <f t="shared" si="15"/>
        <v>200</v>
      </c>
    </row>
    <row r="288" spans="1:5" ht="24.75" customHeight="1">
      <c r="A288" s="24" t="s">
        <v>270</v>
      </c>
      <c r="B288" s="25" t="s">
        <v>567</v>
      </c>
      <c r="C288" s="26"/>
      <c r="D288" s="27">
        <f t="shared" si="15"/>
        <v>0</v>
      </c>
      <c r="E288" s="27">
        <f t="shared" si="15"/>
        <v>200</v>
      </c>
    </row>
    <row r="289" spans="1:5" ht="24.75" customHeight="1">
      <c r="A289" s="24" t="s">
        <v>194</v>
      </c>
      <c r="B289" s="25"/>
      <c r="C289" s="26">
        <v>200</v>
      </c>
      <c r="D289" s="27">
        <f t="shared" si="15"/>
        <v>0</v>
      </c>
      <c r="E289" s="27">
        <f t="shared" si="15"/>
        <v>200</v>
      </c>
    </row>
    <row r="290" spans="1:5" ht="24.75" customHeight="1">
      <c r="A290" s="24" t="s">
        <v>223</v>
      </c>
      <c r="B290" s="25"/>
      <c r="C290" s="26">
        <v>240</v>
      </c>
      <c r="D290" s="27">
        <v>0</v>
      </c>
      <c r="E290" s="27">
        <v>200</v>
      </c>
    </row>
    <row r="291" spans="1:5" ht="30" customHeight="1">
      <c r="A291" s="35" t="s">
        <v>219</v>
      </c>
      <c r="B291" s="34" t="s">
        <v>59</v>
      </c>
      <c r="C291" s="46"/>
      <c r="D291" s="27">
        <f>D292+D296</f>
        <v>310</v>
      </c>
      <c r="E291" s="27">
        <f>E292+E296</f>
        <v>310</v>
      </c>
    </row>
    <row r="292" spans="1:5" ht="33" customHeight="1">
      <c r="A292" s="24" t="s">
        <v>475</v>
      </c>
      <c r="B292" s="34" t="s">
        <v>60</v>
      </c>
      <c r="C292" s="34"/>
      <c r="D292" s="27">
        <f aca="true" t="shared" si="16" ref="D292:E294">D293</f>
        <v>200</v>
      </c>
      <c r="E292" s="27">
        <f t="shared" si="16"/>
        <v>200</v>
      </c>
    </row>
    <row r="293" spans="1:5" ht="22.5">
      <c r="A293" s="24" t="s">
        <v>267</v>
      </c>
      <c r="B293" s="25" t="s">
        <v>61</v>
      </c>
      <c r="C293" s="26"/>
      <c r="D293" s="27">
        <f t="shared" si="16"/>
        <v>200</v>
      </c>
      <c r="E293" s="27">
        <f t="shared" si="16"/>
        <v>200</v>
      </c>
    </row>
    <row r="294" spans="1:5" ht="22.5">
      <c r="A294" s="24" t="s">
        <v>194</v>
      </c>
      <c r="B294" s="25"/>
      <c r="C294" s="26">
        <v>200</v>
      </c>
      <c r="D294" s="27">
        <f t="shared" si="16"/>
        <v>200</v>
      </c>
      <c r="E294" s="27">
        <f t="shared" si="16"/>
        <v>200</v>
      </c>
    </row>
    <row r="295" spans="1:5" ht="22.5">
      <c r="A295" s="24" t="s">
        <v>223</v>
      </c>
      <c r="B295" s="25"/>
      <c r="C295" s="26">
        <v>240</v>
      </c>
      <c r="D295" s="27">
        <v>200</v>
      </c>
      <c r="E295" s="27">
        <v>200</v>
      </c>
    </row>
    <row r="296" spans="1:5" ht="33.75" customHeight="1">
      <c r="A296" s="24" t="s">
        <v>452</v>
      </c>
      <c r="B296" s="25" t="s">
        <v>453</v>
      </c>
      <c r="C296" s="26"/>
      <c r="D296" s="27">
        <f>D297+D300</f>
        <v>110</v>
      </c>
      <c r="E296" s="27">
        <f>E297+E300</f>
        <v>110</v>
      </c>
    </row>
    <row r="297" spans="1:5" ht="27" customHeight="1">
      <c r="A297" s="24" t="s">
        <v>169</v>
      </c>
      <c r="B297" s="25" t="s">
        <v>454</v>
      </c>
      <c r="C297" s="26"/>
      <c r="D297" s="27">
        <f>D298</f>
        <v>75</v>
      </c>
      <c r="E297" s="27">
        <f>E298</f>
        <v>75</v>
      </c>
    </row>
    <row r="298" spans="1:5" ht="27" customHeight="1">
      <c r="A298" s="24" t="s">
        <v>194</v>
      </c>
      <c r="B298" s="25"/>
      <c r="C298" s="26">
        <v>200</v>
      </c>
      <c r="D298" s="27">
        <f>D299</f>
        <v>75</v>
      </c>
      <c r="E298" s="27">
        <f>E299</f>
        <v>75</v>
      </c>
    </row>
    <row r="299" spans="1:5" ht="27" customHeight="1">
      <c r="A299" s="24" t="s">
        <v>223</v>
      </c>
      <c r="B299" s="25"/>
      <c r="C299" s="26">
        <v>240</v>
      </c>
      <c r="D299" s="27">
        <v>75</v>
      </c>
      <c r="E299" s="27">
        <v>75</v>
      </c>
    </row>
    <row r="300" spans="1:5" ht="27" customHeight="1">
      <c r="A300" s="24" t="s">
        <v>267</v>
      </c>
      <c r="B300" s="25" t="s">
        <v>476</v>
      </c>
      <c r="C300" s="26"/>
      <c r="D300" s="27">
        <f>D301</f>
        <v>35</v>
      </c>
      <c r="E300" s="27">
        <f>E301</f>
        <v>35</v>
      </c>
    </row>
    <row r="301" spans="1:5" ht="27" customHeight="1">
      <c r="A301" s="24" t="s">
        <v>194</v>
      </c>
      <c r="B301" s="25"/>
      <c r="C301" s="26">
        <v>200</v>
      </c>
      <c r="D301" s="27">
        <f>D302</f>
        <v>35</v>
      </c>
      <c r="E301" s="27">
        <f>E302</f>
        <v>35</v>
      </c>
    </row>
    <row r="302" spans="1:5" ht="27" customHeight="1">
      <c r="A302" s="24" t="s">
        <v>223</v>
      </c>
      <c r="B302" s="25"/>
      <c r="C302" s="26">
        <v>240</v>
      </c>
      <c r="D302" s="27">
        <v>35</v>
      </c>
      <c r="E302" s="27">
        <v>35</v>
      </c>
    </row>
    <row r="303" spans="1:5" ht="35.25" customHeight="1">
      <c r="A303" s="24" t="s">
        <v>268</v>
      </c>
      <c r="B303" s="25" t="s">
        <v>62</v>
      </c>
      <c r="C303" s="26"/>
      <c r="D303" s="27">
        <f>D304+D311+D318+D322</f>
        <v>2686.1</v>
      </c>
      <c r="E303" s="27">
        <f>E304+E311+E318+E322</f>
        <v>3227.1</v>
      </c>
    </row>
    <row r="304" spans="1:5" ht="45">
      <c r="A304" s="47" t="s">
        <v>477</v>
      </c>
      <c r="B304" s="25" t="s">
        <v>63</v>
      </c>
      <c r="C304" s="26"/>
      <c r="D304" s="27">
        <f>D305+D308</f>
        <v>248.1</v>
      </c>
      <c r="E304" s="27">
        <f>E305+E308</f>
        <v>404.1</v>
      </c>
    </row>
    <row r="305" spans="1:5" ht="27" customHeight="1">
      <c r="A305" s="24" t="s">
        <v>157</v>
      </c>
      <c r="B305" s="25" t="s">
        <v>478</v>
      </c>
      <c r="C305" s="26"/>
      <c r="D305" s="27">
        <f>D306</f>
        <v>170</v>
      </c>
      <c r="E305" s="27">
        <f>E306</f>
        <v>170</v>
      </c>
    </row>
    <row r="306" spans="1:5" ht="23.25" customHeight="1">
      <c r="A306" s="24" t="s">
        <v>194</v>
      </c>
      <c r="B306" s="25"/>
      <c r="C306" s="26">
        <v>200</v>
      </c>
      <c r="D306" s="27">
        <f>D307</f>
        <v>170</v>
      </c>
      <c r="E306" s="27">
        <f>E307</f>
        <v>170</v>
      </c>
    </row>
    <row r="307" spans="1:5" ht="24" customHeight="1">
      <c r="A307" s="24" t="s">
        <v>223</v>
      </c>
      <c r="B307" s="25"/>
      <c r="C307" s="26" t="s">
        <v>176</v>
      </c>
      <c r="D307" s="27">
        <v>170</v>
      </c>
      <c r="E307" s="27">
        <v>170</v>
      </c>
    </row>
    <row r="308" spans="1:5" ht="24" customHeight="1">
      <c r="A308" s="24" t="s">
        <v>249</v>
      </c>
      <c r="B308" s="25" t="s">
        <v>64</v>
      </c>
      <c r="C308" s="26"/>
      <c r="D308" s="27">
        <f>D309</f>
        <v>78.1</v>
      </c>
      <c r="E308" s="27">
        <f>E309</f>
        <v>234.1</v>
      </c>
    </row>
    <row r="309" spans="1:5" ht="24" customHeight="1">
      <c r="A309" s="24" t="s">
        <v>194</v>
      </c>
      <c r="B309" s="25"/>
      <c r="C309" s="26">
        <v>200</v>
      </c>
      <c r="D309" s="27">
        <f>D310</f>
        <v>78.1</v>
      </c>
      <c r="E309" s="27">
        <f>E310</f>
        <v>234.1</v>
      </c>
    </row>
    <row r="310" spans="1:5" ht="24" customHeight="1">
      <c r="A310" s="24" t="s">
        <v>223</v>
      </c>
      <c r="B310" s="25"/>
      <c r="C310" s="26" t="s">
        <v>176</v>
      </c>
      <c r="D310" s="27">
        <v>78.1</v>
      </c>
      <c r="E310" s="27">
        <v>234.1</v>
      </c>
    </row>
    <row r="311" spans="1:5" ht="26.25" customHeight="1">
      <c r="A311" s="24" t="s">
        <v>587</v>
      </c>
      <c r="B311" s="34" t="s">
        <v>74</v>
      </c>
      <c r="C311" s="34"/>
      <c r="D311" s="27">
        <f>D312+D315</f>
        <v>2100</v>
      </c>
      <c r="E311" s="27">
        <f>E312+E315</f>
        <v>2100</v>
      </c>
    </row>
    <row r="312" spans="1:5" ht="26.25" customHeight="1">
      <c r="A312" s="24" t="s">
        <v>463</v>
      </c>
      <c r="B312" s="25" t="s">
        <v>465</v>
      </c>
      <c r="C312" s="26"/>
      <c r="D312" s="27">
        <f>D313</f>
        <v>2000</v>
      </c>
      <c r="E312" s="27">
        <f>E313</f>
        <v>2000</v>
      </c>
    </row>
    <row r="313" spans="1:5" ht="26.25" customHeight="1">
      <c r="A313" s="24" t="s">
        <v>195</v>
      </c>
      <c r="B313" s="25"/>
      <c r="C313" s="26">
        <v>800</v>
      </c>
      <c r="D313" s="27">
        <f>D314</f>
        <v>2000</v>
      </c>
      <c r="E313" s="27">
        <f>E314</f>
        <v>2000</v>
      </c>
    </row>
    <row r="314" spans="1:5" ht="26.25" customHeight="1">
      <c r="A314" s="24" t="s">
        <v>464</v>
      </c>
      <c r="B314" s="25"/>
      <c r="C314" s="26">
        <v>870</v>
      </c>
      <c r="D314" s="27">
        <v>2000</v>
      </c>
      <c r="E314" s="27">
        <v>2000</v>
      </c>
    </row>
    <row r="315" spans="1:5" ht="24.75" customHeight="1">
      <c r="A315" s="24" t="s">
        <v>267</v>
      </c>
      <c r="B315" s="48" t="s">
        <v>588</v>
      </c>
      <c r="C315" s="34"/>
      <c r="D315" s="27">
        <f>D316</f>
        <v>100</v>
      </c>
      <c r="E315" s="27">
        <f>E316</f>
        <v>100</v>
      </c>
    </row>
    <row r="316" spans="1:5" ht="24" customHeight="1">
      <c r="A316" s="35" t="s">
        <v>194</v>
      </c>
      <c r="B316" s="34"/>
      <c r="C316" s="34">
        <v>200</v>
      </c>
      <c r="D316" s="27">
        <f>D317</f>
        <v>100</v>
      </c>
      <c r="E316" s="27">
        <f>E317</f>
        <v>100</v>
      </c>
    </row>
    <row r="317" spans="1:5" ht="24" customHeight="1">
      <c r="A317" s="35" t="s">
        <v>223</v>
      </c>
      <c r="B317" s="34"/>
      <c r="C317" s="34">
        <v>240</v>
      </c>
      <c r="D317" s="27">
        <v>100</v>
      </c>
      <c r="E317" s="27">
        <v>100</v>
      </c>
    </row>
    <row r="318" spans="1:5" ht="24.75" customHeight="1">
      <c r="A318" s="24" t="s">
        <v>492</v>
      </c>
      <c r="B318" s="25" t="s">
        <v>493</v>
      </c>
      <c r="C318" s="26"/>
      <c r="D318" s="27">
        <f aca="true" t="shared" si="17" ref="D318:E320">D319</f>
        <v>55</v>
      </c>
      <c r="E318" s="27">
        <f t="shared" si="17"/>
        <v>405</v>
      </c>
    </row>
    <row r="319" spans="1:5" ht="17.25" customHeight="1">
      <c r="A319" s="24" t="s">
        <v>260</v>
      </c>
      <c r="B319" s="25" t="s">
        <v>494</v>
      </c>
      <c r="C319" s="26"/>
      <c r="D319" s="27">
        <f t="shared" si="17"/>
        <v>55</v>
      </c>
      <c r="E319" s="27">
        <f t="shared" si="17"/>
        <v>405</v>
      </c>
    </row>
    <row r="320" spans="1:5" ht="24" customHeight="1">
      <c r="A320" s="24" t="s">
        <v>194</v>
      </c>
      <c r="B320" s="25"/>
      <c r="C320" s="26">
        <v>200</v>
      </c>
      <c r="D320" s="27">
        <f t="shared" si="17"/>
        <v>55</v>
      </c>
      <c r="E320" s="27">
        <f t="shared" si="17"/>
        <v>405</v>
      </c>
    </row>
    <row r="321" spans="1:5" ht="24" customHeight="1">
      <c r="A321" s="24" t="s">
        <v>223</v>
      </c>
      <c r="B321" s="25"/>
      <c r="C321" s="26">
        <v>240</v>
      </c>
      <c r="D321" s="27">
        <v>55</v>
      </c>
      <c r="E321" s="27">
        <v>405</v>
      </c>
    </row>
    <row r="322" spans="1:5" ht="39.75" customHeight="1">
      <c r="A322" s="24" t="s">
        <v>479</v>
      </c>
      <c r="B322" s="25" t="s">
        <v>480</v>
      </c>
      <c r="C322" s="26"/>
      <c r="D322" s="27">
        <f aca="true" t="shared" si="18" ref="D322:E324">D323</f>
        <v>283</v>
      </c>
      <c r="E322" s="27">
        <f t="shared" si="18"/>
        <v>318</v>
      </c>
    </row>
    <row r="323" spans="1:5" ht="18.75" customHeight="1">
      <c r="A323" s="24" t="s">
        <v>157</v>
      </c>
      <c r="B323" s="25" t="s">
        <v>481</v>
      </c>
      <c r="C323" s="26"/>
      <c r="D323" s="27">
        <f t="shared" si="18"/>
        <v>283</v>
      </c>
      <c r="E323" s="27">
        <f t="shared" si="18"/>
        <v>318</v>
      </c>
    </row>
    <row r="324" spans="1:5" ht="24" customHeight="1">
      <c r="A324" s="24" t="s">
        <v>194</v>
      </c>
      <c r="B324" s="25"/>
      <c r="C324" s="26">
        <v>200</v>
      </c>
      <c r="D324" s="27">
        <f t="shared" si="18"/>
        <v>283</v>
      </c>
      <c r="E324" s="27">
        <f t="shared" si="18"/>
        <v>318</v>
      </c>
    </row>
    <row r="325" spans="1:5" ht="24" customHeight="1">
      <c r="A325" s="24" t="s">
        <v>223</v>
      </c>
      <c r="B325" s="25"/>
      <c r="C325" s="26">
        <v>240</v>
      </c>
      <c r="D325" s="27">
        <v>283</v>
      </c>
      <c r="E325" s="27">
        <v>318</v>
      </c>
    </row>
    <row r="326" spans="1:5" ht="24" customHeight="1">
      <c r="A326" s="24" t="s">
        <v>271</v>
      </c>
      <c r="B326" s="25" t="s">
        <v>71</v>
      </c>
      <c r="C326" s="26"/>
      <c r="D326" s="27">
        <f>D327+D331</f>
        <v>279.3</v>
      </c>
      <c r="E326" s="27">
        <f>E327+E331</f>
        <v>460.7</v>
      </c>
    </row>
    <row r="327" spans="1:5" ht="24" customHeight="1">
      <c r="A327" s="24" t="s">
        <v>484</v>
      </c>
      <c r="B327" s="25" t="s">
        <v>72</v>
      </c>
      <c r="C327" s="26"/>
      <c r="D327" s="27">
        <f aca="true" t="shared" si="19" ref="D327:E329">D328</f>
        <v>229.3</v>
      </c>
      <c r="E327" s="27">
        <f t="shared" si="19"/>
        <v>360.7</v>
      </c>
    </row>
    <row r="328" spans="1:5" ht="24" customHeight="1">
      <c r="A328" s="24" t="s">
        <v>270</v>
      </c>
      <c r="B328" s="25" t="s">
        <v>73</v>
      </c>
      <c r="C328" s="26"/>
      <c r="D328" s="27">
        <f t="shared" si="19"/>
        <v>229.3</v>
      </c>
      <c r="E328" s="27">
        <f t="shared" si="19"/>
        <v>360.7</v>
      </c>
    </row>
    <row r="329" spans="1:5" ht="24" customHeight="1">
      <c r="A329" s="24" t="s">
        <v>194</v>
      </c>
      <c r="B329" s="25"/>
      <c r="C329" s="26">
        <v>200</v>
      </c>
      <c r="D329" s="27">
        <f t="shared" si="19"/>
        <v>229.3</v>
      </c>
      <c r="E329" s="27">
        <f t="shared" si="19"/>
        <v>360.7</v>
      </c>
    </row>
    <row r="330" spans="1:5" ht="24" customHeight="1">
      <c r="A330" s="32" t="s">
        <v>223</v>
      </c>
      <c r="B330" s="29"/>
      <c r="C330" s="30" t="s">
        <v>176</v>
      </c>
      <c r="D330" s="31">
        <v>229.3</v>
      </c>
      <c r="E330" s="31">
        <v>360.7</v>
      </c>
    </row>
    <row r="331" spans="1:5" ht="24" customHeight="1">
      <c r="A331" s="24" t="s">
        <v>485</v>
      </c>
      <c r="B331" s="25" t="s">
        <v>486</v>
      </c>
      <c r="C331" s="26"/>
      <c r="D331" s="27">
        <f aca="true" t="shared" si="20" ref="D331:E333">D332</f>
        <v>50</v>
      </c>
      <c r="E331" s="27">
        <f t="shared" si="20"/>
        <v>100</v>
      </c>
    </row>
    <row r="332" spans="1:5" ht="24" customHeight="1">
      <c r="A332" s="24" t="s">
        <v>270</v>
      </c>
      <c r="B332" s="25" t="s">
        <v>487</v>
      </c>
      <c r="C332" s="26"/>
      <c r="D332" s="27">
        <f t="shared" si="20"/>
        <v>50</v>
      </c>
      <c r="E332" s="27">
        <f t="shared" si="20"/>
        <v>100</v>
      </c>
    </row>
    <row r="333" spans="1:5" ht="24" customHeight="1">
      <c r="A333" s="24" t="s">
        <v>194</v>
      </c>
      <c r="B333" s="25"/>
      <c r="C333" s="26">
        <v>200</v>
      </c>
      <c r="D333" s="27">
        <f t="shared" si="20"/>
        <v>50</v>
      </c>
      <c r="E333" s="27">
        <f t="shared" si="20"/>
        <v>100</v>
      </c>
    </row>
    <row r="334" spans="1:5" ht="24" customHeight="1">
      <c r="A334" s="24" t="s">
        <v>223</v>
      </c>
      <c r="B334" s="25"/>
      <c r="C334" s="26" t="s">
        <v>176</v>
      </c>
      <c r="D334" s="27">
        <v>50</v>
      </c>
      <c r="E334" s="27">
        <v>100</v>
      </c>
    </row>
    <row r="335" spans="1:5" ht="60" customHeight="1">
      <c r="A335" s="49" t="s">
        <v>546</v>
      </c>
      <c r="B335" s="25" t="s">
        <v>65</v>
      </c>
      <c r="C335" s="26"/>
      <c r="D335" s="27">
        <f>D336</f>
        <v>5799.5</v>
      </c>
      <c r="E335" s="27">
        <f>E336</f>
        <v>3385</v>
      </c>
    </row>
    <row r="336" spans="1:5" ht="56.25">
      <c r="A336" s="47" t="s">
        <v>482</v>
      </c>
      <c r="B336" s="25" t="s">
        <v>66</v>
      </c>
      <c r="C336" s="26"/>
      <c r="D336" s="27">
        <f>D340+D337</f>
        <v>5799.5</v>
      </c>
      <c r="E336" s="27">
        <f>E340+E337</f>
        <v>3385</v>
      </c>
    </row>
    <row r="337" spans="1:5" ht="28.5" customHeight="1">
      <c r="A337" s="24" t="s">
        <v>541</v>
      </c>
      <c r="B337" s="25" t="s">
        <v>540</v>
      </c>
      <c r="C337" s="26"/>
      <c r="D337" s="27">
        <f>+D338</f>
        <v>2783</v>
      </c>
      <c r="E337" s="27">
        <f>+E338</f>
        <v>2783</v>
      </c>
    </row>
    <row r="338" spans="1:5" ht="27.75" customHeight="1">
      <c r="A338" s="24" t="s">
        <v>194</v>
      </c>
      <c r="B338" s="25"/>
      <c r="C338" s="26">
        <v>200</v>
      </c>
      <c r="D338" s="27">
        <f>D339</f>
        <v>2783</v>
      </c>
      <c r="E338" s="27">
        <f>E339</f>
        <v>2783</v>
      </c>
    </row>
    <row r="339" spans="1:5" ht="28.5" customHeight="1">
      <c r="A339" s="24" t="s">
        <v>223</v>
      </c>
      <c r="B339" s="25"/>
      <c r="C339" s="26" t="s">
        <v>176</v>
      </c>
      <c r="D339" s="27">
        <v>2783</v>
      </c>
      <c r="E339" s="27">
        <v>2783</v>
      </c>
    </row>
    <row r="340" spans="1:5" ht="22.5">
      <c r="A340" s="24" t="s">
        <v>267</v>
      </c>
      <c r="B340" s="25" t="s">
        <v>67</v>
      </c>
      <c r="C340" s="26"/>
      <c r="D340" s="27">
        <f>D341</f>
        <v>3016.5</v>
      </c>
      <c r="E340" s="27">
        <f>E341</f>
        <v>602</v>
      </c>
    </row>
    <row r="341" spans="1:5" ht="22.5">
      <c r="A341" s="24" t="s">
        <v>194</v>
      </c>
      <c r="B341" s="25"/>
      <c r="C341" s="26">
        <v>200</v>
      </c>
      <c r="D341" s="27">
        <f>D342</f>
        <v>3016.5</v>
      </c>
      <c r="E341" s="27">
        <f>E342</f>
        <v>602</v>
      </c>
    </row>
    <row r="342" spans="1:5" ht="22.5">
      <c r="A342" s="32" t="s">
        <v>223</v>
      </c>
      <c r="B342" s="29"/>
      <c r="C342" s="30">
        <v>240</v>
      </c>
      <c r="D342" s="31">
        <v>3016.5</v>
      </c>
      <c r="E342" s="31">
        <v>602</v>
      </c>
    </row>
    <row r="343" spans="1:5" ht="39.75" customHeight="1">
      <c r="A343" s="21" t="s">
        <v>538</v>
      </c>
      <c r="B343" s="22" t="s">
        <v>75</v>
      </c>
      <c r="C343" s="22"/>
      <c r="D343" s="23">
        <f>D344+D348</f>
        <v>80560.4</v>
      </c>
      <c r="E343" s="23">
        <f>E344+E348</f>
        <v>73208.5</v>
      </c>
    </row>
    <row r="344" spans="1:5" ht="27" customHeight="1">
      <c r="A344" s="35" t="s">
        <v>539</v>
      </c>
      <c r="B344" s="25" t="s">
        <v>76</v>
      </c>
      <c r="C344" s="26"/>
      <c r="D344" s="27">
        <f aca="true" t="shared" si="21" ref="D344:E346">D345</f>
        <v>60000</v>
      </c>
      <c r="E344" s="27">
        <f t="shared" si="21"/>
        <v>52634.5</v>
      </c>
    </row>
    <row r="345" spans="1:5" ht="17.25" customHeight="1">
      <c r="A345" s="24" t="s">
        <v>278</v>
      </c>
      <c r="B345" s="25" t="s">
        <v>77</v>
      </c>
      <c r="C345" s="26"/>
      <c r="D345" s="27">
        <f t="shared" si="21"/>
        <v>60000</v>
      </c>
      <c r="E345" s="27">
        <f t="shared" si="21"/>
        <v>52634.5</v>
      </c>
    </row>
    <row r="346" spans="1:5" ht="17.25" customHeight="1">
      <c r="A346" s="32" t="s">
        <v>218</v>
      </c>
      <c r="B346" s="29"/>
      <c r="C346" s="30">
        <v>700</v>
      </c>
      <c r="D346" s="31">
        <f t="shared" si="21"/>
        <v>60000</v>
      </c>
      <c r="E346" s="31">
        <f t="shared" si="21"/>
        <v>52634.5</v>
      </c>
    </row>
    <row r="347" spans="1:5" ht="19.5" customHeight="1">
      <c r="A347" s="50" t="s">
        <v>279</v>
      </c>
      <c r="B347" s="51"/>
      <c r="C347" s="52" t="s">
        <v>280</v>
      </c>
      <c r="D347" s="27">
        <v>60000</v>
      </c>
      <c r="E347" s="27">
        <v>52634.5</v>
      </c>
    </row>
    <row r="348" spans="1:5" ht="23.25" customHeight="1">
      <c r="A348" s="35" t="s">
        <v>408</v>
      </c>
      <c r="B348" s="34" t="s">
        <v>130</v>
      </c>
      <c r="C348" s="34"/>
      <c r="D348" s="27">
        <f>D349+D358</f>
        <v>20560.4</v>
      </c>
      <c r="E348" s="27">
        <f>E349+E358</f>
        <v>20574</v>
      </c>
    </row>
    <row r="349" spans="1:5" ht="12.75">
      <c r="A349" s="35" t="s">
        <v>169</v>
      </c>
      <c r="B349" s="34" t="s">
        <v>131</v>
      </c>
      <c r="C349" s="34"/>
      <c r="D349" s="27">
        <f>D350+D352+D354+D356</f>
        <v>19660.4</v>
      </c>
      <c r="E349" s="27">
        <f>E350+E352+E354+E356</f>
        <v>19674</v>
      </c>
    </row>
    <row r="350" spans="1:5" ht="35.25" customHeight="1">
      <c r="A350" s="37" t="s">
        <v>193</v>
      </c>
      <c r="B350" s="34"/>
      <c r="C350" s="34">
        <v>100</v>
      </c>
      <c r="D350" s="27">
        <f>D351</f>
        <v>18780</v>
      </c>
      <c r="E350" s="27">
        <f>E351</f>
        <v>18780</v>
      </c>
    </row>
    <row r="351" spans="1:5" ht="12.75">
      <c r="A351" s="35" t="s">
        <v>170</v>
      </c>
      <c r="B351" s="34"/>
      <c r="C351" s="34">
        <v>120</v>
      </c>
      <c r="D351" s="27">
        <v>18780</v>
      </c>
      <c r="E351" s="27">
        <v>18780</v>
      </c>
    </row>
    <row r="352" spans="1:5" ht="22.5">
      <c r="A352" s="37" t="s">
        <v>194</v>
      </c>
      <c r="B352" s="34"/>
      <c r="C352" s="34">
        <v>200</v>
      </c>
      <c r="D352" s="27">
        <f>D353</f>
        <v>370.4</v>
      </c>
      <c r="E352" s="27">
        <f>E353</f>
        <v>384</v>
      </c>
    </row>
    <row r="353" spans="1:5" ht="22.5">
      <c r="A353" s="35" t="s">
        <v>164</v>
      </c>
      <c r="B353" s="34"/>
      <c r="C353" s="34">
        <v>240</v>
      </c>
      <c r="D353" s="27">
        <v>370.4</v>
      </c>
      <c r="E353" s="27">
        <v>384</v>
      </c>
    </row>
    <row r="354" spans="1:5" ht="12.75">
      <c r="A354" s="39" t="s">
        <v>192</v>
      </c>
      <c r="B354" s="34"/>
      <c r="C354" s="34">
        <v>300</v>
      </c>
      <c r="D354" s="27">
        <f>D355</f>
        <v>500</v>
      </c>
      <c r="E354" s="27">
        <f>E355</f>
        <v>500</v>
      </c>
    </row>
    <row r="355" spans="1:5" ht="22.5">
      <c r="A355" s="35" t="s">
        <v>178</v>
      </c>
      <c r="B355" s="34"/>
      <c r="C355" s="34" t="s">
        <v>243</v>
      </c>
      <c r="D355" s="27">
        <v>500</v>
      </c>
      <c r="E355" s="27">
        <v>500</v>
      </c>
    </row>
    <row r="356" spans="1:5" ht="12.75">
      <c r="A356" s="39" t="s">
        <v>195</v>
      </c>
      <c r="B356" s="34"/>
      <c r="C356" s="34">
        <v>800</v>
      </c>
      <c r="D356" s="27">
        <f>D357</f>
        <v>10</v>
      </c>
      <c r="E356" s="27">
        <f>E357</f>
        <v>10</v>
      </c>
    </row>
    <row r="357" spans="1:5" ht="12.75">
      <c r="A357" s="35" t="s">
        <v>171</v>
      </c>
      <c r="B357" s="34"/>
      <c r="C357" s="34">
        <v>850</v>
      </c>
      <c r="D357" s="27">
        <v>10</v>
      </c>
      <c r="E357" s="27">
        <v>10</v>
      </c>
    </row>
    <row r="358" spans="1:5" ht="45">
      <c r="A358" s="35" t="s">
        <v>177</v>
      </c>
      <c r="B358" s="34" t="s">
        <v>400</v>
      </c>
      <c r="C358" s="53">
        <f>D359</f>
        <v>900</v>
      </c>
      <c r="D358" s="27">
        <f>D360</f>
        <v>900</v>
      </c>
      <c r="E358" s="27">
        <f>E360</f>
        <v>900</v>
      </c>
    </row>
    <row r="359" spans="1:5" ht="12.75">
      <c r="A359" s="39" t="s">
        <v>192</v>
      </c>
      <c r="B359" s="34"/>
      <c r="C359" s="34">
        <v>300</v>
      </c>
      <c r="D359" s="27">
        <f>D360</f>
        <v>900</v>
      </c>
      <c r="E359" s="27">
        <f>E360</f>
        <v>900</v>
      </c>
    </row>
    <row r="360" spans="1:5" ht="22.5">
      <c r="A360" s="35" t="s">
        <v>178</v>
      </c>
      <c r="B360" s="34"/>
      <c r="C360" s="34">
        <v>320</v>
      </c>
      <c r="D360" s="27">
        <v>900</v>
      </c>
      <c r="E360" s="27">
        <v>900</v>
      </c>
    </row>
    <row r="361" spans="1:5" ht="36" customHeight="1">
      <c r="A361" s="45" t="s">
        <v>589</v>
      </c>
      <c r="B361" s="22" t="s">
        <v>129</v>
      </c>
      <c r="C361" s="22"/>
      <c r="D361" s="23">
        <f>D362+D396+D416+D433+D441+D486+D495+D536</f>
        <v>328875.4</v>
      </c>
      <c r="E361" s="23">
        <f>E362+E396+E416+E433+E441+E486+E495+E536</f>
        <v>287846.6</v>
      </c>
    </row>
    <row r="362" spans="1:5" ht="30" customHeight="1">
      <c r="A362" s="24" t="s">
        <v>557</v>
      </c>
      <c r="B362" s="34" t="s">
        <v>88</v>
      </c>
      <c r="C362" s="34"/>
      <c r="D362" s="27">
        <f>D363+D371+D375+D382+D389+D367</f>
        <v>36147</v>
      </c>
      <c r="E362" s="27">
        <f>E363+E371+E375+E382+E389</f>
        <v>30957.5</v>
      </c>
    </row>
    <row r="363" spans="1:5" ht="25.5" customHeight="1">
      <c r="A363" s="24" t="s">
        <v>597</v>
      </c>
      <c r="B363" s="34" t="s">
        <v>89</v>
      </c>
      <c r="C363" s="34"/>
      <c r="D363" s="27">
        <f>D364</f>
        <v>5000</v>
      </c>
      <c r="E363" s="27">
        <f>E364</f>
        <v>0</v>
      </c>
    </row>
    <row r="364" spans="1:5" ht="23.25" customHeight="1">
      <c r="A364" s="24" t="s">
        <v>451</v>
      </c>
      <c r="B364" s="25" t="s">
        <v>599</v>
      </c>
      <c r="C364" s="26"/>
      <c r="D364" s="27">
        <f>D365</f>
        <v>5000</v>
      </c>
      <c r="E364" s="27">
        <f>E365</f>
        <v>0</v>
      </c>
    </row>
    <row r="365" spans="1:5" ht="25.5" customHeight="1">
      <c r="A365" s="24" t="s">
        <v>598</v>
      </c>
      <c r="B365" s="48"/>
      <c r="C365" s="26" t="s">
        <v>600</v>
      </c>
      <c r="D365" s="27">
        <f>+D366</f>
        <v>5000</v>
      </c>
      <c r="E365" s="27">
        <f>+E366</f>
        <v>0</v>
      </c>
    </row>
    <row r="366" spans="1:5" ht="25.5" customHeight="1">
      <c r="A366" s="24" t="s">
        <v>164</v>
      </c>
      <c r="B366" s="25"/>
      <c r="C366" s="26">
        <v>240</v>
      </c>
      <c r="D366" s="27">
        <v>5000</v>
      </c>
      <c r="E366" s="27">
        <v>0</v>
      </c>
    </row>
    <row r="367" spans="1:5" ht="25.5" customHeight="1">
      <c r="A367" s="24" t="s">
        <v>568</v>
      </c>
      <c r="B367" s="25" t="s">
        <v>569</v>
      </c>
      <c r="C367" s="26"/>
      <c r="D367" s="27">
        <f aca="true" t="shared" si="22" ref="D367:E369">D368</f>
        <v>470.5</v>
      </c>
      <c r="E367" s="27">
        <f t="shared" si="22"/>
        <v>0</v>
      </c>
    </row>
    <row r="368" spans="1:5" ht="25.5" customHeight="1">
      <c r="A368" s="24" t="s">
        <v>451</v>
      </c>
      <c r="B368" s="25" t="s">
        <v>570</v>
      </c>
      <c r="C368" s="26"/>
      <c r="D368" s="27">
        <f t="shared" si="22"/>
        <v>470.5</v>
      </c>
      <c r="E368" s="27">
        <f t="shared" si="22"/>
        <v>0</v>
      </c>
    </row>
    <row r="369" spans="1:5" ht="25.5" customHeight="1">
      <c r="A369" s="24" t="s">
        <v>194</v>
      </c>
      <c r="B369" s="25"/>
      <c r="C369" s="26">
        <v>200</v>
      </c>
      <c r="D369" s="27">
        <f t="shared" si="22"/>
        <v>470.5</v>
      </c>
      <c r="E369" s="27">
        <f t="shared" si="22"/>
        <v>0</v>
      </c>
    </row>
    <row r="370" spans="1:5" ht="25.5" customHeight="1">
      <c r="A370" s="24" t="s">
        <v>223</v>
      </c>
      <c r="B370" s="25"/>
      <c r="C370" s="26">
        <v>240</v>
      </c>
      <c r="D370" s="27">
        <v>470.5</v>
      </c>
      <c r="E370" s="27">
        <v>0</v>
      </c>
    </row>
    <row r="371" spans="1:5" ht="27" customHeight="1">
      <c r="A371" s="24" t="s">
        <v>336</v>
      </c>
      <c r="B371" s="25" t="s">
        <v>490</v>
      </c>
      <c r="C371" s="26"/>
      <c r="D371" s="27">
        <f>D372</f>
        <v>3000</v>
      </c>
      <c r="E371" s="27">
        <f>E372</f>
        <v>3000</v>
      </c>
    </row>
    <row r="372" spans="1:5" ht="24.75" customHeight="1">
      <c r="A372" s="24" t="s">
        <v>451</v>
      </c>
      <c r="B372" s="25" t="s">
        <v>491</v>
      </c>
      <c r="C372" s="26"/>
      <c r="D372" s="27">
        <f>D374</f>
        <v>3000</v>
      </c>
      <c r="E372" s="27">
        <f>E374</f>
        <v>3000</v>
      </c>
    </row>
    <row r="373" spans="1:5" ht="24.75" customHeight="1">
      <c r="A373" s="24" t="s">
        <v>194</v>
      </c>
      <c r="B373" s="25"/>
      <c r="C373" s="26">
        <v>200</v>
      </c>
      <c r="D373" s="27">
        <f>D374</f>
        <v>3000</v>
      </c>
      <c r="E373" s="27">
        <f>E374</f>
        <v>3000</v>
      </c>
    </row>
    <row r="374" spans="1:5" ht="26.25" customHeight="1">
      <c r="A374" s="24" t="s">
        <v>223</v>
      </c>
      <c r="B374" s="25"/>
      <c r="C374" s="26" t="s">
        <v>176</v>
      </c>
      <c r="D374" s="27">
        <v>3000</v>
      </c>
      <c r="E374" s="27">
        <v>3000</v>
      </c>
    </row>
    <row r="375" spans="1:5" ht="26.25" customHeight="1">
      <c r="A375" s="24" t="s">
        <v>87</v>
      </c>
      <c r="B375" s="25" t="s">
        <v>520</v>
      </c>
      <c r="C375" s="26"/>
      <c r="D375" s="27">
        <f>D376+D379</f>
        <v>5863.4</v>
      </c>
      <c r="E375" s="27">
        <f>E376+E379</f>
        <v>5864.4</v>
      </c>
    </row>
    <row r="376" spans="1:5" ht="26.25" customHeight="1">
      <c r="A376" s="24" t="s">
        <v>276</v>
      </c>
      <c r="B376" s="25" t="s">
        <v>521</v>
      </c>
      <c r="C376" s="26"/>
      <c r="D376" s="27">
        <f>D377</f>
        <v>350</v>
      </c>
      <c r="E376" s="27">
        <f>E377</f>
        <v>350</v>
      </c>
    </row>
    <row r="377" spans="1:5" ht="26.25" customHeight="1">
      <c r="A377" s="24" t="s">
        <v>194</v>
      </c>
      <c r="B377" s="25"/>
      <c r="C377" s="26">
        <v>200</v>
      </c>
      <c r="D377" s="27">
        <f>D378</f>
        <v>350</v>
      </c>
      <c r="E377" s="27">
        <f>E378</f>
        <v>350</v>
      </c>
    </row>
    <row r="378" spans="1:5" ht="26.25" customHeight="1">
      <c r="A378" s="24" t="s">
        <v>223</v>
      </c>
      <c r="B378" s="25"/>
      <c r="C378" s="26">
        <v>240</v>
      </c>
      <c r="D378" s="27">
        <v>350</v>
      </c>
      <c r="E378" s="27">
        <v>350</v>
      </c>
    </row>
    <row r="379" spans="1:5" ht="26.25" customHeight="1">
      <c r="A379" s="24" t="s">
        <v>179</v>
      </c>
      <c r="B379" s="25" t="s">
        <v>522</v>
      </c>
      <c r="C379" s="26"/>
      <c r="D379" s="27">
        <f>D380</f>
        <v>5513.4</v>
      </c>
      <c r="E379" s="27">
        <f>E380</f>
        <v>5514.4</v>
      </c>
    </row>
    <row r="380" spans="1:5" ht="26.25" customHeight="1">
      <c r="A380" s="24" t="s">
        <v>192</v>
      </c>
      <c r="B380" s="25"/>
      <c r="C380" s="26">
        <v>300</v>
      </c>
      <c r="D380" s="27">
        <f>D381</f>
        <v>5513.4</v>
      </c>
      <c r="E380" s="27">
        <f>E381</f>
        <v>5514.4</v>
      </c>
    </row>
    <row r="381" spans="1:5" ht="26.25" customHeight="1">
      <c r="A381" s="24" t="s">
        <v>181</v>
      </c>
      <c r="B381" s="25"/>
      <c r="C381" s="26" t="s">
        <v>182</v>
      </c>
      <c r="D381" s="27">
        <v>5513.4</v>
      </c>
      <c r="E381" s="27">
        <v>5514.4</v>
      </c>
    </row>
    <row r="382" spans="1:5" ht="26.25" customHeight="1">
      <c r="A382" s="24" t="s">
        <v>519</v>
      </c>
      <c r="B382" s="25" t="s">
        <v>523</v>
      </c>
      <c r="C382" s="26"/>
      <c r="D382" s="27">
        <f>D383</f>
        <v>5728</v>
      </c>
      <c r="E382" s="27">
        <f>E383</f>
        <v>6007.999999999999</v>
      </c>
    </row>
    <row r="383" spans="1:5" ht="26.25" customHeight="1">
      <c r="A383" s="24" t="s">
        <v>179</v>
      </c>
      <c r="B383" s="25" t="s">
        <v>524</v>
      </c>
      <c r="C383" s="26"/>
      <c r="D383" s="27">
        <f>D384+D387</f>
        <v>5728</v>
      </c>
      <c r="E383" s="27">
        <f>E384+E387</f>
        <v>6007.999999999999</v>
      </c>
    </row>
    <row r="384" spans="1:5" ht="26.25" customHeight="1">
      <c r="A384" s="24" t="s">
        <v>192</v>
      </c>
      <c r="B384" s="25"/>
      <c r="C384" s="26">
        <v>300</v>
      </c>
      <c r="D384" s="27">
        <f>D385+D386</f>
        <v>5696.2</v>
      </c>
      <c r="E384" s="27">
        <f>E385+E386</f>
        <v>5974.599999999999</v>
      </c>
    </row>
    <row r="385" spans="1:5" ht="26.25" customHeight="1">
      <c r="A385" s="24" t="s">
        <v>181</v>
      </c>
      <c r="B385" s="25"/>
      <c r="C385" s="26" t="s">
        <v>182</v>
      </c>
      <c r="D385" s="27">
        <v>5277.8</v>
      </c>
      <c r="E385" s="27">
        <v>5474.2</v>
      </c>
    </row>
    <row r="386" spans="1:5" ht="26.25" customHeight="1">
      <c r="A386" s="24" t="s">
        <v>178</v>
      </c>
      <c r="B386" s="25"/>
      <c r="C386" s="26" t="s">
        <v>243</v>
      </c>
      <c r="D386" s="27">
        <v>418.4</v>
      </c>
      <c r="E386" s="27">
        <v>500.4</v>
      </c>
    </row>
    <row r="387" spans="1:5" ht="26.25" customHeight="1">
      <c r="A387" s="24" t="s">
        <v>195</v>
      </c>
      <c r="B387" s="25"/>
      <c r="C387" s="26">
        <v>800</v>
      </c>
      <c r="D387" s="27">
        <f>D388</f>
        <v>31.8</v>
      </c>
      <c r="E387" s="27">
        <f>E388</f>
        <v>33.4</v>
      </c>
    </row>
    <row r="388" spans="1:5" ht="26.25" customHeight="1">
      <c r="A388" s="24" t="s">
        <v>226</v>
      </c>
      <c r="B388" s="25"/>
      <c r="C388" s="26" t="s">
        <v>228</v>
      </c>
      <c r="D388" s="27">
        <v>31.8</v>
      </c>
      <c r="E388" s="27">
        <v>33.4</v>
      </c>
    </row>
    <row r="389" spans="1:5" ht="18.75" customHeight="1">
      <c r="A389" s="54" t="s">
        <v>13</v>
      </c>
      <c r="B389" s="34" t="s">
        <v>592</v>
      </c>
      <c r="C389" s="34"/>
      <c r="D389" s="27">
        <f>D390+D393</f>
        <v>16085.1</v>
      </c>
      <c r="E389" s="27">
        <f>E390+E393</f>
        <v>16085.1</v>
      </c>
    </row>
    <row r="390" spans="1:5" ht="12.75" customHeight="1">
      <c r="A390" s="35" t="s">
        <v>443</v>
      </c>
      <c r="B390" s="34" t="s">
        <v>590</v>
      </c>
      <c r="C390" s="34"/>
      <c r="D390" s="27">
        <f>D391</f>
        <v>14313.9</v>
      </c>
      <c r="E390" s="27">
        <f>E391</f>
        <v>14313.9</v>
      </c>
    </row>
    <row r="391" spans="1:5" ht="21" customHeight="1">
      <c r="A391" s="37" t="s">
        <v>194</v>
      </c>
      <c r="B391" s="34"/>
      <c r="C391" s="34">
        <v>200</v>
      </c>
      <c r="D391" s="27">
        <f>D392</f>
        <v>14313.9</v>
      </c>
      <c r="E391" s="27">
        <f>E392</f>
        <v>14313.9</v>
      </c>
    </row>
    <row r="392" spans="1:5" ht="24.75" customHeight="1">
      <c r="A392" s="35" t="s">
        <v>164</v>
      </c>
      <c r="B392" s="34"/>
      <c r="C392" s="34">
        <v>240</v>
      </c>
      <c r="D392" s="27">
        <v>14313.9</v>
      </c>
      <c r="E392" s="27">
        <v>14313.9</v>
      </c>
    </row>
    <row r="393" spans="1:5" ht="38.25" customHeight="1">
      <c r="A393" s="35" t="s">
        <v>341</v>
      </c>
      <c r="B393" s="34" t="s">
        <v>591</v>
      </c>
      <c r="C393" s="34"/>
      <c r="D393" s="27">
        <f>D394</f>
        <v>1771.2</v>
      </c>
      <c r="E393" s="27">
        <f>E394</f>
        <v>1771.2</v>
      </c>
    </row>
    <row r="394" spans="1:5" ht="21.75" customHeight="1">
      <c r="A394" s="37" t="s">
        <v>194</v>
      </c>
      <c r="B394" s="34"/>
      <c r="C394" s="34">
        <v>200</v>
      </c>
      <c r="D394" s="27">
        <f>D395</f>
        <v>1771.2</v>
      </c>
      <c r="E394" s="27">
        <f>E395</f>
        <v>1771.2</v>
      </c>
    </row>
    <row r="395" spans="1:5" ht="23.25" customHeight="1">
      <c r="A395" s="35" t="s">
        <v>164</v>
      </c>
      <c r="B395" s="34"/>
      <c r="C395" s="34">
        <v>240</v>
      </c>
      <c r="D395" s="27">
        <v>1771.2</v>
      </c>
      <c r="E395" s="27">
        <v>1771.2</v>
      </c>
    </row>
    <row r="396" spans="1:5" ht="22.5" customHeight="1">
      <c r="A396" s="35" t="s">
        <v>275</v>
      </c>
      <c r="B396" s="34" t="s">
        <v>90</v>
      </c>
      <c r="C396" s="34"/>
      <c r="D396" s="27">
        <f>D397+D405+D401+D409</f>
        <v>25917.7</v>
      </c>
      <c r="E396" s="27">
        <f>E397+E405+E401+E409</f>
        <v>734.9</v>
      </c>
    </row>
    <row r="397" spans="1:5" ht="25.5" customHeight="1">
      <c r="A397" s="24" t="s">
        <v>337</v>
      </c>
      <c r="B397" s="25" t="s">
        <v>91</v>
      </c>
      <c r="C397" s="26"/>
      <c r="D397" s="27">
        <f aca="true" t="shared" si="23" ref="D397:E399">D398</f>
        <v>325</v>
      </c>
      <c r="E397" s="27">
        <f t="shared" si="23"/>
        <v>350</v>
      </c>
    </row>
    <row r="398" spans="1:5" ht="15.75" customHeight="1">
      <c r="A398" s="24" t="s">
        <v>260</v>
      </c>
      <c r="B398" s="25" t="s">
        <v>92</v>
      </c>
      <c r="C398" s="26"/>
      <c r="D398" s="27">
        <f t="shared" si="23"/>
        <v>325</v>
      </c>
      <c r="E398" s="27">
        <f t="shared" si="23"/>
        <v>350</v>
      </c>
    </row>
    <row r="399" spans="1:5" ht="23.25" customHeight="1">
      <c r="A399" s="24" t="s">
        <v>194</v>
      </c>
      <c r="B399" s="25"/>
      <c r="C399" s="26">
        <v>200</v>
      </c>
      <c r="D399" s="27">
        <f t="shared" si="23"/>
        <v>325</v>
      </c>
      <c r="E399" s="27">
        <f t="shared" si="23"/>
        <v>350</v>
      </c>
    </row>
    <row r="400" spans="1:5" ht="24.75" customHeight="1">
      <c r="A400" s="24" t="s">
        <v>223</v>
      </c>
      <c r="B400" s="25"/>
      <c r="C400" s="26" t="s">
        <v>176</v>
      </c>
      <c r="D400" s="27">
        <v>325</v>
      </c>
      <c r="E400" s="27">
        <v>350</v>
      </c>
    </row>
    <row r="401" spans="1:5" ht="17.25" customHeight="1">
      <c r="A401" s="35" t="s">
        <v>445</v>
      </c>
      <c r="B401" s="34" t="s">
        <v>442</v>
      </c>
      <c r="C401" s="34"/>
      <c r="D401" s="27">
        <f aca="true" t="shared" si="24" ref="D401:E403">D402</f>
        <v>104.9</v>
      </c>
      <c r="E401" s="27">
        <f t="shared" si="24"/>
        <v>104.9</v>
      </c>
    </row>
    <row r="402" spans="1:5" ht="14.25" customHeight="1">
      <c r="A402" s="35" t="s">
        <v>260</v>
      </c>
      <c r="B402" s="34" t="s">
        <v>338</v>
      </c>
      <c r="C402" s="34"/>
      <c r="D402" s="27">
        <f t="shared" si="24"/>
        <v>104.9</v>
      </c>
      <c r="E402" s="27">
        <f t="shared" si="24"/>
        <v>104.9</v>
      </c>
    </row>
    <row r="403" spans="1:5" ht="23.25" customHeight="1">
      <c r="A403" s="37" t="s">
        <v>194</v>
      </c>
      <c r="B403" s="34"/>
      <c r="C403" s="34">
        <v>200</v>
      </c>
      <c r="D403" s="27">
        <f t="shared" si="24"/>
        <v>104.9</v>
      </c>
      <c r="E403" s="27">
        <f t="shared" si="24"/>
        <v>104.9</v>
      </c>
    </row>
    <row r="404" spans="1:5" ht="24" customHeight="1">
      <c r="A404" s="35" t="s">
        <v>164</v>
      </c>
      <c r="B404" s="34"/>
      <c r="C404" s="34">
        <v>240</v>
      </c>
      <c r="D404" s="27">
        <v>104.9</v>
      </c>
      <c r="E404" s="27">
        <v>104.9</v>
      </c>
    </row>
    <row r="405" spans="1:5" ht="25.5" customHeight="1">
      <c r="A405" s="35" t="s">
        <v>290</v>
      </c>
      <c r="B405" s="34" t="s">
        <v>446</v>
      </c>
      <c r="C405" s="34"/>
      <c r="D405" s="27">
        <f aca="true" t="shared" si="25" ref="D405:E407">D406</f>
        <v>280</v>
      </c>
      <c r="E405" s="27">
        <f t="shared" si="25"/>
        <v>280</v>
      </c>
    </row>
    <row r="406" spans="1:5" ht="17.25" customHeight="1">
      <c r="A406" s="35" t="s">
        <v>441</v>
      </c>
      <c r="B406" s="34" t="s">
        <v>339</v>
      </c>
      <c r="C406" s="34"/>
      <c r="D406" s="27">
        <f t="shared" si="25"/>
        <v>280</v>
      </c>
      <c r="E406" s="27">
        <f t="shared" si="25"/>
        <v>280</v>
      </c>
    </row>
    <row r="407" spans="1:5" ht="22.5" customHeight="1">
      <c r="A407" s="37" t="s">
        <v>194</v>
      </c>
      <c r="B407" s="34"/>
      <c r="C407" s="34">
        <v>200</v>
      </c>
      <c r="D407" s="27">
        <f t="shared" si="25"/>
        <v>280</v>
      </c>
      <c r="E407" s="27">
        <f t="shared" si="25"/>
        <v>280</v>
      </c>
    </row>
    <row r="408" spans="1:5" ht="24" customHeight="1">
      <c r="A408" s="35" t="s">
        <v>164</v>
      </c>
      <c r="B408" s="34"/>
      <c r="C408" s="34">
        <v>240</v>
      </c>
      <c r="D408" s="27">
        <v>280</v>
      </c>
      <c r="E408" s="27">
        <v>280</v>
      </c>
    </row>
    <row r="409" spans="1:5" ht="15.75" customHeight="1">
      <c r="A409" s="35" t="s">
        <v>33</v>
      </c>
      <c r="B409" s="34" t="s">
        <v>32</v>
      </c>
      <c r="C409" s="34"/>
      <c r="D409" s="27">
        <f>+D410+D413</f>
        <v>25207.8</v>
      </c>
      <c r="E409" s="27">
        <f>+E410+E413</f>
        <v>0</v>
      </c>
    </row>
    <row r="410" spans="1:5" ht="14.25" customHeight="1">
      <c r="A410" s="35" t="s">
        <v>321</v>
      </c>
      <c r="B410" s="34" t="s">
        <v>322</v>
      </c>
      <c r="C410" s="34"/>
      <c r="D410" s="27">
        <f>D411</f>
        <v>2445.8</v>
      </c>
      <c r="E410" s="27">
        <f>E411</f>
        <v>0</v>
      </c>
    </row>
    <row r="411" spans="1:5" ht="24" customHeight="1">
      <c r="A411" s="37" t="s">
        <v>194</v>
      </c>
      <c r="B411" s="34"/>
      <c r="C411" s="34">
        <v>200</v>
      </c>
      <c r="D411" s="27">
        <f>D412</f>
        <v>2445.8</v>
      </c>
      <c r="E411" s="27">
        <f>E412</f>
        <v>0</v>
      </c>
    </row>
    <row r="412" spans="1:5" ht="24" customHeight="1">
      <c r="A412" s="35" t="s">
        <v>164</v>
      </c>
      <c r="B412" s="34"/>
      <c r="C412" s="34">
        <v>240</v>
      </c>
      <c r="D412" s="27">
        <v>2445.8</v>
      </c>
      <c r="E412" s="27">
        <v>0</v>
      </c>
    </row>
    <row r="413" spans="1:5" ht="24" customHeight="1">
      <c r="A413" s="35" t="s">
        <v>320</v>
      </c>
      <c r="B413" s="34" t="s">
        <v>323</v>
      </c>
      <c r="C413" s="34"/>
      <c r="D413" s="27">
        <f>+D414</f>
        <v>22762</v>
      </c>
      <c r="E413" s="27">
        <f>+E414</f>
        <v>0</v>
      </c>
    </row>
    <row r="414" spans="1:5" ht="24" customHeight="1">
      <c r="A414" s="37" t="s">
        <v>194</v>
      </c>
      <c r="B414" s="34"/>
      <c r="C414" s="34">
        <v>200</v>
      </c>
      <c r="D414" s="27">
        <f>D415</f>
        <v>22762</v>
      </c>
      <c r="E414" s="27">
        <f>E415</f>
        <v>0</v>
      </c>
    </row>
    <row r="415" spans="1:5" ht="24" customHeight="1">
      <c r="A415" s="35" t="s">
        <v>164</v>
      </c>
      <c r="B415" s="34"/>
      <c r="C415" s="34">
        <v>240</v>
      </c>
      <c r="D415" s="27">
        <v>22762</v>
      </c>
      <c r="E415" s="27">
        <v>0</v>
      </c>
    </row>
    <row r="416" spans="1:5" ht="27" customHeight="1">
      <c r="A416" s="24" t="s">
        <v>0</v>
      </c>
      <c r="B416" s="34" t="s">
        <v>93</v>
      </c>
      <c r="C416" s="34"/>
      <c r="D416" s="27">
        <f>D417+D421+D425+D429</f>
        <v>13845.6</v>
      </c>
      <c r="E416" s="27">
        <f>E417+E421+E425+E429</f>
        <v>14685.1</v>
      </c>
    </row>
    <row r="417" spans="1:5" ht="70.5" customHeight="1">
      <c r="A417" s="47" t="s">
        <v>469</v>
      </c>
      <c r="B417" s="25" t="s">
        <v>470</v>
      </c>
      <c r="C417" s="26"/>
      <c r="D417" s="27">
        <f>+D418</f>
        <v>11292</v>
      </c>
      <c r="E417" s="27">
        <f>+E418</f>
        <v>12035</v>
      </c>
    </row>
    <row r="418" spans="1:5" ht="19.5" customHeight="1">
      <c r="A418" s="24" t="s">
        <v>229</v>
      </c>
      <c r="B418" s="25" t="s">
        <v>471</v>
      </c>
      <c r="C418" s="26"/>
      <c r="D418" s="27">
        <f>D419</f>
        <v>11292</v>
      </c>
      <c r="E418" s="27">
        <f>E419</f>
        <v>12035</v>
      </c>
    </row>
    <row r="419" spans="1:5" ht="30.75" customHeight="1">
      <c r="A419" s="24" t="s">
        <v>194</v>
      </c>
      <c r="B419" s="25"/>
      <c r="C419" s="26">
        <v>200</v>
      </c>
      <c r="D419" s="27">
        <f>D420</f>
        <v>11292</v>
      </c>
      <c r="E419" s="27">
        <f>E420</f>
        <v>12035</v>
      </c>
    </row>
    <row r="420" spans="1:5" ht="27" customHeight="1">
      <c r="A420" s="24" t="s">
        <v>223</v>
      </c>
      <c r="B420" s="25"/>
      <c r="C420" s="26">
        <v>240</v>
      </c>
      <c r="D420" s="27">
        <v>11292</v>
      </c>
      <c r="E420" s="27">
        <v>12035</v>
      </c>
    </row>
    <row r="421" spans="1:5" ht="80.25" customHeight="1">
      <c r="A421" s="47" t="s">
        <v>1</v>
      </c>
      <c r="B421" s="34" t="s">
        <v>94</v>
      </c>
      <c r="C421" s="34"/>
      <c r="D421" s="27">
        <f>D422</f>
        <v>944</v>
      </c>
      <c r="E421" s="27">
        <f>E422</f>
        <v>944</v>
      </c>
    </row>
    <row r="422" spans="1:5" ht="22.5" customHeight="1">
      <c r="A422" s="24" t="s">
        <v>242</v>
      </c>
      <c r="B422" s="25" t="s">
        <v>2</v>
      </c>
      <c r="C422" s="34"/>
      <c r="D422" s="27">
        <f>+D423</f>
        <v>944</v>
      </c>
      <c r="E422" s="27">
        <f>+E423</f>
        <v>944</v>
      </c>
    </row>
    <row r="423" spans="1:5" ht="26.25" customHeight="1">
      <c r="A423" s="24" t="s">
        <v>598</v>
      </c>
      <c r="B423" s="34"/>
      <c r="C423" s="34">
        <v>200</v>
      </c>
      <c r="D423" s="27">
        <f>D424</f>
        <v>944</v>
      </c>
      <c r="E423" s="27">
        <f>E424</f>
        <v>944</v>
      </c>
    </row>
    <row r="424" spans="1:5" ht="27.75" customHeight="1">
      <c r="A424" s="24" t="s">
        <v>164</v>
      </c>
      <c r="B424" s="34"/>
      <c r="C424" s="34">
        <v>240</v>
      </c>
      <c r="D424" s="27">
        <v>944</v>
      </c>
      <c r="E424" s="27">
        <v>944</v>
      </c>
    </row>
    <row r="425" spans="1:5" ht="56.25">
      <c r="A425" s="47" t="s">
        <v>472</v>
      </c>
      <c r="B425" s="25" t="s">
        <v>473</v>
      </c>
      <c r="C425" s="26"/>
      <c r="D425" s="27">
        <f aca="true" t="shared" si="26" ref="D425:E427">D426</f>
        <v>1209.6</v>
      </c>
      <c r="E425" s="27">
        <f t="shared" si="26"/>
        <v>1306.1</v>
      </c>
    </row>
    <row r="426" spans="1:5" ht="18.75" customHeight="1">
      <c r="A426" s="24" t="s">
        <v>157</v>
      </c>
      <c r="B426" s="25" t="s">
        <v>474</v>
      </c>
      <c r="C426" s="26"/>
      <c r="D426" s="27">
        <f t="shared" si="26"/>
        <v>1209.6</v>
      </c>
      <c r="E426" s="27">
        <f t="shared" si="26"/>
        <v>1306.1</v>
      </c>
    </row>
    <row r="427" spans="1:5" ht="22.5">
      <c r="A427" s="24" t="s">
        <v>194</v>
      </c>
      <c r="B427" s="25"/>
      <c r="C427" s="26">
        <v>200</v>
      </c>
      <c r="D427" s="27">
        <f t="shared" si="26"/>
        <v>1209.6</v>
      </c>
      <c r="E427" s="27">
        <f t="shared" si="26"/>
        <v>1306.1</v>
      </c>
    </row>
    <row r="428" spans="1:5" ht="22.5">
      <c r="A428" s="24" t="s">
        <v>223</v>
      </c>
      <c r="B428" s="25"/>
      <c r="C428" s="26">
        <v>240</v>
      </c>
      <c r="D428" s="27">
        <v>1209.6</v>
      </c>
      <c r="E428" s="27">
        <v>1306.1</v>
      </c>
    </row>
    <row r="429" spans="1:5" ht="60" customHeight="1">
      <c r="A429" s="47" t="s">
        <v>135</v>
      </c>
      <c r="B429" s="25" t="s">
        <v>136</v>
      </c>
      <c r="C429" s="26"/>
      <c r="D429" s="27">
        <f aca="true" t="shared" si="27" ref="D429:E431">D430</f>
        <v>400</v>
      </c>
      <c r="E429" s="27">
        <f t="shared" si="27"/>
        <v>400</v>
      </c>
    </row>
    <row r="430" spans="1:5" ht="16.5" customHeight="1">
      <c r="A430" s="24" t="s">
        <v>157</v>
      </c>
      <c r="B430" s="25" t="s">
        <v>137</v>
      </c>
      <c r="C430" s="26"/>
      <c r="D430" s="27">
        <f t="shared" si="27"/>
        <v>400</v>
      </c>
      <c r="E430" s="27">
        <f t="shared" si="27"/>
        <v>400</v>
      </c>
    </row>
    <row r="431" spans="1:5" ht="24.75" customHeight="1">
      <c r="A431" s="24" t="s">
        <v>194</v>
      </c>
      <c r="B431" s="25"/>
      <c r="C431" s="26">
        <v>200</v>
      </c>
      <c r="D431" s="27">
        <f t="shared" si="27"/>
        <v>400</v>
      </c>
      <c r="E431" s="27">
        <f t="shared" si="27"/>
        <v>400</v>
      </c>
    </row>
    <row r="432" spans="1:5" ht="23.25" customHeight="1">
      <c r="A432" s="24" t="s">
        <v>223</v>
      </c>
      <c r="B432" s="25"/>
      <c r="C432" s="26">
        <v>240</v>
      </c>
      <c r="D432" s="27">
        <v>400</v>
      </c>
      <c r="E432" s="27">
        <v>400</v>
      </c>
    </row>
    <row r="433" spans="1:5" ht="15.75" customHeight="1">
      <c r="A433" s="24" t="s">
        <v>264</v>
      </c>
      <c r="B433" s="25" t="s">
        <v>82</v>
      </c>
      <c r="C433" s="26"/>
      <c r="D433" s="27">
        <f>D434</f>
        <v>340</v>
      </c>
      <c r="E433" s="27">
        <f>E434</f>
        <v>354</v>
      </c>
    </row>
    <row r="434" spans="1:5" ht="24.75" customHeight="1">
      <c r="A434" s="24" t="s">
        <v>455</v>
      </c>
      <c r="B434" s="25" t="s">
        <v>83</v>
      </c>
      <c r="C434" s="26"/>
      <c r="D434" s="27">
        <f>D435+D438</f>
        <v>340</v>
      </c>
      <c r="E434" s="27">
        <f>E435+E438</f>
        <v>354</v>
      </c>
    </row>
    <row r="435" spans="1:5" ht="15" customHeight="1">
      <c r="A435" s="24" t="s">
        <v>169</v>
      </c>
      <c r="B435" s="25" t="s">
        <v>84</v>
      </c>
      <c r="C435" s="26"/>
      <c r="D435" s="27">
        <f>D436</f>
        <v>150</v>
      </c>
      <c r="E435" s="27">
        <f>E436</f>
        <v>160</v>
      </c>
    </row>
    <row r="436" spans="1:5" ht="25.5" customHeight="1">
      <c r="A436" s="24" t="s">
        <v>194</v>
      </c>
      <c r="B436" s="25"/>
      <c r="C436" s="26">
        <v>200</v>
      </c>
      <c r="D436" s="27">
        <f>D437</f>
        <v>150</v>
      </c>
      <c r="E436" s="27">
        <f>E437</f>
        <v>160</v>
      </c>
    </row>
    <row r="437" spans="1:5" ht="25.5" customHeight="1">
      <c r="A437" s="24" t="s">
        <v>223</v>
      </c>
      <c r="B437" s="25"/>
      <c r="C437" s="26">
        <v>240</v>
      </c>
      <c r="D437" s="27">
        <v>150</v>
      </c>
      <c r="E437" s="27">
        <v>160</v>
      </c>
    </row>
    <row r="438" spans="1:5" ht="24.75" customHeight="1">
      <c r="A438" s="55" t="s">
        <v>81</v>
      </c>
      <c r="B438" s="25" t="s">
        <v>456</v>
      </c>
      <c r="C438" s="26"/>
      <c r="D438" s="27">
        <f>D439</f>
        <v>190</v>
      </c>
      <c r="E438" s="27">
        <f>E439</f>
        <v>194</v>
      </c>
    </row>
    <row r="439" spans="1:5" ht="29.25" customHeight="1">
      <c r="A439" s="24" t="s">
        <v>194</v>
      </c>
      <c r="B439" s="25"/>
      <c r="C439" s="26">
        <v>200</v>
      </c>
      <c r="D439" s="27">
        <f>D440</f>
        <v>190</v>
      </c>
      <c r="E439" s="27">
        <f>E440</f>
        <v>194</v>
      </c>
    </row>
    <row r="440" spans="1:5" ht="24.75" customHeight="1">
      <c r="A440" s="24" t="s">
        <v>223</v>
      </c>
      <c r="B440" s="25"/>
      <c r="C440" s="26">
        <v>240</v>
      </c>
      <c r="D440" s="27">
        <v>190</v>
      </c>
      <c r="E440" s="27">
        <v>194</v>
      </c>
    </row>
    <row r="441" spans="1:5" ht="33.75">
      <c r="A441" s="24" t="s">
        <v>3</v>
      </c>
      <c r="B441" s="34" t="s">
        <v>127</v>
      </c>
      <c r="C441" s="34"/>
      <c r="D441" s="27">
        <f>D442+D460+D472+D482</f>
        <v>24330.2</v>
      </c>
      <c r="E441" s="27">
        <f>E442+E460+E472+E482</f>
        <v>24959.7</v>
      </c>
    </row>
    <row r="442" spans="1:5" ht="39" customHeight="1">
      <c r="A442" s="24" t="s">
        <v>457</v>
      </c>
      <c r="B442" s="34" t="s">
        <v>124</v>
      </c>
      <c r="C442" s="34"/>
      <c r="D442" s="27">
        <f>D443+D448+D451+D454+D457</f>
        <v>18210.9</v>
      </c>
      <c r="E442" s="27">
        <f>E443+E448+E451+E454+E457</f>
        <v>17795.4</v>
      </c>
    </row>
    <row r="443" spans="1:5" ht="16.5" customHeight="1">
      <c r="A443" s="35" t="s">
        <v>157</v>
      </c>
      <c r="B443" s="34" t="s">
        <v>125</v>
      </c>
      <c r="C443" s="34"/>
      <c r="D443" s="27">
        <f>D446+D444</f>
        <v>5143.1</v>
      </c>
      <c r="E443" s="27">
        <f>E446+E444</f>
        <v>5143.1</v>
      </c>
    </row>
    <row r="444" spans="1:5" ht="22.5" customHeight="1">
      <c r="A444" s="37" t="s">
        <v>194</v>
      </c>
      <c r="B444" s="34"/>
      <c r="C444" s="34">
        <v>200</v>
      </c>
      <c r="D444" s="27">
        <f>D445</f>
        <v>3420</v>
      </c>
      <c r="E444" s="27">
        <f>E445</f>
        <v>3420</v>
      </c>
    </row>
    <row r="445" spans="1:5" ht="22.5">
      <c r="A445" s="35" t="s">
        <v>164</v>
      </c>
      <c r="B445" s="34"/>
      <c r="C445" s="34">
        <v>240</v>
      </c>
      <c r="D445" s="27">
        <v>3420</v>
      </c>
      <c r="E445" s="27">
        <v>3420</v>
      </c>
    </row>
    <row r="446" spans="1:5" ht="26.25" customHeight="1">
      <c r="A446" s="37" t="s">
        <v>197</v>
      </c>
      <c r="B446" s="34"/>
      <c r="C446" s="34">
        <v>600</v>
      </c>
      <c r="D446" s="27">
        <f>D447</f>
        <v>1723.1</v>
      </c>
      <c r="E446" s="27">
        <f>E447</f>
        <v>1723.1</v>
      </c>
    </row>
    <row r="447" spans="1:5" ht="22.5" customHeight="1">
      <c r="A447" s="35" t="s">
        <v>158</v>
      </c>
      <c r="B447" s="34"/>
      <c r="C447" s="34">
        <v>610</v>
      </c>
      <c r="D447" s="27">
        <v>1723.1</v>
      </c>
      <c r="E447" s="27">
        <v>1723.1</v>
      </c>
    </row>
    <row r="448" spans="1:5" ht="18.75" customHeight="1">
      <c r="A448" s="35" t="s">
        <v>169</v>
      </c>
      <c r="B448" s="34" t="s">
        <v>126</v>
      </c>
      <c r="C448" s="34"/>
      <c r="D448" s="27">
        <f>D449</f>
        <v>10800.8</v>
      </c>
      <c r="E448" s="27">
        <f>E449</f>
        <v>10916.2</v>
      </c>
    </row>
    <row r="449" spans="1:5" ht="22.5" customHeight="1">
      <c r="A449" s="37" t="s">
        <v>194</v>
      </c>
      <c r="B449" s="34"/>
      <c r="C449" s="34">
        <v>200</v>
      </c>
      <c r="D449" s="27">
        <f>D450</f>
        <v>10800.8</v>
      </c>
      <c r="E449" s="27">
        <f>E450</f>
        <v>10916.2</v>
      </c>
    </row>
    <row r="450" spans="1:5" ht="22.5">
      <c r="A450" s="35" t="s">
        <v>164</v>
      </c>
      <c r="B450" s="34"/>
      <c r="C450" s="34">
        <v>240</v>
      </c>
      <c r="D450" s="27">
        <v>10800.8</v>
      </c>
      <c r="E450" s="27">
        <v>10916.2</v>
      </c>
    </row>
    <row r="451" spans="1:5" ht="45">
      <c r="A451" s="35" t="s">
        <v>300</v>
      </c>
      <c r="B451" s="34" t="s">
        <v>301</v>
      </c>
      <c r="C451" s="34"/>
      <c r="D451" s="27">
        <f>+D452</f>
        <v>55</v>
      </c>
      <c r="E451" s="27">
        <f>+E452</f>
        <v>55</v>
      </c>
    </row>
    <row r="452" spans="1:5" ht="25.5" customHeight="1">
      <c r="A452" s="37" t="s">
        <v>194</v>
      </c>
      <c r="B452" s="34"/>
      <c r="C452" s="34">
        <v>200</v>
      </c>
      <c r="D452" s="27">
        <f>D453</f>
        <v>55</v>
      </c>
      <c r="E452" s="27">
        <f>E453</f>
        <v>55</v>
      </c>
    </row>
    <row r="453" spans="1:5" ht="22.5">
      <c r="A453" s="35" t="s">
        <v>164</v>
      </c>
      <c r="B453" s="34"/>
      <c r="C453" s="34">
        <v>240</v>
      </c>
      <c r="D453" s="27">
        <v>55</v>
      </c>
      <c r="E453" s="27">
        <v>55</v>
      </c>
    </row>
    <row r="454" spans="1:5" ht="22.5">
      <c r="A454" s="35" t="s">
        <v>256</v>
      </c>
      <c r="B454" s="34" t="s">
        <v>444</v>
      </c>
      <c r="C454" s="34"/>
      <c r="D454" s="27">
        <f>D455</f>
        <v>935</v>
      </c>
      <c r="E454" s="27">
        <f>E455</f>
        <v>935</v>
      </c>
    </row>
    <row r="455" spans="1:5" ht="23.25" customHeight="1">
      <c r="A455" s="37" t="s">
        <v>194</v>
      </c>
      <c r="B455" s="34"/>
      <c r="C455" s="34">
        <v>200</v>
      </c>
      <c r="D455" s="27">
        <f>D456</f>
        <v>935</v>
      </c>
      <c r="E455" s="27">
        <f>E456</f>
        <v>935</v>
      </c>
    </row>
    <row r="456" spans="1:5" ht="25.5" customHeight="1">
      <c r="A456" s="35" t="s">
        <v>164</v>
      </c>
      <c r="B456" s="34"/>
      <c r="C456" s="34">
        <v>240</v>
      </c>
      <c r="D456" s="27">
        <v>935</v>
      </c>
      <c r="E456" s="27">
        <v>935</v>
      </c>
    </row>
    <row r="457" spans="1:5" ht="15" customHeight="1">
      <c r="A457" s="35" t="s">
        <v>229</v>
      </c>
      <c r="B457" s="34" t="s">
        <v>146</v>
      </c>
      <c r="C457" s="34"/>
      <c r="D457" s="27">
        <f>D458</f>
        <v>1277</v>
      </c>
      <c r="E457" s="27">
        <f>E458</f>
        <v>746.1</v>
      </c>
    </row>
    <row r="458" spans="1:5" ht="21.75" customHeight="1">
      <c r="A458" s="37" t="s">
        <v>194</v>
      </c>
      <c r="B458" s="34"/>
      <c r="C458" s="34">
        <v>200</v>
      </c>
      <c r="D458" s="27">
        <f>D459</f>
        <v>1277</v>
      </c>
      <c r="E458" s="27">
        <f>E459</f>
        <v>746.1</v>
      </c>
    </row>
    <row r="459" spans="1:5" ht="22.5">
      <c r="A459" s="35" t="s">
        <v>164</v>
      </c>
      <c r="B459" s="34"/>
      <c r="C459" s="34">
        <v>240</v>
      </c>
      <c r="D459" s="27">
        <v>1277</v>
      </c>
      <c r="E459" s="27">
        <v>746.1</v>
      </c>
    </row>
    <row r="460" spans="1:5" ht="39" customHeight="1">
      <c r="A460" s="24" t="s">
        <v>458</v>
      </c>
      <c r="B460" s="25" t="s">
        <v>95</v>
      </c>
      <c r="C460" s="26"/>
      <c r="D460" s="27">
        <f>D461+D466+D469</f>
        <v>1287.6</v>
      </c>
      <c r="E460" s="27">
        <f>E461+E466+E469</f>
        <v>1557.6</v>
      </c>
    </row>
    <row r="461" spans="1:5" ht="19.5" customHeight="1">
      <c r="A461" s="38" t="s">
        <v>157</v>
      </c>
      <c r="B461" s="25" t="s">
        <v>555</v>
      </c>
      <c r="C461" s="26"/>
      <c r="D461" s="27">
        <f>D462+D464</f>
        <v>283.6</v>
      </c>
      <c r="E461" s="27">
        <f>E462+E464</f>
        <v>283.6</v>
      </c>
    </row>
    <row r="462" spans="1:5" ht="24" customHeight="1">
      <c r="A462" s="37" t="s">
        <v>197</v>
      </c>
      <c r="B462" s="25"/>
      <c r="C462" s="26">
        <v>600</v>
      </c>
      <c r="D462" s="27">
        <f>D463</f>
        <v>133.6</v>
      </c>
      <c r="E462" s="27">
        <f>E463</f>
        <v>133.6</v>
      </c>
    </row>
    <row r="463" spans="1:5" ht="19.5" customHeight="1">
      <c r="A463" s="38" t="s">
        <v>158</v>
      </c>
      <c r="B463" s="25"/>
      <c r="C463" s="26">
        <v>610</v>
      </c>
      <c r="D463" s="27">
        <v>133.6</v>
      </c>
      <c r="E463" s="27">
        <v>133.6</v>
      </c>
    </row>
    <row r="464" spans="1:5" ht="19.5" customHeight="1">
      <c r="A464" s="37" t="s">
        <v>194</v>
      </c>
      <c r="B464" s="34"/>
      <c r="C464" s="34">
        <v>200</v>
      </c>
      <c r="D464" s="27">
        <f>D465</f>
        <v>150</v>
      </c>
      <c r="E464" s="27">
        <f>E465</f>
        <v>150</v>
      </c>
    </row>
    <row r="465" spans="1:5" ht="19.5" customHeight="1">
      <c r="A465" s="35" t="s">
        <v>164</v>
      </c>
      <c r="B465" s="34"/>
      <c r="C465" s="34">
        <v>240</v>
      </c>
      <c r="D465" s="27">
        <v>150</v>
      </c>
      <c r="E465" s="27">
        <v>150</v>
      </c>
    </row>
    <row r="466" spans="1:5" ht="17.25" customHeight="1">
      <c r="A466" s="24" t="s">
        <v>169</v>
      </c>
      <c r="B466" s="25" t="s">
        <v>96</v>
      </c>
      <c r="C466" s="26"/>
      <c r="D466" s="27">
        <f>D467</f>
        <v>939</v>
      </c>
      <c r="E466" s="27">
        <f>E467</f>
        <v>1209</v>
      </c>
    </row>
    <row r="467" spans="1:5" ht="24.75" customHeight="1">
      <c r="A467" s="24" t="s">
        <v>194</v>
      </c>
      <c r="B467" s="25"/>
      <c r="C467" s="26">
        <v>200</v>
      </c>
      <c r="D467" s="27">
        <f>D468</f>
        <v>939</v>
      </c>
      <c r="E467" s="27">
        <f>E468</f>
        <v>1209</v>
      </c>
    </row>
    <row r="468" spans="1:5" ht="24.75" customHeight="1">
      <c r="A468" s="24" t="s">
        <v>223</v>
      </c>
      <c r="B468" s="25"/>
      <c r="C468" s="26">
        <v>240</v>
      </c>
      <c r="D468" s="27">
        <v>939</v>
      </c>
      <c r="E468" s="27">
        <v>1209</v>
      </c>
    </row>
    <row r="469" spans="1:5" ht="24.75" customHeight="1">
      <c r="A469" s="66" t="s">
        <v>256</v>
      </c>
      <c r="B469" s="25" t="s">
        <v>138</v>
      </c>
      <c r="C469" s="26"/>
      <c r="D469" s="27">
        <f>+D470</f>
        <v>65</v>
      </c>
      <c r="E469" s="27">
        <f>+E470</f>
        <v>65</v>
      </c>
    </row>
    <row r="470" spans="1:5" ht="24.75" customHeight="1">
      <c r="A470" s="24" t="s">
        <v>194</v>
      </c>
      <c r="B470" s="25"/>
      <c r="C470" s="26">
        <v>200</v>
      </c>
      <c r="D470" s="27">
        <f>D471</f>
        <v>65</v>
      </c>
      <c r="E470" s="27">
        <f>E471</f>
        <v>65</v>
      </c>
    </row>
    <row r="471" spans="1:5" ht="24.75" customHeight="1">
      <c r="A471" s="24" t="s">
        <v>223</v>
      </c>
      <c r="B471" s="25"/>
      <c r="C471" s="26">
        <v>240</v>
      </c>
      <c r="D471" s="27">
        <v>65</v>
      </c>
      <c r="E471" s="27">
        <v>65</v>
      </c>
    </row>
    <row r="472" spans="1:5" ht="42" customHeight="1">
      <c r="A472" s="47" t="s">
        <v>459</v>
      </c>
      <c r="B472" s="25" t="s">
        <v>147</v>
      </c>
      <c r="C472" s="26"/>
      <c r="D472" s="27">
        <f>D473+D476+D479</f>
        <v>1201.7</v>
      </c>
      <c r="E472" s="27">
        <f>E473+E476+E479</f>
        <v>1406.7</v>
      </c>
    </row>
    <row r="473" spans="1:5" ht="19.5" customHeight="1">
      <c r="A473" s="38" t="s">
        <v>157</v>
      </c>
      <c r="B473" s="25" t="s">
        <v>556</v>
      </c>
      <c r="C473" s="26"/>
      <c r="D473" s="27">
        <f>D474</f>
        <v>86.7</v>
      </c>
      <c r="E473" s="27">
        <f>E474</f>
        <v>86.7</v>
      </c>
    </row>
    <row r="474" spans="1:5" ht="24" customHeight="1">
      <c r="A474" s="37" t="s">
        <v>197</v>
      </c>
      <c r="B474" s="25"/>
      <c r="C474" s="26">
        <v>600</v>
      </c>
      <c r="D474" s="27">
        <f>D475</f>
        <v>86.7</v>
      </c>
      <c r="E474" s="27">
        <f>E475</f>
        <v>86.7</v>
      </c>
    </row>
    <row r="475" spans="1:5" ht="18.75" customHeight="1">
      <c r="A475" s="38" t="s">
        <v>158</v>
      </c>
      <c r="B475" s="25"/>
      <c r="C475" s="26">
        <v>610</v>
      </c>
      <c r="D475" s="27">
        <v>86.7</v>
      </c>
      <c r="E475" s="27">
        <v>86.7</v>
      </c>
    </row>
    <row r="476" spans="1:5" ht="16.5" customHeight="1">
      <c r="A476" s="24" t="s">
        <v>169</v>
      </c>
      <c r="B476" s="25" t="s">
        <v>97</v>
      </c>
      <c r="C476" s="26"/>
      <c r="D476" s="27">
        <f>D477</f>
        <v>1040</v>
      </c>
      <c r="E476" s="27">
        <f>E477</f>
        <v>1240</v>
      </c>
    </row>
    <row r="477" spans="1:5" ht="25.5" customHeight="1">
      <c r="A477" s="24" t="s">
        <v>194</v>
      </c>
      <c r="B477" s="25"/>
      <c r="C477" s="26">
        <v>200</v>
      </c>
      <c r="D477" s="27">
        <f>D478</f>
        <v>1040</v>
      </c>
      <c r="E477" s="27">
        <f>E478</f>
        <v>1240</v>
      </c>
    </row>
    <row r="478" spans="1:5" ht="28.5" customHeight="1">
      <c r="A478" s="24" t="s">
        <v>223</v>
      </c>
      <c r="B478" s="25"/>
      <c r="C478" s="26">
        <v>240</v>
      </c>
      <c r="D478" s="27">
        <v>1040</v>
      </c>
      <c r="E478" s="27">
        <v>1240</v>
      </c>
    </row>
    <row r="479" spans="1:5" ht="19.5" customHeight="1">
      <c r="A479" s="35" t="s">
        <v>229</v>
      </c>
      <c r="B479" s="34" t="s">
        <v>148</v>
      </c>
      <c r="C479" s="34"/>
      <c r="D479" s="27">
        <f>D480</f>
        <v>75</v>
      </c>
      <c r="E479" s="27">
        <f>E480</f>
        <v>80</v>
      </c>
    </row>
    <row r="480" spans="1:5" ht="27" customHeight="1">
      <c r="A480" s="37" t="s">
        <v>194</v>
      </c>
      <c r="B480" s="34"/>
      <c r="C480" s="34">
        <v>200</v>
      </c>
      <c r="D480" s="27">
        <f>D481</f>
        <v>75</v>
      </c>
      <c r="E480" s="27">
        <f>E481</f>
        <v>80</v>
      </c>
    </row>
    <row r="481" spans="1:5" ht="36" customHeight="1">
      <c r="A481" s="35" t="s">
        <v>164</v>
      </c>
      <c r="B481" s="34"/>
      <c r="C481" s="34">
        <v>240</v>
      </c>
      <c r="D481" s="27">
        <v>75</v>
      </c>
      <c r="E481" s="27">
        <v>80</v>
      </c>
    </row>
    <row r="482" spans="1:5" ht="40.5" customHeight="1">
      <c r="A482" s="24" t="s">
        <v>460</v>
      </c>
      <c r="B482" s="25" t="s">
        <v>461</v>
      </c>
      <c r="C482" s="26"/>
      <c r="D482" s="27">
        <f aca="true" t="shared" si="28" ref="D482:E484">D483</f>
        <v>3630</v>
      </c>
      <c r="E482" s="27">
        <f t="shared" si="28"/>
        <v>4200</v>
      </c>
    </row>
    <row r="483" spans="1:5" ht="18" customHeight="1">
      <c r="A483" s="24" t="s">
        <v>169</v>
      </c>
      <c r="B483" s="25" t="s">
        <v>462</v>
      </c>
      <c r="C483" s="26"/>
      <c r="D483" s="27">
        <f t="shared" si="28"/>
        <v>3630</v>
      </c>
      <c r="E483" s="27">
        <f t="shared" si="28"/>
        <v>4200</v>
      </c>
    </row>
    <row r="484" spans="1:5" ht="28.5" customHeight="1">
      <c r="A484" s="24" t="s">
        <v>194</v>
      </c>
      <c r="B484" s="25"/>
      <c r="C484" s="26">
        <v>200</v>
      </c>
      <c r="D484" s="27">
        <f t="shared" si="28"/>
        <v>3630</v>
      </c>
      <c r="E484" s="27">
        <f t="shared" si="28"/>
        <v>4200</v>
      </c>
    </row>
    <row r="485" spans="1:5" ht="28.5" customHeight="1">
      <c r="A485" s="24" t="s">
        <v>223</v>
      </c>
      <c r="B485" s="25"/>
      <c r="C485" s="26">
        <v>240</v>
      </c>
      <c r="D485" s="27">
        <v>3630</v>
      </c>
      <c r="E485" s="27">
        <v>4200</v>
      </c>
    </row>
    <row r="486" spans="1:5" ht="24" customHeight="1">
      <c r="A486" s="35" t="s">
        <v>585</v>
      </c>
      <c r="B486" s="34" t="s">
        <v>128</v>
      </c>
      <c r="C486" s="34"/>
      <c r="D486" s="27">
        <f>D491+D487</f>
        <v>1952</v>
      </c>
      <c r="E486" s="27">
        <f>E491+E487</f>
        <v>2322</v>
      </c>
    </row>
    <row r="487" spans="1:5" ht="24" customHeight="1">
      <c r="A487" s="24" t="s">
        <v>143</v>
      </c>
      <c r="B487" s="25" t="s">
        <v>4</v>
      </c>
      <c r="C487" s="34"/>
      <c r="D487" s="27">
        <f>+D488</f>
        <v>685</v>
      </c>
      <c r="E487" s="27">
        <f>+E488</f>
        <v>685</v>
      </c>
    </row>
    <row r="488" spans="1:5" ht="24" customHeight="1">
      <c r="A488" s="24" t="s">
        <v>169</v>
      </c>
      <c r="B488" s="25" t="s">
        <v>5</v>
      </c>
      <c r="C488" s="34"/>
      <c r="D488" s="27">
        <f>+D489</f>
        <v>685</v>
      </c>
      <c r="E488" s="27">
        <f>+E489</f>
        <v>685</v>
      </c>
    </row>
    <row r="489" spans="1:5" ht="24" customHeight="1">
      <c r="A489" s="35" t="s">
        <v>194</v>
      </c>
      <c r="B489" s="34"/>
      <c r="C489" s="34">
        <v>200</v>
      </c>
      <c r="D489" s="27">
        <f>D490</f>
        <v>685</v>
      </c>
      <c r="E489" s="27">
        <f>E490</f>
        <v>685</v>
      </c>
    </row>
    <row r="490" spans="1:5" ht="24" customHeight="1">
      <c r="A490" s="35" t="s">
        <v>223</v>
      </c>
      <c r="B490" s="34"/>
      <c r="C490" s="34">
        <v>240</v>
      </c>
      <c r="D490" s="27">
        <v>685</v>
      </c>
      <c r="E490" s="27">
        <v>685</v>
      </c>
    </row>
    <row r="491" spans="1:5" ht="25.5" customHeight="1">
      <c r="A491" s="24" t="s">
        <v>6</v>
      </c>
      <c r="B491" s="34" t="s">
        <v>144</v>
      </c>
      <c r="C491" s="34"/>
      <c r="D491" s="27">
        <f aca="true" t="shared" si="29" ref="D491:E493">D492</f>
        <v>1267</v>
      </c>
      <c r="E491" s="27">
        <f t="shared" si="29"/>
        <v>1637</v>
      </c>
    </row>
    <row r="492" spans="1:5" ht="12.75">
      <c r="A492" s="35" t="s">
        <v>169</v>
      </c>
      <c r="B492" s="34" t="s">
        <v>145</v>
      </c>
      <c r="C492" s="34"/>
      <c r="D492" s="27">
        <f t="shared" si="29"/>
        <v>1267</v>
      </c>
      <c r="E492" s="27">
        <f t="shared" si="29"/>
        <v>1637</v>
      </c>
    </row>
    <row r="493" spans="1:5" ht="22.5">
      <c r="A493" s="37" t="s">
        <v>194</v>
      </c>
      <c r="B493" s="34"/>
      <c r="C493" s="34">
        <v>200</v>
      </c>
      <c r="D493" s="27">
        <f t="shared" si="29"/>
        <v>1267</v>
      </c>
      <c r="E493" s="27">
        <f t="shared" si="29"/>
        <v>1637</v>
      </c>
    </row>
    <row r="494" spans="1:5" ht="22.5">
      <c r="A494" s="35" t="s">
        <v>164</v>
      </c>
      <c r="B494" s="34"/>
      <c r="C494" s="34">
        <v>240</v>
      </c>
      <c r="D494" s="27">
        <v>1267</v>
      </c>
      <c r="E494" s="27">
        <v>1637</v>
      </c>
    </row>
    <row r="495" spans="1:5" ht="15.75" customHeight="1">
      <c r="A495" s="24" t="s">
        <v>98</v>
      </c>
      <c r="B495" s="34" t="s">
        <v>101</v>
      </c>
      <c r="C495" s="34"/>
      <c r="D495" s="27">
        <f>D496+D526</f>
        <v>226142.90000000002</v>
      </c>
      <c r="E495" s="27">
        <f>E496+E526</f>
        <v>213633.39999999997</v>
      </c>
    </row>
    <row r="496" spans="1:5" ht="27" customHeight="1">
      <c r="A496" s="24" t="s">
        <v>99</v>
      </c>
      <c r="B496" s="34" t="s">
        <v>102</v>
      </c>
      <c r="C496" s="34"/>
      <c r="D496" s="27">
        <f>D497+D500+D507+D510+D513+D518+D521</f>
        <v>153807.2</v>
      </c>
      <c r="E496" s="27">
        <f>E497+E500+E507+E510+E513+E518+E521</f>
        <v>140011.3</v>
      </c>
    </row>
    <row r="497" spans="1:5" ht="16.5" customHeight="1">
      <c r="A497" s="32" t="s">
        <v>100</v>
      </c>
      <c r="B497" s="56" t="s">
        <v>103</v>
      </c>
      <c r="C497" s="57"/>
      <c r="D497" s="31">
        <f>D498</f>
        <v>2213.4</v>
      </c>
      <c r="E497" s="31">
        <f>E498</f>
        <v>2213.4</v>
      </c>
    </row>
    <row r="498" spans="1:5" ht="38.25" customHeight="1">
      <c r="A498" s="35" t="s">
        <v>193</v>
      </c>
      <c r="B498" s="34"/>
      <c r="C498" s="46" t="s">
        <v>220</v>
      </c>
      <c r="D498" s="27">
        <f>D499</f>
        <v>2213.4</v>
      </c>
      <c r="E498" s="27">
        <f>E499</f>
        <v>2213.4</v>
      </c>
    </row>
    <row r="499" spans="1:5" ht="19.5" customHeight="1">
      <c r="A499" s="43" t="s">
        <v>170</v>
      </c>
      <c r="B499" s="58"/>
      <c r="C499" s="59" t="s">
        <v>227</v>
      </c>
      <c r="D499" s="60">
        <v>2213.4</v>
      </c>
      <c r="E499" s="60">
        <v>2213.4</v>
      </c>
    </row>
    <row r="500" spans="1:5" ht="15.75" customHeight="1">
      <c r="A500" s="24" t="s">
        <v>169</v>
      </c>
      <c r="B500" s="25" t="s">
        <v>105</v>
      </c>
      <c r="C500" s="26"/>
      <c r="D500" s="27">
        <f>D501+D503+D505</f>
        <v>135209.6</v>
      </c>
      <c r="E500" s="27">
        <f>E501+E503+E505</f>
        <v>121286.9</v>
      </c>
    </row>
    <row r="501" spans="1:5" ht="39" customHeight="1">
      <c r="A501" s="35" t="s">
        <v>193</v>
      </c>
      <c r="B501" s="25"/>
      <c r="C501" s="26">
        <v>100</v>
      </c>
      <c r="D501" s="27">
        <f>D502</f>
        <v>128322.9</v>
      </c>
      <c r="E501" s="27">
        <f>E502</f>
        <v>114400.2</v>
      </c>
    </row>
    <row r="502" spans="1:5" ht="18.75" customHeight="1">
      <c r="A502" s="24" t="s">
        <v>170</v>
      </c>
      <c r="B502" s="25"/>
      <c r="C502" s="26" t="s">
        <v>227</v>
      </c>
      <c r="D502" s="27">
        <v>128322.9</v>
      </c>
      <c r="E502" s="27">
        <v>114400.2</v>
      </c>
    </row>
    <row r="503" spans="1:5" ht="22.5">
      <c r="A503" s="24" t="s">
        <v>194</v>
      </c>
      <c r="B503" s="25"/>
      <c r="C503" s="26">
        <v>200</v>
      </c>
      <c r="D503" s="27">
        <f>D504</f>
        <v>6736.7</v>
      </c>
      <c r="E503" s="27">
        <f>E504</f>
        <v>6736.7</v>
      </c>
    </row>
    <row r="504" spans="1:5" ht="27" customHeight="1">
      <c r="A504" s="24" t="s">
        <v>223</v>
      </c>
      <c r="B504" s="25"/>
      <c r="C504" s="26" t="s">
        <v>176</v>
      </c>
      <c r="D504" s="27">
        <v>6736.7</v>
      </c>
      <c r="E504" s="27">
        <v>6736.7</v>
      </c>
    </row>
    <row r="505" spans="1:5" ht="18.75" customHeight="1">
      <c r="A505" s="24" t="s">
        <v>195</v>
      </c>
      <c r="B505" s="25"/>
      <c r="C505" s="26">
        <v>800</v>
      </c>
      <c r="D505" s="27">
        <f>D506</f>
        <v>150</v>
      </c>
      <c r="E505" s="27">
        <f>E506</f>
        <v>150</v>
      </c>
    </row>
    <row r="506" spans="1:5" ht="15.75" customHeight="1">
      <c r="A506" s="24" t="s">
        <v>226</v>
      </c>
      <c r="B506" s="25"/>
      <c r="C506" s="26" t="s">
        <v>228</v>
      </c>
      <c r="D506" s="27">
        <v>150</v>
      </c>
      <c r="E506" s="27">
        <v>150</v>
      </c>
    </row>
    <row r="507" spans="1:5" ht="47.25" customHeight="1">
      <c r="A507" s="24" t="s">
        <v>177</v>
      </c>
      <c r="B507" s="25" t="s">
        <v>115</v>
      </c>
      <c r="C507" s="26"/>
      <c r="D507" s="27">
        <f>D508</f>
        <v>4500</v>
      </c>
      <c r="E507" s="27">
        <f>E508</f>
        <v>4500</v>
      </c>
    </row>
    <row r="508" spans="1:5" ht="21" customHeight="1">
      <c r="A508" s="24" t="s">
        <v>192</v>
      </c>
      <c r="B508" s="25"/>
      <c r="C508" s="26">
        <v>300</v>
      </c>
      <c r="D508" s="27">
        <f>D509</f>
        <v>4500</v>
      </c>
      <c r="E508" s="27">
        <f>E509</f>
        <v>4500</v>
      </c>
    </row>
    <row r="509" spans="1:5" ht="24" customHeight="1">
      <c r="A509" s="24" t="s">
        <v>178</v>
      </c>
      <c r="B509" s="25"/>
      <c r="C509" s="26" t="s">
        <v>243</v>
      </c>
      <c r="D509" s="27">
        <v>4500</v>
      </c>
      <c r="E509" s="27">
        <v>4500</v>
      </c>
    </row>
    <row r="510" spans="1:5" ht="15.75" customHeight="1">
      <c r="A510" s="35" t="s">
        <v>113</v>
      </c>
      <c r="B510" s="34" t="s">
        <v>114</v>
      </c>
      <c r="C510" s="34"/>
      <c r="D510" s="27">
        <f>D511</f>
        <v>830</v>
      </c>
      <c r="E510" s="27">
        <f>E511</f>
        <v>830</v>
      </c>
    </row>
    <row r="511" spans="1:5" ht="25.5" customHeight="1">
      <c r="A511" s="35" t="s">
        <v>194</v>
      </c>
      <c r="B511" s="34"/>
      <c r="C511" s="34">
        <v>200</v>
      </c>
      <c r="D511" s="27">
        <f>D512</f>
        <v>830</v>
      </c>
      <c r="E511" s="27">
        <f>E512</f>
        <v>830</v>
      </c>
    </row>
    <row r="512" spans="1:5" ht="26.25" customHeight="1">
      <c r="A512" s="35" t="s">
        <v>223</v>
      </c>
      <c r="B512" s="34"/>
      <c r="C512" s="34">
        <v>240</v>
      </c>
      <c r="D512" s="27">
        <v>830</v>
      </c>
      <c r="E512" s="27">
        <v>830</v>
      </c>
    </row>
    <row r="513" spans="1:5" ht="36.75" customHeight="1">
      <c r="A513" s="61" t="s">
        <v>111</v>
      </c>
      <c r="B513" s="25" t="s">
        <v>112</v>
      </c>
      <c r="C513" s="26"/>
      <c r="D513" s="27">
        <f>D514+D516</f>
        <v>8002</v>
      </c>
      <c r="E513" s="27">
        <f>E514+E516</f>
        <v>8002</v>
      </c>
    </row>
    <row r="514" spans="1:5" ht="42" customHeight="1">
      <c r="A514" s="35" t="s">
        <v>193</v>
      </c>
      <c r="B514" s="25"/>
      <c r="C514" s="26">
        <v>100</v>
      </c>
      <c r="D514" s="27">
        <f>D515</f>
        <v>7495.8</v>
      </c>
      <c r="E514" s="27">
        <f>E515</f>
        <v>7495.8</v>
      </c>
    </row>
    <row r="515" spans="1:5" ht="20.25" customHeight="1">
      <c r="A515" s="24" t="s">
        <v>170</v>
      </c>
      <c r="B515" s="25"/>
      <c r="C515" s="26">
        <v>120</v>
      </c>
      <c r="D515" s="27">
        <v>7495.8</v>
      </c>
      <c r="E515" s="27">
        <v>7495.8</v>
      </c>
    </row>
    <row r="516" spans="1:5" ht="27.75" customHeight="1">
      <c r="A516" s="24" t="s">
        <v>194</v>
      </c>
      <c r="B516" s="25"/>
      <c r="C516" s="26">
        <v>200</v>
      </c>
      <c r="D516" s="27">
        <f>D517</f>
        <v>506.2</v>
      </c>
      <c r="E516" s="27">
        <f>E517</f>
        <v>506.2</v>
      </c>
    </row>
    <row r="517" spans="1:5" ht="24" customHeight="1">
      <c r="A517" s="24" t="s">
        <v>223</v>
      </c>
      <c r="B517" s="25"/>
      <c r="C517" s="26">
        <v>240</v>
      </c>
      <c r="D517" s="27">
        <v>506.2</v>
      </c>
      <c r="E517" s="27">
        <v>506.2</v>
      </c>
    </row>
    <row r="518" spans="1:5" ht="56.25">
      <c r="A518" s="55" t="s">
        <v>81</v>
      </c>
      <c r="B518" s="34" t="s">
        <v>106</v>
      </c>
      <c r="C518" s="34"/>
      <c r="D518" s="27">
        <f>D519</f>
        <v>481</v>
      </c>
      <c r="E518" s="27">
        <f>E519</f>
        <v>481</v>
      </c>
    </row>
    <row r="519" spans="1:5" ht="37.5" customHeight="1">
      <c r="A519" s="35" t="s">
        <v>193</v>
      </c>
      <c r="B519" s="34"/>
      <c r="C519" s="34">
        <v>100</v>
      </c>
      <c r="D519" s="27">
        <f>D520</f>
        <v>481</v>
      </c>
      <c r="E519" s="27">
        <f>E520</f>
        <v>481</v>
      </c>
    </row>
    <row r="520" spans="1:5" ht="19.5" customHeight="1">
      <c r="A520" s="35" t="s">
        <v>170</v>
      </c>
      <c r="B520" s="34"/>
      <c r="C520" s="34" t="s">
        <v>227</v>
      </c>
      <c r="D520" s="27">
        <v>481</v>
      </c>
      <c r="E520" s="27">
        <v>481</v>
      </c>
    </row>
    <row r="521" spans="1:5" ht="18.75" customHeight="1">
      <c r="A521" s="24" t="s">
        <v>229</v>
      </c>
      <c r="B521" s="25" t="s">
        <v>107</v>
      </c>
      <c r="C521" s="26"/>
      <c r="D521" s="27">
        <f>D522+D524</f>
        <v>2571.2</v>
      </c>
      <c r="E521" s="27">
        <f>E522+E524</f>
        <v>2698</v>
      </c>
    </row>
    <row r="522" spans="1:5" ht="22.5">
      <c r="A522" s="24" t="s">
        <v>194</v>
      </c>
      <c r="B522" s="25"/>
      <c r="C522" s="26">
        <v>200</v>
      </c>
      <c r="D522" s="27">
        <f>D523</f>
        <v>2315.2</v>
      </c>
      <c r="E522" s="27">
        <f>E523</f>
        <v>2432</v>
      </c>
    </row>
    <row r="523" spans="1:5" ht="27" customHeight="1">
      <c r="A523" s="24" t="s">
        <v>223</v>
      </c>
      <c r="B523" s="25"/>
      <c r="C523" s="26">
        <v>240</v>
      </c>
      <c r="D523" s="27">
        <v>2315.2</v>
      </c>
      <c r="E523" s="27">
        <v>2432</v>
      </c>
    </row>
    <row r="524" spans="1:5" ht="16.5" customHeight="1">
      <c r="A524" s="24" t="s">
        <v>195</v>
      </c>
      <c r="B524" s="25"/>
      <c r="C524" s="26">
        <v>800</v>
      </c>
      <c r="D524" s="27">
        <f>D525</f>
        <v>256</v>
      </c>
      <c r="E524" s="27">
        <f>E525</f>
        <v>266</v>
      </c>
    </row>
    <row r="525" spans="1:5" ht="15.75" customHeight="1">
      <c r="A525" s="24" t="s">
        <v>226</v>
      </c>
      <c r="B525" s="25" t="s">
        <v>108</v>
      </c>
      <c r="C525" s="26" t="s">
        <v>228</v>
      </c>
      <c r="D525" s="27">
        <v>256</v>
      </c>
      <c r="E525" s="27">
        <v>266</v>
      </c>
    </row>
    <row r="526" spans="1:5" ht="37.5" customHeight="1">
      <c r="A526" s="24" t="s">
        <v>577</v>
      </c>
      <c r="B526" s="25" t="s">
        <v>109</v>
      </c>
      <c r="C526" s="26"/>
      <c r="D526" s="27">
        <f>D527</f>
        <v>72335.7</v>
      </c>
      <c r="E526" s="27">
        <f>E527</f>
        <v>73622.09999999999</v>
      </c>
    </row>
    <row r="527" spans="1:5" ht="18.75" customHeight="1">
      <c r="A527" s="24" t="s">
        <v>157</v>
      </c>
      <c r="B527" s="25" t="s">
        <v>110</v>
      </c>
      <c r="C527" s="26"/>
      <c r="D527" s="27">
        <f>D528+D530+D532+D534</f>
        <v>72335.7</v>
      </c>
      <c r="E527" s="27">
        <f>E528+E530+E532+E534</f>
        <v>73622.09999999999</v>
      </c>
    </row>
    <row r="528" spans="1:5" ht="38.25" customHeight="1">
      <c r="A528" s="35" t="s">
        <v>193</v>
      </c>
      <c r="B528" s="25"/>
      <c r="C528" s="26">
        <v>100</v>
      </c>
      <c r="D528" s="27">
        <f>D529</f>
        <v>43041.3</v>
      </c>
      <c r="E528" s="27">
        <f>E529</f>
        <v>44988.4</v>
      </c>
    </row>
    <row r="529" spans="1:5" ht="18" customHeight="1">
      <c r="A529" s="24" t="s">
        <v>255</v>
      </c>
      <c r="B529" s="25"/>
      <c r="C529" s="26" t="s">
        <v>257</v>
      </c>
      <c r="D529" s="27">
        <v>43041.3</v>
      </c>
      <c r="E529" s="27">
        <v>44988.4</v>
      </c>
    </row>
    <row r="530" spans="1:5" ht="22.5" customHeight="1">
      <c r="A530" s="24" t="s">
        <v>194</v>
      </c>
      <c r="B530" s="25"/>
      <c r="C530" s="26">
        <v>200</v>
      </c>
      <c r="D530" s="27">
        <f>D531</f>
        <v>10492</v>
      </c>
      <c r="E530" s="27">
        <f>E531</f>
        <v>8531.3</v>
      </c>
    </row>
    <row r="531" spans="1:5" ht="21.75" customHeight="1">
      <c r="A531" s="24" t="s">
        <v>223</v>
      </c>
      <c r="B531" s="25"/>
      <c r="C531" s="26" t="s">
        <v>176</v>
      </c>
      <c r="D531" s="27">
        <v>10492</v>
      </c>
      <c r="E531" s="27">
        <v>8531.3</v>
      </c>
    </row>
    <row r="532" spans="1:5" ht="24.75" customHeight="1">
      <c r="A532" s="24" t="s">
        <v>197</v>
      </c>
      <c r="B532" s="25"/>
      <c r="C532" s="26">
        <v>600</v>
      </c>
      <c r="D532" s="27">
        <f>D533</f>
        <v>18700</v>
      </c>
      <c r="E532" s="27">
        <f>E533</f>
        <v>20000</v>
      </c>
    </row>
    <row r="533" spans="1:5" ht="16.5" customHeight="1">
      <c r="A533" s="62" t="s">
        <v>158</v>
      </c>
      <c r="B533" s="25"/>
      <c r="C533" s="26">
        <v>610</v>
      </c>
      <c r="D533" s="27">
        <v>18700</v>
      </c>
      <c r="E533" s="27">
        <v>20000</v>
      </c>
    </row>
    <row r="534" spans="1:5" ht="15.75" customHeight="1">
      <c r="A534" s="24" t="s">
        <v>195</v>
      </c>
      <c r="B534" s="29"/>
      <c r="C534" s="30">
        <v>800</v>
      </c>
      <c r="D534" s="31">
        <f>D535</f>
        <v>102.4</v>
      </c>
      <c r="E534" s="31">
        <f>E535</f>
        <v>102.4</v>
      </c>
    </row>
    <row r="535" spans="1:5" ht="15.75" customHeight="1">
      <c r="A535" s="33" t="s">
        <v>226</v>
      </c>
      <c r="B535" s="29"/>
      <c r="C535" s="30" t="s">
        <v>228</v>
      </c>
      <c r="D535" s="31">
        <v>102.4</v>
      </c>
      <c r="E535" s="31">
        <v>102.4</v>
      </c>
    </row>
    <row r="536" spans="1:5" ht="27" customHeight="1">
      <c r="A536" s="24" t="s">
        <v>525</v>
      </c>
      <c r="B536" s="25" t="s">
        <v>85</v>
      </c>
      <c r="C536" s="26"/>
      <c r="D536" s="27">
        <f aca="true" t="shared" si="30" ref="D536:E539">D537</f>
        <v>200</v>
      </c>
      <c r="E536" s="27">
        <f t="shared" si="30"/>
        <v>200</v>
      </c>
    </row>
    <row r="537" spans="1:5" ht="18" customHeight="1">
      <c r="A537" s="24" t="s">
        <v>526</v>
      </c>
      <c r="B537" s="25" t="s">
        <v>527</v>
      </c>
      <c r="C537" s="26"/>
      <c r="D537" s="27">
        <f t="shared" si="30"/>
        <v>200</v>
      </c>
      <c r="E537" s="27">
        <f t="shared" si="30"/>
        <v>200</v>
      </c>
    </row>
    <row r="538" spans="1:5" ht="18" customHeight="1">
      <c r="A538" s="24" t="s">
        <v>179</v>
      </c>
      <c r="B538" s="25" t="s">
        <v>528</v>
      </c>
      <c r="C538" s="26"/>
      <c r="D538" s="27">
        <f t="shared" si="30"/>
        <v>200</v>
      </c>
      <c r="E538" s="27">
        <f t="shared" si="30"/>
        <v>200</v>
      </c>
    </row>
    <row r="539" spans="1:5" ht="17.25" customHeight="1">
      <c r="A539" s="24" t="s">
        <v>192</v>
      </c>
      <c r="B539" s="25"/>
      <c r="C539" s="26">
        <v>300</v>
      </c>
      <c r="D539" s="27">
        <f t="shared" si="30"/>
        <v>200</v>
      </c>
      <c r="E539" s="27">
        <f t="shared" si="30"/>
        <v>200</v>
      </c>
    </row>
    <row r="540" spans="1:5" ht="17.25" customHeight="1">
      <c r="A540" s="24" t="s">
        <v>180</v>
      </c>
      <c r="B540" s="25"/>
      <c r="C540" s="26" t="s">
        <v>86</v>
      </c>
      <c r="D540" s="27">
        <v>200</v>
      </c>
      <c r="E540" s="27">
        <v>200</v>
      </c>
    </row>
    <row r="541" spans="1:5" ht="38.25" customHeight="1">
      <c r="A541" s="63" t="s">
        <v>542</v>
      </c>
      <c r="B541" s="22" t="s">
        <v>378</v>
      </c>
      <c r="C541" s="22"/>
      <c r="D541" s="23">
        <f>D542+D567+D572</f>
        <v>107250.9</v>
      </c>
      <c r="E541" s="23">
        <f>E542+E567+E572</f>
        <v>105222.5</v>
      </c>
    </row>
    <row r="542" spans="1:5" ht="22.5">
      <c r="A542" s="35" t="s">
        <v>543</v>
      </c>
      <c r="B542" s="34" t="s">
        <v>379</v>
      </c>
      <c r="C542" s="34"/>
      <c r="D542" s="27">
        <f>D543+D559+D563</f>
        <v>2365</v>
      </c>
      <c r="E542" s="27">
        <f>E543+E559+E563</f>
        <v>2365</v>
      </c>
    </row>
    <row r="543" spans="1:5" ht="24" customHeight="1">
      <c r="A543" s="35" t="s">
        <v>374</v>
      </c>
      <c r="B543" s="34" t="s">
        <v>391</v>
      </c>
      <c r="C543" s="34"/>
      <c r="D543" s="27">
        <f>D544+D547+D550+D553+D556</f>
        <v>1315</v>
      </c>
      <c r="E543" s="27">
        <f>E544+E547+E550+E553+E556</f>
        <v>1315</v>
      </c>
    </row>
    <row r="544" spans="1:5" ht="14.25" customHeight="1">
      <c r="A544" s="35" t="s">
        <v>241</v>
      </c>
      <c r="B544" s="34" t="s">
        <v>123</v>
      </c>
      <c r="C544" s="34"/>
      <c r="D544" s="27">
        <f>D545</f>
        <v>50</v>
      </c>
      <c r="E544" s="27">
        <f>E545</f>
        <v>50</v>
      </c>
    </row>
    <row r="545" spans="1:5" ht="24" customHeight="1">
      <c r="A545" s="37" t="s">
        <v>194</v>
      </c>
      <c r="B545" s="34"/>
      <c r="C545" s="34">
        <v>200</v>
      </c>
      <c r="D545" s="27">
        <f>+D546</f>
        <v>50</v>
      </c>
      <c r="E545" s="27">
        <f>+E546</f>
        <v>50</v>
      </c>
    </row>
    <row r="546" spans="1:5" ht="22.5">
      <c r="A546" s="35" t="s">
        <v>164</v>
      </c>
      <c r="B546" s="34"/>
      <c r="C546" s="34" t="s">
        <v>176</v>
      </c>
      <c r="D546" s="27">
        <v>50</v>
      </c>
      <c r="E546" s="27">
        <v>50</v>
      </c>
    </row>
    <row r="547" spans="1:5" ht="12.75">
      <c r="A547" s="35" t="s">
        <v>169</v>
      </c>
      <c r="B547" s="34" t="s">
        <v>392</v>
      </c>
      <c r="C547" s="34"/>
      <c r="D547" s="27">
        <f>D548</f>
        <v>30</v>
      </c>
      <c r="E547" s="27">
        <f>E548</f>
        <v>30</v>
      </c>
    </row>
    <row r="548" spans="1:5" ht="12.75">
      <c r="A548" s="39" t="s">
        <v>195</v>
      </c>
      <c r="B548" s="34"/>
      <c r="C548" s="34">
        <v>800</v>
      </c>
      <c r="D548" s="27">
        <f>+D549</f>
        <v>30</v>
      </c>
      <c r="E548" s="27">
        <f>+E549</f>
        <v>30</v>
      </c>
    </row>
    <row r="549" spans="1:5" ht="12.75">
      <c r="A549" s="35" t="s">
        <v>171</v>
      </c>
      <c r="B549" s="34"/>
      <c r="C549" s="34" t="s">
        <v>228</v>
      </c>
      <c r="D549" s="27">
        <v>30</v>
      </c>
      <c r="E549" s="27">
        <v>30</v>
      </c>
    </row>
    <row r="550" spans="1:5" ht="12.75">
      <c r="A550" s="35" t="s">
        <v>239</v>
      </c>
      <c r="B550" s="34" t="s">
        <v>394</v>
      </c>
      <c r="C550" s="34"/>
      <c r="D550" s="27">
        <f>D551</f>
        <v>100</v>
      </c>
      <c r="E550" s="27">
        <f>E551</f>
        <v>100</v>
      </c>
    </row>
    <row r="551" spans="1:5" ht="21" customHeight="1">
      <c r="A551" s="37" t="s">
        <v>194</v>
      </c>
      <c r="B551" s="34"/>
      <c r="C551" s="34">
        <v>200</v>
      </c>
      <c r="D551" s="27">
        <f>+D552</f>
        <v>100</v>
      </c>
      <c r="E551" s="27">
        <f>+E552</f>
        <v>100</v>
      </c>
    </row>
    <row r="552" spans="1:5" ht="22.5">
      <c r="A552" s="35" t="s">
        <v>164</v>
      </c>
      <c r="B552" s="34"/>
      <c r="C552" s="34" t="s">
        <v>176</v>
      </c>
      <c r="D552" s="27">
        <v>100</v>
      </c>
      <c r="E552" s="27">
        <v>100</v>
      </c>
    </row>
    <row r="553" spans="1:5" ht="22.5">
      <c r="A553" s="35" t="s">
        <v>238</v>
      </c>
      <c r="B553" s="34" t="s">
        <v>393</v>
      </c>
      <c r="C553" s="34"/>
      <c r="D553" s="27">
        <f>D554</f>
        <v>635</v>
      </c>
      <c r="E553" s="27">
        <f>E554</f>
        <v>635</v>
      </c>
    </row>
    <row r="554" spans="1:5" ht="21.75" customHeight="1">
      <c r="A554" s="37" t="s">
        <v>194</v>
      </c>
      <c r="B554" s="34"/>
      <c r="C554" s="34">
        <v>200</v>
      </c>
      <c r="D554" s="27">
        <f>+D555</f>
        <v>635</v>
      </c>
      <c r="E554" s="27">
        <f>+E555</f>
        <v>635</v>
      </c>
    </row>
    <row r="555" spans="1:5" ht="22.5">
      <c r="A555" s="35" t="s">
        <v>164</v>
      </c>
      <c r="B555" s="34"/>
      <c r="C555" s="34" t="s">
        <v>176</v>
      </c>
      <c r="D555" s="27">
        <v>635</v>
      </c>
      <c r="E555" s="27">
        <v>635</v>
      </c>
    </row>
    <row r="556" spans="1:5" ht="12.75">
      <c r="A556" s="35" t="s">
        <v>240</v>
      </c>
      <c r="B556" s="34" t="s">
        <v>302</v>
      </c>
      <c r="C556" s="34"/>
      <c r="D556" s="27">
        <f>+D557</f>
        <v>500</v>
      </c>
      <c r="E556" s="27">
        <f>+E557</f>
        <v>500</v>
      </c>
    </row>
    <row r="557" spans="1:5" ht="22.5" customHeight="1">
      <c r="A557" s="37" t="s">
        <v>194</v>
      </c>
      <c r="B557" s="34"/>
      <c r="C557" s="34">
        <v>200</v>
      </c>
      <c r="D557" s="27">
        <f>+D558</f>
        <v>500</v>
      </c>
      <c r="E557" s="27">
        <f>+E558</f>
        <v>500</v>
      </c>
    </row>
    <row r="558" spans="1:5" ht="22.5">
      <c r="A558" s="35" t="s">
        <v>164</v>
      </c>
      <c r="B558" s="34"/>
      <c r="C558" s="34" t="s">
        <v>176</v>
      </c>
      <c r="D558" s="27">
        <v>500</v>
      </c>
      <c r="E558" s="27">
        <v>500</v>
      </c>
    </row>
    <row r="559" spans="1:5" ht="12.75">
      <c r="A559" s="35" t="s">
        <v>397</v>
      </c>
      <c r="B559" s="34" t="s">
        <v>398</v>
      </c>
      <c r="C559" s="34"/>
      <c r="D559" s="27">
        <f>D560</f>
        <v>1000</v>
      </c>
      <c r="E559" s="27">
        <f>E560</f>
        <v>1000</v>
      </c>
    </row>
    <row r="560" spans="1:5" ht="12.75">
      <c r="A560" s="35" t="s">
        <v>240</v>
      </c>
      <c r="B560" s="34" t="s">
        <v>399</v>
      </c>
      <c r="C560" s="34"/>
      <c r="D560" s="27">
        <f>D561</f>
        <v>1000</v>
      </c>
      <c r="E560" s="27">
        <f>E561</f>
        <v>1000</v>
      </c>
    </row>
    <row r="561" spans="1:5" ht="24.75" customHeight="1">
      <c r="A561" s="37" t="s">
        <v>194</v>
      </c>
      <c r="B561" s="34"/>
      <c r="C561" s="34">
        <v>200</v>
      </c>
      <c r="D561" s="27">
        <f>+D562</f>
        <v>1000</v>
      </c>
      <c r="E561" s="27">
        <f>+E562</f>
        <v>1000</v>
      </c>
    </row>
    <row r="562" spans="1:5" ht="22.5">
      <c r="A562" s="35" t="s">
        <v>164</v>
      </c>
      <c r="B562" s="34"/>
      <c r="C562" s="34" t="s">
        <v>176</v>
      </c>
      <c r="D562" s="27">
        <v>1000</v>
      </c>
      <c r="E562" s="27">
        <v>1000</v>
      </c>
    </row>
    <row r="563" spans="1:5" ht="22.5">
      <c r="A563" s="35" t="s">
        <v>375</v>
      </c>
      <c r="B563" s="34" t="s">
        <v>380</v>
      </c>
      <c r="C563" s="34"/>
      <c r="D563" s="27">
        <f>D564</f>
        <v>50</v>
      </c>
      <c r="E563" s="27">
        <f>E564</f>
        <v>50</v>
      </c>
    </row>
    <row r="564" spans="1:5" ht="14.25" customHeight="1">
      <c r="A564" s="35" t="s">
        <v>169</v>
      </c>
      <c r="B564" s="34" t="s">
        <v>20</v>
      </c>
      <c r="C564" s="34"/>
      <c r="D564" s="27">
        <f>D565</f>
        <v>50</v>
      </c>
      <c r="E564" s="27">
        <f>E565</f>
        <v>50</v>
      </c>
    </row>
    <row r="565" spans="1:5" ht="14.25" customHeight="1">
      <c r="A565" s="39" t="s">
        <v>195</v>
      </c>
      <c r="B565" s="34"/>
      <c r="C565" s="34">
        <v>800</v>
      </c>
      <c r="D565" s="27">
        <f>+D566</f>
        <v>50</v>
      </c>
      <c r="E565" s="27">
        <f>+E566</f>
        <v>50</v>
      </c>
    </row>
    <row r="566" spans="1:5" ht="13.5" customHeight="1">
      <c r="A566" s="35" t="s">
        <v>171</v>
      </c>
      <c r="B566" s="34" t="s">
        <v>381</v>
      </c>
      <c r="C566" s="34" t="s">
        <v>228</v>
      </c>
      <c r="D566" s="27">
        <v>50</v>
      </c>
      <c r="E566" s="27">
        <v>50</v>
      </c>
    </row>
    <row r="567" spans="1:5" ht="22.5">
      <c r="A567" s="35" t="s">
        <v>266</v>
      </c>
      <c r="B567" s="34" t="s">
        <v>382</v>
      </c>
      <c r="C567" s="34"/>
      <c r="D567" s="27">
        <f>D568</f>
        <v>8000</v>
      </c>
      <c r="E567" s="27">
        <f>E568</f>
        <v>8000</v>
      </c>
    </row>
    <row r="568" spans="1:5" ht="56.25">
      <c r="A568" s="38" t="s">
        <v>376</v>
      </c>
      <c r="B568" s="34" t="s">
        <v>383</v>
      </c>
      <c r="C568" s="34"/>
      <c r="D568" s="27">
        <f>D569</f>
        <v>8000</v>
      </c>
      <c r="E568" s="27">
        <f>E569</f>
        <v>8000</v>
      </c>
    </row>
    <row r="569" spans="1:5" ht="53.25" customHeight="1">
      <c r="A569" s="38" t="s">
        <v>184</v>
      </c>
      <c r="B569" s="34" t="s">
        <v>384</v>
      </c>
      <c r="C569" s="34"/>
      <c r="D569" s="27">
        <f>+D570</f>
        <v>8000</v>
      </c>
      <c r="E569" s="27">
        <f>+E570</f>
        <v>8000</v>
      </c>
    </row>
    <row r="570" spans="1:5" ht="22.5">
      <c r="A570" s="37" t="s">
        <v>196</v>
      </c>
      <c r="B570" s="34"/>
      <c r="C570" s="34">
        <v>400</v>
      </c>
      <c r="D570" s="27">
        <f>+D571</f>
        <v>8000</v>
      </c>
      <c r="E570" s="27">
        <f>+E571</f>
        <v>8000</v>
      </c>
    </row>
    <row r="571" spans="1:5" ht="12.75">
      <c r="A571" s="35" t="s">
        <v>377</v>
      </c>
      <c r="B571" s="34"/>
      <c r="C571" s="34" t="s">
        <v>175</v>
      </c>
      <c r="D571" s="27">
        <v>8000</v>
      </c>
      <c r="E571" s="27">
        <v>8000</v>
      </c>
    </row>
    <row r="572" spans="1:5" ht="12.75">
      <c r="A572" s="35" t="s">
        <v>42</v>
      </c>
      <c r="B572" s="34" t="s">
        <v>385</v>
      </c>
      <c r="C572" s="34"/>
      <c r="D572" s="27">
        <f>D573+D582+D602</f>
        <v>96885.9</v>
      </c>
      <c r="E572" s="27">
        <f>E573+E582+E602</f>
        <v>94857.5</v>
      </c>
    </row>
    <row r="573" spans="1:5" ht="33.75" customHeight="1">
      <c r="A573" s="35" t="s">
        <v>558</v>
      </c>
      <c r="B573" s="34" t="s">
        <v>386</v>
      </c>
      <c r="C573" s="34"/>
      <c r="D573" s="27">
        <f>D574+D579</f>
        <v>17020.6</v>
      </c>
      <c r="E573" s="27">
        <f>E574+E579</f>
        <v>17020.6</v>
      </c>
    </row>
    <row r="574" spans="1:5" ht="12.75">
      <c r="A574" s="35" t="s">
        <v>169</v>
      </c>
      <c r="B574" s="34" t="s">
        <v>387</v>
      </c>
      <c r="C574" s="34"/>
      <c r="D574" s="27">
        <f>+D575+D577</f>
        <v>15990.6</v>
      </c>
      <c r="E574" s="27">
        <f>+E575+E577</f>
        <v>15990.6</v>
      </c>
    </row>
    <row r="575" spans="1:5" ht="36.75" customHeight="1">
      <c r="A575" s="37" t="s">
        <v>193</v>
      </c>
      <c r="B575" s="34"/>
      <c r="C575" s="34">
        <v>100</v>
      </c>
      <c r="D575" s="27">
        <f>+D576</f>
        <v>15400.7</v>
      </c>
      <c r="E575" s="27">
        <f>+E576</f>
        <v>15400.7</v>
      </c>
    </row>
    <row r="576" spans="1:5" ht="12.75">
      <c r="A576" s="35" t="s">
        <v>170</v>
      </c>
      <c r="B576" s="34"/>
      <c r="C576" s="34">
        <v>120</v>
      </c>
      <c r="D576" s="27">
        <v>15400.7</v>
      </c>
      <c r="E576" s="27">
        <v>15400.7</v>
      </c>
    </row>
    <row r="577" spans="1:5" ht="22.5" customHeight="1">
      <c r="A577" s="37" t="s">
        <v>194</v>
      </c>
      <c r="B577" s="34"/>
      <c r="C577" s="34">
        <v>200</v>
      </c>
      <c r="D577" s="27">
        <f>+D578</f>
        <v>589.9</v>
      </c>
      <c r="E577" s="27">
        <f>+E578</f>
        <v>589.9</v>
      </c>
    </row>
    <row r="578" spans="1:5" ht="22.5">
      <c r="A578" s="35" t="s">
        <v>164</v>
      </c>
      <c r="B578" s="34"/>
      <c r="C578" s="34">
        <v>240</v>
      </c>
      <c r="D578" s="27">
        <v>589.9</v>
      </c>
      <c r="E578" s="27">
        <v>589.9</v>
      </c>
    </row>
    <row r="579" spans="1:5" ht="47.25" customHeight="1">
      <c r="A579" s="35" t="s">
        <v>177</v>
      </c>
      <c r="B579" s="34" t="s">
        <v>395</v>
      </c>
      <c r="C579" s="34"/>
      <c r="D579" s="27">
        <f>D580</f>
        <v>1030</v>
      </c>
      <c r="E579" s="27">
        <f>E580</f>
        <v>1030</v>
      </c>
    </row>
    <row r="580" spans="1:5" ht="15" customHeight="1">
      <c r="A580" s="39" t="s">
        <v>192</v>
      </c>
      <c r="B580" s="34"/>
      <c r="C580" s="34">
        <v>300</v>
      </c>
      <c r="D580" s="27">
        <f>+D581</f>
        <v>1030</v>
      </c>
      <c r="E580" s="27">
        <f>+E581</f>
        <v>1030</v>
      </c>
    </row>
    <row r="581" spans="1:5" ht="22.5">
      <c r="A581" s="35" t="s">
        <v>178</v>
      </c>
      <c r="B581" s="34"/>
      <c r="C581" s="34">
        <v>320</v>
      </c>
      <c r="D581" s="27">
        <v>1030</v>
      </c>
      <c r="E581" s="27">
        <v>1030</v>
      </c>
    </row>
    <row r="582" spans="1:5" ht="33.75">
      <c r="A582" s="35" t="s">
        <v>188</v>
      </c>
      <c r="B582" s="34" t="s">
        <v>388</v>
      </c>
      <c r="C582" s="34"/>
      <c r="D582" s="27">
        <f>+D583+D586+D594+D597+D591</f>
        <v>79046.3</v>
      </c>
      <c r="E582" s="27">
        <f>+E583+E586+E594+E597+E591</f>
        <v>77017.9</v>
      </c>
    </row>
    <row r="583" spans="1:5" ht="15.75" customHeight="1">
      <c r="A583" s="35" t="s">
        <v>250</v>
      </c>
      <c r="B583" s="34" t="s">
        <v>21</v>
      </c>
      <c r="C583" s="34"/>
      <c r="D583" s="27">
        <f>D584</f>
        <v>500</v>
      </c>
      <c r="E583" s="27">
        <f>E584</f>
        <v>500</v>
      </c>
    </row>
    <row r="584" spans="1:5" ht="24.75" customHeight="1">
      <c r="A584" s="37" t="s">
        <v>194</v>
      </c>
      <c r="B584" s="34"/>
      <c r="C584" s="34">
        <v>200</v>
      </c>
      <c r="D584" s="27">
        <f>+D585</f>
        <v>500</v>
      </c>
      <c r="E584" s="27">
        <f>+E585</f>
        <v>500</v>
      </c>
    </row>
    <row r="585" spans="1:5" ht="21.75" customHeight="1">
      <c r="A585" s="35" t="s">
        <v>164</v>
      </c>
      <c r="B585" s="34"/>
      <c r="C585" s="34" t="s">
        <v>176</v>
      </c>
      <c r="D585" s="27">
        <v>500</v>
      </c>
      <c r="E585" s="27">
        <v>500</v>
      </c>
    </row>
    <row r="586" spans="1:5" ht="15" customHeight="1">
      <c r="A586" s="35" t="s">
        <v>241</v>
      </c>
      <c r="B586" s="34" t="s">
        <v>317</v>
      </c>
      <c r="C586" s="34"/>
      <c r="D586" s="27">
        <f>D587+D589</f>
        <v>550</v>
      </c>
      <c r="E586" s="27">
        <f>E587+E589</f>
        <v>550</v>
      </c>
    </row>
    <row r="587" spans="1:5" ht="21" customHeight="1">
      <c r="A587" s="37" t="s">
        <v>194</v>
      </c>
      <c r="B587" s="34"/>
      <c r="C587" s="34">
        <v>200</v>
      </c>
      <c r="D587" s="27">
        <f>+D588</f>
        <v>500</v>
      </c>
      <c r="E587" s="27">
        <f>+E588</f>
        <v>500</v>
      </c>
    </row>
    <row r="588" spans="1:5" ht="21.75" customHeight="1">
      <c r="A588" s="35" t="s">
        <v>164</v>
      </c>
      <c r="B588" s="34"/>
      <c r="C588" s="34" t="s">
        <v>176</v>
      </c>
      <c r="D588" s="27">
        <v>500</v>
      </c>
      <c r="E588" s="27">
        <v>500</v>
      </c>
    </row>
    <row r="589" spans="1:5" ht="16.5" customHeight="1">
      <c r="A589" s="39" t="s">
        <v>195</v>
      </c>
      <c r="B589" s="34"/>
      <c r="C589" s="34">
        <v>800</v>
      </c>
      <c r="D589" s="27">
        <f>+D590</f>
        <v>50</v>
      </c>
      <c r="E589" s="27">
        <f>+E590</f>
        <v>50</v>
      </c>
    </row>
    <row r="590" spans="1:5" ht="16.5" customHeight="1">
      <c r="A590" s="35" t="s">
        <v>171</v>
      </c>
      <c r="B590" s="34"/>
      <c r="C590" s="34" t="s">
        <v>228</v>
      </c>
      <c r="D590" s="27">
        <v>50</v>
      </c>
      <c r="E590" s="27">
        <v>50</v>
      </c>
    </row>
    <row r="591" spans="1:5" ht="19.5" customHeight="1">
      <c r="A591" s="35" t="s">
        <v>157</v>
      </c>
      <c r="B591" s="34" t="s">
        <v>571</v>
      </c>
      <c r="C591" s="34"/>
      <c r="D591" s="27">
        <f>+D592</f>
        <v>20000</v>
      </c>
      <c r="E591" s="27">
        <f>+E592</f>
        <v>20000</v>
      </c>
    </row>
    <row r="592" spans="1:5" ht="24" customHeight="1">
      <c r="A592" s="37" t="s">
        <v>197</v>
      </c>
      <c r="B592" s="34"/>
      <c r="C592" s="34">
        <v>600</v>
      </c>
      <c r="D592" s="27">
        <f>+D593</f>
        <v>20000</v>
      </c>
      <c r="E592" s="27">
        <f>+E593</f>
        <v>20000</v>
      </c>
    </row>
    <row r="593" spans="1:5" ht="16.5" customHeight="1">
      <c r="A593" s="35" t="s">
        <v>158</v>
      </c>
      <c r="B593" s="34"/>
      <c r="C593" s="34">
        <v>610</v>
      </c>
      <c r="D593" s="27">
        <v>20000</v>
      </c>
      <c r="E593" s="27">
        <v>20000</v>
      </c>
    </row>
    <row r="594" spans="1:5" ht="17.25" customHeight="1">
      <c r="A594" s="35" t="s">
        <v>248</v>
      </c>
      <c r="B594" s="34" t="s">
        <v>396</v>
      </c>
      <c r="C594" s="34"/>
      <c r="D594" s="27">
        <f>D595</f>
        <v>38300</v>
      </c>
      <c r="E594" s="27">
        <f>E595</f>
        <v>35019</v>
      </c>
    </row>
    <row r="595" spans="1:5" ht="17.25" customHeight="1">
      <c r="A595" s="39" t="s">
        <v>195</v>
      </c>
      <c r="B595" s="34"/>
      <c r="C595" s="34">
        <v>800</v>
      </c>
      <c r="D595" s="27">
        <f>+D596</f>
        <v>38300</v>
      </c>
      <c r="E595" s="27">
        <f>+E596</f>
        <v>35019</v>
      </c>
    </row>
    <row r="596" spans="1:5" ht="15.75" customHeight="1">
      <c r="A596" s="35" t="s">
        <v>171</v>
      </c>
      <c r="B596" s="34"/>
      <c r="C596" s="34" t="s">
        <v>228</v>
      </c>
      <c r="D596" s="27">
        <v>38300</v>
      </c>
      <c r="E596" s="27">
        <v>35019</v>
      </c>
    </row>
    <row r="597" spans="1:5" ht="16.5" customHeight="1">
      <c r="A597" s="35" t="s">
        <v>229</v>
      </c>
      <c r="B597" s="34" t="s">
        <v>389</v>
      </c>
      <c r="C597" s="34"/>
      <c r="D597" s="27">
        <f>+D598+D600</f>
        <v>19696.3</v>
      </c>
      <c r="E597" s="27">
        <f>+E598+E600</f>
        <v>20948.9</v>
      </c>
    </row>
    <row r="598" spans="1:5" ht="20.25" customHeight="1">
      <c r="A598" s="37" t="s">
        <v>194</v>
      </c>
      <c r="B598" s="34"/>
      <c r="C598" s="34">
        <v>200</v>
      </c>
      <c r="D598" s="27">
        <f>+D599</f>
        <v>17666.3</v>
      </c>
      <c r="E598" s="27">
        <f>+E599</f>
        <v>18918.9</v>
      </c>
    </row>
    <row r="599" spans="1:5" ht="22.5">
      <c r="A599" s="35" t="s">
        <v>198</v>
      </c>
      <c r="B599" s="34"/>
      <c r="C599" s="34">
        <v>240</v>
      </c>
      <c r="D599" s="27">
        <v>17666.3</v>
      </c>
      <c r="E599" s="27">
        <v>18918.9</v>
      </c>
    </row>
    <row r="600" spans="1:5" ht="12.75">
      <c r="A600" s="39" t="s">
        <v>195</v>
      </c>
      <c r="B600" s="34"/>
      <c r="C600" s="34">
        <v>800</v>
      </c>
      <c r="D600" s="27">
        <f>+D601</f>
        <v>2030</v>
      </c>
      <c r="E600" s="27">
        <f>+E601</f>
        <v>2030</v>
      </c>
    </row>
    <row r="601" spans="1:5" ht="15.75" customHeight="1">
      <c r="A601" s="35" t="s">
        <v>171</v>
      </c>
      <c r="B601" s="34"/>
      <c r="C601" s="34">
        <v>850</v>
      </c>
      <c r="D601" s="27">
        <v>2030</v>
      </c>
      <c r="E601" s="27">
        <v>2030</v>
      </c>
    </row>
    <row r="602" spans="1:5" ht="48" customHeight="1">
      <c r="A602" s="35" t="s">
        <v>544</v>
      </c>
      <c r="B602" s="34" t="s">
        <v>356</v>
      </c>
      <c r="C602" s="34"/>
      <c r="D602" s="27">
        <f>+D603</f>
        <v>819</v>
      </c>
      <c r="E602" s="27">
        <f>+E603</f>
        <v>819</v>
      </c>
    </row>
    <row r="603" spans="1:5" ht="48" customHeight="1">
      <c r="A603" s="35" t="s">
        <v>545</v>
      </c>
      <c r="B603" s="34" t="s">
        <v>357</v>
      </c>
      <c r="C603" s="34"/>
      <c r="D603" s="27">
        <f>+D604+D606</f>
        <v>819</v>
      </c>
      <c r="E603" s="27">
        <f>+E604+E606</f>
        <v>819</v>
      </c>
    </row>
    <row r="604" spans="1:5" ht="35.25" customHeight="1">
      <c r="A604" s="37" t="s">
        <v>193</v>
      </c>
      <c r="B604" s="34"/>
      <c r="C604" s="34">
        <v>100</v>
      </c>
      <c r="D604" s="27">
        <f>+D605</f>
        <v>695.1</v>
      </c>
      <c r="E604" s="27">
        <f>+E605</f>
        <v>695.1</v>
      </c>
    </row>
    <row r="605" spans="1:5" ht="11.25" customHeight="1">
      <c r="A605" s="35" t="s">
        <v>170</v>
      </c>
      <c r="B605" s="34"/>
      <c r="C605" s="34">
        <v>120</v>
      </c>
      <c r="D605" s="27">
        <v>695.1</v>
      </c>
      <c r="E605" s="27">
        <v>695.1</v>
      </c>
    </row>
    <row r="606" spans="1:5" ht="22.5" customHeight="1">
      <c r="A606" s="37" t="s">
        <v>194</v>
      </c>
      <c r="B606" s="34"/>
      <c r="C606" s="34">
        <v>200</v>
      </c>
      <c r="D606" s="27">
        <f>+D607</f>
        <v>123.9</v>
      </c>
      <c r="E606" s="27">
        <f>+E607</f>
        <v>123.9</v>
      </c>
    </row>
    <row r="607" spans="1:5" ht="21.75" customHeight="1">
      <c r="A607" s="35" t="s">
        <v>164</v>
      </c>
      <c r="B607" s="34"/>
      <c r="C607" s="34">
        <v>240</v>
      </c>
      <c r="D607" s="27">
        <v>123.9</v>
      </c>
      <c r="E607" s="27">
        <v>123.9</v>
      </c>
    </row>
    <row r="608" spans="1:5" ht="15" customHeight="1">
      <c r="A608" s="21" t="s">
        <v>529</v>
      </c>
      <c r="B608" s="22" t="s">
        <v>78</v>
      </c>
      <c r="C608" s="22"/>
      <c r="D608" s="23">
        <f>D609+D618+D626</f>
        <v>10775.8</v>
      </c>
      <c r="E608" s="23">
        <f>E609+E618+E626</f>
        <v>6222.7</v>
      </c>
    </row>
    <row r="609" spans="1:5" ht="16.5" customHeight="1">
      <c r="A609" s="24" t="s">
        <v>277</v>
      </c>
      <c r="B609" s="25" t="s">
        <v>79</v>
      </c>
      <c r="C609" s="26"/>
      <c r="D609" s="27">
        <f>D610+D614</f>
        <v>1318.5</v>
      </c>
      <c r="E609" s="27">
        <f>E610+E614</f>
        <v>1442.4</v>
      </c>
    </row>
    <row r="610" spans="1:5" ht="30.75" customHeight="1">
      <c r="A610" s="24" t="s">
        <v>533</v>
      </c>
      <c r="B610" s="25" t="s">
        <v>535</v>
      </c>
      <c r="C610" s="26"/>
      <c r="D610" s="27">
        <f aca="true" t="shared" si="31" ref="D610:E612">D611</f>
        <v>1098.2</v>
      </c>
      <c r="E610" s="27">
        <f t="shared" si="31"/>
        <v>1201.9</v>
      </c>
    </row>
    <row r="611" spans="1:5" ht="28.5" customHeight="1">
      <c r="A611" s="33" t="s">
        <v>201</v>
      </c>
      <c r="B611" s="25" t="s">
        <v>536</v>
      </c>
      <c r="C611" s="26"/>
      <c r="D611" s="27">
        <f t="shared" si="31"/>
        <v>1098.2</v>
      </c>
      <c r="E611" s="27">
        <f t="shared" si="31"/>
        <v>1201.9</v>
      </c>
    </row>
    <row r="612" spans="1:5" ht="15" customHeight="1">
      <c r="A612" s="24" t="s">
        <v>192</v>
      </c>
      <c r="B612" s="25"/>
      <c r="C612" s="26">
        <v>300</v>
      </c>
      <c r="D612" s="27">
        <f t="shared" si="31"/>
        <v>1098.2</v>
      </c>
      <c r="E612" s="27">
        <f t="shared" si="31"/>
        <v>1201.9</v>
      </c>
    </row>
    <row r="613" spans="1:5" ht="25.5" customHeight="1">
      <c r="A613" s="24" t="s">
        <v>178</v>
      </c>
      <c r="B613" s="25"/>
      <c r="C613" s="26">
        <v>320</v>
      </c>
      <c r="D613" s="27">
        <v>1098.2</v>
      </c>
      <c r="E613" s="27">
        <v>1201.9</v>
      </c>
    </row>
    <row r="614" spans="1:5" ht="35.25" customHeight="1">
      <c r="A614" s="47" t="s">
        <v>534</v>
      </c>
      <c r="B614" s="25" t="s">
        <v>80</v>
      </c>
      <c r="C614" s="26"/>
      <c r="D614" s="27">
        <f aca="true" t="shared" si="32" ref="D614:E616">D615</f>
        <v>220.3</v>
      </c>
      <c r="E614" s="27">
        <f t="shared" si="32"/>
        <v>240.5</v>
      </c>
    </row>
    <row r="615" spans="1:5" ht="37.5" customHeight="1">
      <c r="A615" s="33" t="s">
        <v>201</v>
      </c>
      <c r="B615" s="25" t="s">
        <v>537</v>
      </c>
      <c r="C615" s="26"/>
      <c r="D615" s="27">
        <f t="shared" si="32"/>
        <v>220.3</v>
      </c>
      <c r="E615" s="27">
        <f t="shared" si="32"/>
        <v>240.5</v>
      </c>
    </row>
    <row r="616" spans="1:5" ht="18.75" customHeight="1">
      <c r="A616" s="24" t="s">
        <v>192</v>
      </c>
      <c r="B616" s="25"/>
      <c r="C616" s="26">
        <v>300</v>
      </c>
      <c r="D616" s="27">
        <f t="shared" si="32"/>
        <v>220.3</v>
      </c>
      <c r="E616" s="27">
        <f t="shared" si="32"/>
        <v>240.5</v>
      </c>
    </row>
    <row r="617" spans="1:5" ht="22.5" customHeight="1">
      <c r="A617" s="24" t="s">
        <v>178</v>
      </c>
      <c r="B617" s="29"/>
      <c r="C617" s="30">
        <v>320</v>
      </c>
      <c r="D617" s="31">
        <v>220.3</v>
      </c>
      <c r="E617" s="31">
        <v>240.5</v>
      </c>
    </row>
    <row r="618" spans="1:5" ht="24.75" customHeight="1">
      <c r="A618" s="37" t="s">
        <v>133</v>
      </c>
      <c r="B618" s="34" t="s">
        <v>404</v>
      </c>
      <c r="C618" s="34"/>
      <c r="D618" s="27">
        <f>D619</f>
        <v>9455</v>
      </c>
      <c r="E618" s="27">
        <f>E619</f>
        <v>4778</v>
      </c>
    </row>
    <row r="619" spans="1:5" ht="33.75">
      <c r="A619" s="24" t="s">
        <v>547</v>
      </c>
      <c r="B619" s="34" t="s">
        <v>405</v>
      </c>
      <c r="C619" s="34"/>
      <c r="D619" s="27">
        <f>+D620+D624</f>
        <v>9455</v>
      </c>
      <c r="E619" s="27">
        <f>+E620+E624</f>
        <v>4778</v>
      </c>
    </row>
    <row r="620" spans="1:5" ht="33.75">
      <c r="A620" s="35" t="s">
        <v>199</v>
      </c>
      <c r="B620" s="34" t="s">
        <v>200</v>
      </c>
      <c r="C620" s="34"/>
      <c r="D620" s="27">
        <f>+D621</f>
        <v>500</v>
      </c>
      <c r="E620" s="27">
        <f>+E621</f>
        <v>300</v>
      </c>
    </row>
    <row r="621" spans="1:5" ht="22.5">
      <c r="A621" s="37" t="s">
        <v>196</v>
      </c>
      <c r="B621" s="34"/>
      <c r="C621" s="34">
        <v>400</v>
      </c>
      <c r="D621" s="27">
        <f>+D622</f>
        <v>500</v>
      </c>
      <c r="E621" s="27">
        <f>+E622</f>
        <v>300</v>
      </c>
    </row>
    <row r="622" spans="1:5" ht="12.75">
      <c r="A622" s="35" t="s">
        <v>160</v>
      </c>
      <c r="B622" s="34"/>
      <c r="C622" s="34">
        <v>410</v>
      </c>
      <c r="D622" s="27">
        <v>500</v>
      </c>
      <c r="E622" s="27">
        <v>300</v>
      </c>
    </row>
    <row r="623" spans="1:5" ht="36" customHeight="1">
      <c r="A623" s="35" t="s">
        <v>104</v>
      </c>
      <c r="B623" s="34" t="s">
        <v>163</v>
      </c>
      <c r="C623" s="34"/>
      <c r="D623" s="27">
        <f>D625</f>
        <v>8955</v>
      </c>
      <c r="E623" s="27">
        <f>E625</f>
        <v>4478</v>
      </c>
    </row>
    <row r="624" spans="1:5" ht="27" customHeight="1">
      <c r="A624" s="37" t="s">
        <v>196</v>
      </c>
      <c r="B624" s="34"/>
      <c r="C624" s="34">
        <v>400</v>
      </c>
      <c r="D624" s="27">
        <f>+D625</f>
        <v>8955</v>
      </c>
      <c r="E624" s="27">
        <f>+E625</f>
        <v>4478</v>
      </c>
    </row>
    <row r="625" spans="1:5" ht="12.75">
      <c r="A625" s="64" t="s">
        <v>160</v>
      </c>
      <c r="B625" s="34"/>
      <c r="C625" s="34" t="s">
        <v>175</v>
      </c>
      <c r="D625" s="27">
        <v>8955</v>
      </c>
      <c r="E625" s="27">
        <v>4478</v>
      </c>
    </row>
    <row r="626" spans="1:5" ht="15.75" customHeight="1">
      <c r="A626" s="35" t="s">
        <v>215</v>
      </c>
      <c r="B626" s="34" t="s">
        <v>531</v>
      </c>
      <c r="C626" s="34"/>
      <c r="D626" s="27">
        <f aca="true" t="shared" si="33" ref="D626:E629">D627</f>
        <v>2.3</v>
      </c>
      <c r="E626" s="27">
        <f t="shared" si="33"/>
        <v>2.3</v>
      </c>
    </row>
    <row r="627" spans="1:5" ht="41.25" customHeight="1">
      <c r="A627" s="35" t="s">
        <v>530</v>
      </c>
      <c r="B627" s="34" t="s">
        <v>532</v>
      </c>
      <c r="C627" s="34"/>
      <c r="D627" s="27">
        <f t="shared" si="33"/>
        <v>2.3</v>
      </c>
      <c r="E627" s="27">
        <f t="shared" si="33"/>
        <v>2.3</v>
      </c>
    </row>
    <row r="628" spans="1:5" ht="24.75" customHeight="1">
      <c r="A628" s="35" t="s">
        <v>139</v>
      </c>
      <c r="B628" s="34" t="s">
        <v>140</v>
      </c>
      <c r="C628" s="34"/>
      <c r="D628" s="27">
        <f t="shared" si="33"/>
        <v>2.3</v>
      </c>
      <c r="E628" s="27">
        <f t="shared" si="33"/>
        <v>2.3</v>
      </c>
    </row>
    <row r="629" spans="1:5" ht="15.75" customHeight="1">
      <c r="A629" s="24" t="s">
        <v>192</v>
      </c>
      <c r="B629" s="34"/>
      <c r="C629" s="34">
        <v>300</v>
      </c>
      <c r="D629" s="27">
        <f t="shared" si="33"/>
        <v>2.3</v>
      </c>
      <c r="E629" s="27">
        <f t="shared" si="33"/>
        <v>2.3</v>
      </c>
    </row>
    <row r="630" spans="1:5" ht="26.25" customHeight="1">
      <c r="A630" s="24" t="s">
        <v>178</v>
      </c>
      <c r="B630" s="34"/>
      <c r="C630" s="34">
        <v>320</v>
      </c>
      <c r="D630" s="27">
        <v>2.3</v>
      </c>
      <c r="E630" s="27">
        <v>2.3</v>
      </c>
    </row>
    <row r="631" spans="1:5" ht="38.25">
      <c r="A631" s="44" t="s">
        <v>318</v>
      </c>
      <c r="B631" s="22" t="s">
        <v>24</v>
      </c>
      <c r="C631" s="22"/>
      <c r="D631" s="23">
        <f>D632+D637+D646+D672</f>
        <v>222192.5</v>
      </c>
      <c r="E631" s="23">
        <f>E632+E637+E646+E672</f>
        <v>218395.8</v>
      </c>
    </row>
    <row r="632" spans="1:5" ht="12.75">
      <c r="A632" s="54" t="s">
        <v>593</v>
      </c>
      <c r="B632" s="40" t="s">
        <v>594</v>
      </c>
      <c r="C632" s="22"/>
      <c r="D632" s="23">
        <f aca="true" t="shared" si="34" ref="D632:E635">+D633</f>
        <v>2500</v>
      </c>
      <c r="E632" s="23">
        <f t="shared" si="34"/>
        <v>2500</v>
      </c>
    </row>
    <row r="633" spans="1:5" ht="23.25" customHeight="1">
      <c r="A633" s="35" t="s">
        <v>141</v>
      </c>
      <c r="B633" s="40" t="s">
        <v>595</v>
      </c>
      <c r="C633" s="34"/>
      <c r="D633" s="27">
        <f t="shared" si="34"/>
        <v>2500</v>
      </c>
      <c r="E633" s="27">
        <f t="shared" si="34"/>
        <v>2500</v>
      </c>
    </row>
    <row r="634" spans="1:5" ht="20.25" customHeight="1">
      <c r="A634" s="54" t="s">
        <v>390</v>
      </c>
      <c r="B634" s="40" t="s">
        <v>596</v>
      </c>
      <c r="C634" s="34"/>
      <c r="D634" s="27">
        <f t="shared" si="34"/>
        <v>2500</v>
      </c>
      <c r="E634" s="27">
        <f t="shared" si="34"/>
        <v>2500</v>
      </c>
    </row>
    <row r="635" spans="1:5" ht="23.25" customHeight="1">
      <c r="A635" s="37" t="s">
        <v>194</v>
      </c>
      <c r="B635" s="34"/>
      <c r="C635" s="34">
        <v>200</v>
      </c>
      <c r="D635" s="27">
        <f t="shared" si="34"/>
        <v>2500</v>
      </c>
      <c r="E635" s="27">
        <f t="shared" si="34"/>
        <v>2500</v>
      </c>
    </row>
    <row r="636" spans="1:5" ht="23.25" customHeight="1">
      <c r="A636" s="64" t="s">
        <v>164</v>
      </c>
      <c r="B636" s="34"/>
      <c r="C636" s="34">
        <v>240</v>
      </c>
      <c r="D636" s="27">
        <v>2500</v>
      </c>
      <c r="E636" s="27">
        <v>2500</v>
      </c>
    </row>
    <row r="637" spans="1:5" ht="18" customHeight="1">
      <c r="A637" s="64" t="s">
        <v>251</v>
      </c>
      <c r="B637" s="34" t="s">
        <v>25</v>
      </c>
      <c r="C637" s="34"/>
      <c r="D637" s="27">
        <f>D638+D642</f>
        <v>4750</v>
      </c>
      <c r="E637" s="27">
        <f>E638+E642</f>
        <v>5250</v>
      </c>
    </row>
    <row r="638" spans="1:5" ht="26.25" customHeight="1">
      <c r="A638" s="64" t="s">
        <v>22</v>
      </c>
      <c r="B638" s="34" t="s">
        <v>26</v>
      </c>
      <c r="C638" s="34"/>
      <c r="D638" s="27">
        <f>D639</f>
        <v>4500</v>
      </c>
      <c r="E638" s="27">
        <f>E639</f>
        <v>5000</v>
      </c>
    </row>
    <row r="639" spans="1:5" ht="18" customHeight="1">
      <c r="A639" s="64" t="s">
        <v>241</v>
      </c>
      <c r="B639" s="34" t="s">
        <v>27</v>
      </c>
      <c r="C639" s="34"/>
      <c r="D639" s="27">
        <f>D640</f>
        <v>4500</v>
      </c>
      <c r="E639" s="27">
        <f>E640</f>
        <v>5000</v>
      </c>
    </row>
    <row r="640" spans="1:5" ht="24.75" customHeight="1">
      <c r="A640" s="37" t="s">
        <v>194</v>
      </c>
      <c r="B640" s="34"/>
      <c r="C640" s="34">
        <v>200</v>
      </c>
      <c r="D640" s="27">
        <f>+D641</f>
        <v>4500</v>
      </c>
      <c r="E640" s="27">
        <f>+E641</f>
        <v>5000</v>
      </c>
    </row>
    <row r="641" spans="1:5" ht="22.5">
      <c r="A641" s="64" t="s">
        <v>164</v>
      </c>
      <c r="B641" s="34"/>
      <c r="C641" s="34">
        <v>240</v>
      </c>
      <c r="D641" s="27">
        <v>4500</v>
      </c>
      <c r="E641" s="27">
        <v>5000</v>
      </c>
    </row>
    <row r="642" spans="1:5" ht="22.5">
      <c r="A642" s="64" t="s">
        <v>23</v>
      </c>
      <c r="B642" s="34" t="s">
        <v>28</v>
      </c>
      <c r="C642" s="34"/>
      <c r="D642" s="27">
        <f>D643</f>
        <v>250</v>
      </c>
      <c r="E642" s="27">
        <f>E643</f>
        <v>250</v>
      </c>
    </row>
    <row r="643" spans="1:5" ht="15.75" customHeight="1">
      <c r="A643" s="64" t="s">
        <v>281</v>
      </c>
      <c r="B643" s="34" t="s">
        <v>29</v>
      </c>
      <c r="C643" s="34"/>
      <c r="D643" s="27">
        <f>D644</f>
        <v>250</v>
      </c>
      <c r="E643" s="27">
        <f>E644</f>
        <v>250</v>
      </c>
    </row>
    <row r="644" spans="1:5" ht="21" customHeight="1">
      <c r="A644" s="37" t="s">
        <v>194</v>
      </c>
      <c r="B644" s="34"/>
      <c r="C644" s="34">
        <v>200</v>
      </c>
      <c r="D644" s="27">
        <f>+D645</f>
        <v>250</v>
      </c>
      <c r="E644" s="27">
        <f>+E645</f>
        <v>250</v>
      </c>
    </row>
    <row r="645" spans="1:5" ht="22.5">
      <c r="A645" s="64" t="s">
        <v>164</v>
      </c>
      <c r="B645" s="34"/>
      <c r="C645" s="34">
        <v>240</v>
      </c>
      <c r="D645" s="27">
        <v>250</v>
      </c>
      <c r="E645" s="27">
        <v>250</v>
      </c>
    </row>
    <row r="646" spans="1:5" ht="22.5">
      <c r="A646" s="64" t="s">
        <v>253</v>
      </c>
      <c r="B646" s="34" t="s">
        <v>30</v>
      </c>
      <c r="C646" s="34"/>
      <c r="D646" s="27">
        <f>D647+D657+D661+D665</f>
        <v>80622</v>
      </c>
      <c r="E646" s="27">
        <f>E647+E657+E661+E665</f>
        <v>73095.3</v>
      </c>
    </row>
    <row r="647" spans="1:5" ht="22.5">
      <c r="A647" s="64" t="s">
        <v>31</v>
      </c>
      <c r="B647" s="34" t="s">
        <v>35</v>
      </c>
      <c r="C647" s="34"/>
      <c r="D647" s="27">
        <f>D648+D651+D654</f>
        <v>31596</v>
      </c>
      <c r="E647" s="27">
        <f>E648+E651+E654</f>
        <v>24069.3</v>
      </c>
    </row>
    <row r="648" spans="1:5" ht="15.75" customHeight="1">
      <c r="A648" s="64" t="s">
        <v>242</v>
      </c>
      <c r="B648" s="34" t="s">
        <v>36</v>
      </c>
      <c r="C648" s="34"/>
      <c r="D648" s="27">
        <f>D649</f>
        <v>12569.3</v>
      </c>
      <c r="E648" s="27">
        <f>E649</f>
        <v>12569.3</v>
      </c>
    </row>
    <row r="649" spans="1:5" ht="25.5" customHeight="1">
      <c r="A649" s="37" t="s">
        <v>194</v>
      </c>
      <c r="B649" s="34"/>
      <c r="C649" s="34">
        <v>200</v>
      </c>
      <c r="D649" s="27">
        <f>+D650</f>
        <v>12569.3</v>
      </c>
      <c r="E649" s="27">
        <f>+E650</f>
        <v>12569.3</v>
      </c>
    </row>
    <row r="650" spans="1:5" ht="22.5">
      <c r="A650" s="64" t="s">
        <v>164</v>
      </c>
      <c r="B650" s="34"/>
      <c r="C650" s="34">
        <v>240</v>
      </c>
      <c r="D650" s="27">
        <v>12569.3</v>
      </c>
      <c r="E650" s="27">
        <v>12569.3</v>
      </c>
    </row>
    <row r="651" spans="1:5" ht="12.75">
      <c r="A651" s="64" t="s">
        <v>298</v>
      </c>
      <c r="B651" s="34" t="s">
        <v>299</v>
      </c>
      <c r="C651" s="34"/>
      <c r="D651" s="27">
        <f>D652</f>
        <v>500</v>
      </c>
      <c r="E651" s="27">
        <f>E652</f>
        <v>500</v>
      </c>
    </row>
    <row r="652" spans="1:5" ht="22.5">
      <c r="A652" s="37" t="s">
        <v>194</v>
      </c>
      <c r="B652" s="34"/>
      <c r="C652" s="34">
        <v>200</v>
      </c>
      <c r="D652" s="27">
        <f>+D653</f>
        <v>500</v>
      </c>
      <c r="E652" s="27">
        <f>+E653</f>
        <v>500</v>
      </c>
    </row>
    <row r="653" spans="1:5" ht="22.5">
      <c r="A653" s="64" t="s">
        <v>164</v>
      </c>
      <c r="B653" s="34"/>
      <c r="C653" s="34">
        <v>240</v>
      </c>
      <c r="D653" s="27">
        <v>500</v>
      </c>
      <c r="E653" s="27">
        <v>500</v>
      </c>
    </row>
    <row r="654" spans="1:5" ht="12.75">
      <c r="A654" s="35" t="s">
        <v>306</v>
      </c>
      <c r="B654" s="40" t="s">
        <v>307</v>
      </c>
      <c r="C654" s="34"/>
      <c r="D654" s="42">
        <f>D655</f>
        <v>18526.7</v>
      </c>
      <c r="E654" s="42">
        <f>E655</f>
        <v>11000</v>
      </c>
    </row>
    <row r="655" spans="1:5" ht="22.5">
      <c r="A655" s="37" t="s">
        <v>194</v>
      </c>
      <c r="B655" s="34"/>
      <c r="C655" s="34">
        <v>200</v>
      </c>
      <c r="D655" s="27">
        <f>+D656</f>
        <v>18526.7</v>
      </c>
      <c r="E655" s="27">
        <f>+E656</f>
        <v>11000</v>
      </c>
    </row>
    <row r="656" spans="1:5" ht="22.5">
      <c r="A656" s="35" t="s">
        <v>164</v>
      </c>
      <c r="B656" s="40"/>
      <c r="C656" s="34">
        <v>240</v>
      </c>
      <c r="D656" s="42">
        <v>18526.7</v>
      </c>
      <c r="E656" s="42">
        <v>11000</v>
      </c>
    </row>
    <row r="657" spans="1:5" ht="22.5">
      <c r="A657" s="64" t="s">
        <v>34</v>
      </c>
      <c r="B657" s="34" t="s">
        <v>37</v>
      </c>
      <c r="C657" s="34"/>
      <c r="D657" s="27">
        <f>D658</f>
        <v>10000</v>
      </c>
      <c r="E657" s="27">
        <f>E658</f>
        <v>10000</v>
      </c>
    </row>
    <row r="658" spans="1:5" ht="12.75">
      <c r="A658" s="64" t="s">
        <v>259</v>
      </c>
      <c r="B658" s="34" t="s">
        <v>38</v>
      </c>
      <c r="C658" s="34"/>
      <c r="D658" s="27">
        <f>D659</f>
        <v>10000</v>
      </c>
      <c r="E658" s="27">
        <f>E659</f>
        <v>10000</v>
      </c>
    </row>
    <row r="659" spans="1:5" ht="22.5">
      <c r="A659" s="37" t="s">
        <v>194</v>
      </c>
      <c r="B659" s="34"/>
      <c r="C659" s="34">
        <v>200</v>
      </c>
      <c r="D659" s="27">
        <f>+D660</f>
        <v>10000</v>
      </c>
      <c r="E659" s="27">
        <f>+E660</f>
        <v>10000</v>
      </c>
    </row>
    <row r="660" spans="1:5" ht="22.5">
      <c r="A660" s="64" t="s">
        <v>164</v>
      </c>
      <c r="B660" s="34"/>
      <c r="C660" s="34">
        <v>240</v>
      </c>
      <c r="D660" s="27">
        <v>10000</v>
      </c>
      <c r="E660" s="27">
        <v>10000</v>
      </c>
    </row>
    <row r="661" spans="1:5" ht="22.5">
      <c r="A661" s="64" t="s">
        <v>39</v>
      </c>
      <c r="B661" s="34" t="s">
        <v>40</v>
      </c>
      <c r="C661" s="34"/>
      <c r="D661" s="27">
        <f>D662</f>
        <v>1800</v>
      </c>
      <c r="E661" s="27">
        <f>E662</f>
        <v>1800</v>
      </c>
    </row>
    <row r="662" spans="1:5" ht="12.75">
      <c r="A662" s="64" t="s">
        <v>260</v>
      </c>
      <c r="B662" s="34" t="s">
        <v>41</v>
      </c>
      <c r="C662" s="34"/>
      <c r="D662" s="27">
        <f>D663</f>
        <v>1800</v>
      </c>
      <c r="E662" s="27">
        <f>E663</f>
        <v>1800</v>
      </c>
    </row>
    <row r="663" spans="1:5" ht="22.5">
      <c r="A663" s="37" t="s">
        <v>194</v>
      </c>
      <c r="B663" s="34"/>
      <c r="C663" s="34">
        <v>200</v>
      </c>
      <c r="D663" s="27">
        <f>+D664</f>
        <v>1800</v>
      </c>
      <c r="E663" s="27">
        <f>+E664</f>
        <v>1800</v>
      </c>
    </row>
    <row r="664" spans="1:5" ht="22.5">
      <c r="A664" s="64" t="s">
        <v>164</v>
      </c>
      <c r="B664" s="34"/>
      <c r="C664" s="34">
        <v>240</v>
      </c>
      <c r="D664" s="27">
        <v>1800</v>
      </c>
      <c r="E664" s="27">
        <v>1800</v>
      </c>
    </row>
    <row r="665" spans="1:5" ht="45">
      <c r="A665" s="64" t="s">
        <v>359</v>
      </c>
      <c r="B665" s="34" t="s">
        <v>361</v>
      </c>
      <c r="C665" s="34"/>
      <c r="D665" s="27">
        <f>D666+D669</f>
        <v>37226</v>
      </c>
      <c r="E665" s="27">
        <f>E666+E669</f>
        <v>37226</v>
      </c>
    </row>
    <row r="666" spans="1:5" ht="12.75">
      <c r="A666" s="64" t="s">
        <v>360</v>
      </c>
      <c r="B666" s="34" t="s">
        <v>362</v>
      </c>
      <c r="C666" s="34"/>
      <c r="D666" s="27">
        <f>D667</f>
        <v>31169.9</v>
      </c>
      <c r="E666" s="27">
        <f>E667</f>
        <v>31169.9</v>
      </c>
    </row>
    <row r="667" spans="1:5" ht="22.5" customHeight="1">
      <c r="A667" s="37" t="s">
        <v>194</v>
      </c>
      <c r="B667" s="34"/>
      <c r="C667" s="34">
        <v>200</v>
      </c>
      <c r="D667" s="27">
        <f>+D668</f>
        <v>31169.9</v>
      </c>
      <c r="E667" s="27">
        <f>+E668</f>
        <v>31169.9</v>
      </c>
    </row>
    <row r="668" spans="1:5" ht="22.5">
      <c r="A668" s="64" t="s">
        <v>164</v>
      </c>
      <c r="B668" s="34"/>
      <c r="C668" s="34">
        <v>240</v>
      </c>
      <c r="D668" s="27">
        <v>31169.9</v>
      </c>
      <c r="E668" s="27">
        <v>31169.9</v>
      </c>
    </row>
    <row r="669" spans="1:5" ht="17.25" customHeight="1">
      <c r="A669" s="64" t="s">
        <v>121</v>
      </c>
      <c r="B669" s="34" t="s">
        <v>122</v>
      </c>
      <c r="C669" s="34"/>
      <c r="D669" s="27">
        <f>+D670</f>
        <v>6056.1</v>
      </c>
      <c r="E669" s="27">
        <f>+E670</f>
        <v>6056.1</v>
      </c>
    </row>
    <row r="670" spans="1:5" ht="27.75" customHeight="1">
      <c r="A670" s="37" t="s">
        <v>196</v>
      </c>
      <c r="B670" s="34"/>
      <c r="C670" s="34">
        <v>400</v>
      </c>
      <c r="D670" s="27">
        <f>+D671</f>
        <v>6056.1</v>
      </c>
      <c r="E670" s="27">
        <f>+E671</f>
        <v>6056.1</v>
      </c>
    </row>
    <row r="671" spans="1:5" ht="12.75">
      <c r="A671" s="35" t="s">
        <v>160</v>
      </c>
      <c r="B671" s="40"/>
      <c r="C671" s="34">
        <v>410</v>
      </c>
      <c r="D671" s="27">
        <v>6056.1</v>
      </c>
      <c r="E671" s="27">
        <v>6056.1</v>
      </c>
    </row>
    <row r="672" spans="1:5" ht="12.75">
      <c r="A672" s="64" t="s">
        <v>7</v>
      </c>
      <c r="B672" s="34" t="s">
        <v>43</v>
      </c>
      <c r="C672" s="34"/>
      <c r="D672" s="27">
        <f>D673+D695</f>
        <v>134320.5</v>
      </c>
      <c r="E672" s="27">
        <f>E673+E695</f>
        <v>137550.5</v>
      </c>
    </row>
    <row r="673" spans="1:5" ht="26.25" customHeight="1">
      <c r="A673" s="64" t="s">
        <v>45</v>
      </c>
      <c r="B673" s="34" t="s">
        <v>46</v>
      </c>
      <c r="C673" s="34"/>
      <c r="D673" s="27">
        <f>D674+D682+D687+D692</f>
        <v>60311.5</v>
      </c>
      <c r="E673" s="27">
        <f>E674+E682+E687+E692</f>
        <v>60311.5</v>
      </c>
    </row>
    <row r="674" spans="1:5" ht="15" customHeight="1">
      <c r="A674" s="64" t="s">
        <v>157</v>
      </c>
      <c r="B674" s="34" t="s">
        <v>44</v>
      </c>
      <c r="C674" s="34"/>
      <c r="D674" s="27">
        <f>D675+D677+D679</f>
        <v>44381.7</v>
      </c>
      <c r="E674" s="27">
        <f>E675+E677+E679</f>
        <v>44381.7</v>
      </c>
    </row>
    <row r="675" spans="1:5" ht="32.25" customHeight="1">
      <c r="A675" s="37" t="s">
        <v>193</v>
      </c>
      <c r="B675" s="34"/>
      <c r="C675" s="34">
        <v>100</v>
      </c>
      <c r="D675" s="27">
        <f>+D676</f>
        <v>37771.7</v>
      </c>
      <c r="E675" s="27">
        <f>+E676</f>
        <v>37771.7</v>
      </c>
    </row>
    <row r="676" spans="1:5" ht="14.25" customHeight="1">
      <c r="A676" s="64" t="s">
        <v>255</v>
      </c>
      <c r="B676" s="34"/>
      <c r="C676" s="34" t="s">
        <v>257</v>
      </c>
      <c r="D676" s="27">
        <v>37771.7</v>
      </c>
      <c r="E676" s="27">
        <v>37771.7</v>
      </c>
    </row>
    <row r="677" spans="1:5" ht="26.25" customHeight="1">
      <c r="A677" s="37" t="s">
        <v>194</v>
      </c>
      <c r="B677" s="34"/>
      <c r="C677" s="34">
        <v>200</v>
      </c>
      <c r="D677" s="27">
        <f>+D678</f>
        <v>4830</v>
      </c>
      <c r="E677" s="27">
        <f>+E678</f>
        <v>4830</v>
      </c>
    </row>
    <row r="678" spans="1:5" ht="22.5">
      <c r="A678" s="64" t="s">
        <v>164</v>
      </c>
      <c r="B678" s="34"/>
      <c r="C678" s="34">
        <v>240</v>
      </c>
      <c r="D678" s="27">
        <v>4830</v>
      </c>
      <c r="E678" s="27">
        <v>4830</v>
      </c>
    </row>
    <row r="679" spans="1:5" ht="12.75">
      <c r="A679" s="39" t="s">
        <v>195</v>
      </c>
      <c r="B679" s="34"/>
      <c r="C679" s="34">
        <v>800</v>
      </c>
      <c r="D679" s="27">
        <f>+D680+D681</f>
        <v>1780</v>
      </c>
      <c r="E679" s="27">
        <f>+E680+E681</f>
        <v>1780</v>
      </c>
    </row>
    <row r="680" spans="1:5" ht="12.75">
      <c r="A680" s="64" t="s">
        <v>254</v>
      </c>
      <c r="B680" s="34"/>
      <c r="C680" s="34" t="s">
        <v>258</v>
      </c>
      <c r="D680" s="27">
        <v>500</v>
      </c>
      <c r="E680" s="27">
        <v>500</v>
      </c>
    </row>
    <row r="681" spans="1:5" ht="12.75">
      <c r="A681" s="64" t="s">
        <v>171</v>
      </c>
      <c r="B681" s="34"/>
      <c r="C681" s="34">
        <v>850</v>
      </c>
      <c r="D681" s="27">
        <v>1280</v>
      </c>
      <c r="E681" s="27">
        <v>1280</v>
      </c>
    </row>
    <row r="682" spans="1:5" ht="12.75">
      <c r="A682" s="64" t="s">
        <v>169</v>
      </c>
      <c r="B682" s="34" t="s">
        <v>47</v>
      </c>
      <c r="C682" s="34"/>
      <c r="D682" s="27">
        <f>D685+D683</f>
        <v>12892.5</v>
      </c>
      <c r="E682" s="27">
        <f>E685+E683</f>
        <v>12892.5</v>
      </c>
    </row>
    <row r="683" spans="1:5" ht="39" customHeight="1">
      <c r="A683" s="37" t="s">
        <v>193</v>
      </c>
      <c r="B683" s="34"/>
      <c r="C683" s="34">
        <v>100</v>
      </c>
      <c r="D683" s="27">
        <f>+D684</f>
        <v>12563.2</v>
      </c>
      <c r="E683" s="27">
        <f>+E684</f>
        <v>12563.2</v>
      </c>
    </row>
    <row r="684" spans="1:5" ht="14.25" customHeight="1">
      <c r="A684" s="64" t="s">
        <v>170</v>
      </c>
      <c r="B684" s="34"/>
      <c r="C684" s="34">
        <v>120</v>
      </c>
      <c r="D684" s="27">
        <v>12563.2</v>
      </c>
      <c r="E684" s="27">
        <v>12563.2</v>
      </c>
    </row>
    <row r="685" spans="1:5" ht="24" customHeight="1">
      <c r="A685" s="37" t="s">
        <v>194</v>
      </c>
      <c r="B685" s="34"/>
      <c r="C685" s="34">
        <v>200</v>
      </c>
      <c r="D685" s="27">
        <f>+D686</f>
        <v>329.3</v>
      </c>
      <c r="E685" s="27">
        <f>+E686</f>
        <v>329.3</v>
      </c>
    </row>
    <row r="686" spans="1:5" ht="22.5">
      <c r="A686" s="64" t="s">
        <v>164</v>
      </c>
      <c r="B686" s="34"/>
      <c r="C686" s="34">
        <v>240</v>
      </c>
      <c r="D686" s="27">
        <v>329.3</v>
      </c>
      <c r="E686" s="27">
        <v>329.3</v>
      </c>
    </row>
    <row r="687" spans="1:5" ht="21.75" customHeight="1">
      <c r="A687" s="64" t="s">
        <v>261</v>
      </c>
      <c r="B687" s="34" t="s">
        <v>49</v>
      </c>
      <c r="C687" s="34"/>
      <c r="D687" s="27">
        <f>D688+D690</f>
        <v>2831</v>
      </c>
      <c r="E687" s="27">
        <f>E688+E690</f>
        <v>2831</v>
      </c>
    </row>
    <row r="688" spans="1:5" ht="22.5">
      <c r="A688" s="37" t="s">
        <v>194</v>
      </c>
      <c r="B688" s="34"/>
      <c r="C688" s="34">
        <v>200</v>
      </c>
      <c r="D688" s="27">
        <f>+D689</f>
        <v>21</v>
      </c>
      <c r="E688" s="27">
        <f>+E689</f>
        <v>21</v>
      </c>
    </row>
    <row r="689" spans="1:5" ht="22.5">
      <c r="A689" s="64" t="s">
        <v>164</v>
      </c>
      <c r="B689" s="34"/>
      <c r="C689" s="34">
        <v>240</v>
      </c>
      <c r="D689" s="27">
        <v>21</v>
      </c>
      <c r="E689" s="27">
        <v>21</v>
      </c>
    </row>
    <row r="690" spans="1:5" ht="12.75">
      <c r="A690" s="39" t="s">
        <v>192</v>
      </c>
      <c r="B690" s="34"/>
      <c r="C690" s="34">
        <v>300</v>
      </c>
      <c r="D690" s="27">
        <f>+D691</f>
        <v>2810</v>
      </c>
      <c r="E690" s="27">
        <f>+E691</f>
        <v>2810</v>
      </c>
    </row>
    <row r="691" spans="1:5" ht="12.75">
      <c r="A691" s="64" t="s">
        <v>181</v>
      </c>
      <c r="B691" s="34"/>
      <c r="C691" s="34" t="s">
        <v>182</v>
      </c>
      <c r="D691" s="27">
        <v>2810</v>
      </c>
      <c r="E691" s="27">
        <v>2810</v>
      </c>
    </row>
    <row r="692" spans="1:5" ht="49.5" customHeight="1">
      <c r="A692" s="64" t="s">
        <v>177</v>
      </c>
      <c r="B692" s="34" t="s">
        <v>48</v>
      </c>
      <c r="C692" s="34"/>
      <c r="D692" s="27">
        <f>D693</f>
        <v>206.3</v>
      </c>
      <c r="E692" s="27">
        <f>E693</f>
        <v>206.3</v>
      </c>
    </row>
    <row r="693" spans="1:5" ht="12.75">
      <c r="A693" s="39" t="s">
        <v>192</v>
      </c>
      <c r="B693" s="34"/>
      <c r="C693" s="34">
        <v>300</v>
      </c>
      <c r="D693" s="27">
        <f>+D694</f>
        <v>206.3</v>
      </c>
      <c r="E693" s="27">
        <f>+E694</f>
        <v>206.3</v>
      </c>
    </row>
    <row r="694" spans="1:5" ht="14.25" customHeight="1">
      <c r="A694" s="64" t="s">
        <v>178</v>
      </c>
      <c r="B694" s="34"/>
      <c r="C694" s="34" t="s">
        <v>243</v>
      </c>
      <c r="D694" s="27">
        <v>206.3</v>
      </c>
      <c r="E694" s="27">
        <v>206.3</v>
      </c>
    </row>
    <row r="695" spans="1:5" ht="38.25" customHeight="1">
      <c r="A695" s="64" t="s">
        <v>52</v>
      </c>
      <c r="B695" s="34" t="s">
        <v>53</v>
      </c>
      <c r="C695" s="34"/>
      <c r="D695" s="27">
        <f>D696+D701</f>
        <v>74009</v>
      </c>
      <c r="E695" s="27">
        <f>E696+E701</f>
        <v>77239</v>
      </c>
    </row>
    <row r="696" spans="1:5" ht="25.5" customHeight="1">
      <c r="A696" s="64" t="s">
        <v>263</v>
      </c>
      <c r="B696" s="34" t="s">
        <v>50</v>
      </c>
      <c r="C696" s="34"/>
      <c r="D696" s="27">
        <f>D697+D699</f>
        <v>68584</v>
      </c>
      <c r="E696" s="27">
        <f>E697+E699</f>
        <v>71739</v>
      </c>
    </row>
    <row r="697" spans="1:5" ht="25.5" customHeight="1">
      <c r="A697" s="37" t="s">
        <v>194</v>
      </c>
      <c r="B697" s="34"/>
      <c r="C697" s="34">
        <v>200</v>
      </c>
      <c r="D697" s="27">
        <f>+D698</f>
        <v>584</v>
      </c>
      <c r="E697" s="27">
        <f>+E698</f>
        <v>739</v>
      </c>
    </row>
    <row r="698" spans="1:5" ht="25.5" customHeight="1">
      <c r="A698" s="64" t="s">
        <v>164</v>
      </c>
      <c r="B698" s="34"/>
      <c r="C698" s="34">
        <v>240</v>
      </c>
      <c r="D698" s="27">
        <v>584</v>
      </c>
      <c r="E698" s="27">
        <v>739</v>
      </c>
    </row>
    <row r="699" spans="1:5" ht="15" customHeight="1">
      <c r="A699" s="39" t="s">
        <v>192</v>
      </c>
      <c r="B699" s="34"/>
      <c r="C699" s="34">
        <v>300</v>
      </c>
      <c r="D699" s="27">
        <f>+D700</f>
        <v>68000</v>
      </c>
      <c r="E699" s="27">
        <f>+E700</f>
        <v>71000</v>
      </c>
    </row>
    <row r="700" spans="1:5" ht="15.75" customHeight="1">
      <c r="A700" s="64" t="s">
        <v>181</v>
      </c>
      <c r="B700" s="34"/>
      <c r="C700" s="34">
        <v>310</v>
      </c>
      <c r="D700" s="27">
        <v>68000</v>
      </c>
      <c r="E700" s="27">
        <v>71000</v>
      </c>
    </row>
    <row r="701" spans="1:5" ht="22.5">
      <c r="A701" s="64" t="s">
        <v>256</v>
      </c>
      <c r="B701" s="34" t="s">
        <v>51</v>
      </c>
      <c r="C701" s="34"/>
      <c r="D701" s="27">
        <f>D702+D704</f>
        <v>5425</v>
      </c>
      <c r="E701" s="27">
        <f>E702+E704</f>
        <v>5500</v>
      </c>
    </row>
    <row r="702" spans="1:5" ht="34.5" customHeight="1">
      <c r="A702" s="37" t="s">
        <v>193</v>
      </c>
      <c r="B702" s="34"/>
      <c r="C702" s="34">
        <v>100</v>
      </c>
      <c r="D702" s="27">
        <f>+D703</f>
        <v>4752.8</v>
      </c>
      <c r="E702" s="27">
        <f>+E703</f>
        <v>4752.8</v>
      </c>
    </row>
    <row r="703" spans="1:5" ht="12.75">
      <c r="A703" s="64" t="s">
        <v>255</v>
      </c>
      <c r="B703" s="34"/>
      <c r="C703" s="34" t="s">
        <v>257</v>
      </c>
      <c r="D703" s="27">
        <v>4752.8</v>
      </c>
      <c r="E703" s="27">
        <v>4752.8</v>
      </c>
    </row>
    <row r="704" spans="1:5" ht="22.5">
      <c r="A704" s="37" t="s">
        <v>194</v>
      </c>
      <c r="B704" s="34"/>
      <c r="C704" s="34">
        <v>200</v>
      </c>
      <c r="D704" s="27">
        <f>+D705</f>
        <v>672.2</v>
      </c>
      <c r="E704" s="27">
        <f>+E705</f>
        <v>747.2</v>
      </c>
    </row>
    <row r="705" spans="1:5" ht="22.5">
      <c r="A705" s="64" t="s">
        <v>164</v>
      </c>
      <c r="B705" s="34"/>
      <c r="C705" s="34">
        <v>240</v>
      </c>
      <c r="D705" s="27">
        <v>672.2</v>
      </c>
      <c r="E705" s="27">
        <v>747.2</v>
      </c>
    </row>
    <row r="706" spans="1:5" ht="41.25" customHeight="1">
      <c r="A706" s="44" t="s">
        <v>134</v>
      </c>
      <c r="B706" s="22" t="s">
        <v>429</v>
      </c>
      <c r="C706" s="22"/>
      <c r="D706" s="23">
        <f>D707+D716+D721</f>
        <v>122400</v>
      </c>
      <c r="E706" s="23">
        <f>E707+E716+E721</f>
        <v>122210.8</v>
      </c>
    </row>
    <row r="707" spans="1:5" ht="22.5">
      <c r="A707" s="64" t="s">
        <v>252</v>
      </c>
      <c r="B707" s="34" t="s">
        <v>430</v>
      </c>
      <c r="C707" s="34"/>
      <c r="D707" s="27">
        <f>D708+D712</f>
        <v>75400</v>
      </c>
      <c r="E707" s="27">
        <f>E708+E712</f>
        <v>76400</v>
      </c>
    </row>
    <row r="708" spans="1:5" ht="22.5">
      <c r="A708" s="64" t="s">
        <v>447</v>
      </c>
      <c r="B708" s="34" t="s">
        <v>431</v>
      </c>
      <c r="C708" s="34"/>
      <c r="D708" s="27">
        <f>D709</f>
        <v>75000</v>
      </c>
      <c r="E708" s="27">
        <f>E709</f>
        <v>76000</v>
      </c>
    </row>
    <row r="709" spans="1:5" ht="22.5">
      <c r="A709" s="64" t="s">
        <v>316</v>
      </c>
      <c r="B709" s="34" t="s">
        <v>432</v>
      </c>
      <c r="C709" s="34"/>
      <c r="D709" s="27">
        <f>D710</f>
        <v>75000</v>
      </c>
      <c r="E709" s="27">
        <f>E710</f>
        <v>76000</v>
      </c>
    </row>
    <row r="710" spans="1:5" ht="22.5">
      <c r="A710" s="37" t="s">
        <v>194</v>
      </c>
      <c r="B710" s="34"/>
      <c r="C710" s="34">
        <v>200</v>
      </c>
      <c r="D710" s="27">
        <f>+D711</f>
        <v>75000</v>
      </c>
      <c r="E710" s="27">
        <f>+E711</f>
        <v>76000</v>
      </c>
    </row>
    <row r="711" spans="1:5" ht="22.5">
      <c r="A711" s="64" t="s">
        <v>164</v>
      </c>
      <c r="B711" s="34"/>
      <c r="C711" s="34" t="s">
        <v>176</v>
      </c>
      <c r="D711" s="27">
        <v>75000</v>
      </c>
      <c r="E711" s="27">
        <v>76000</v>
      </c>
    </row>
    <row r="712" spans="1:5" ht="22.5">
      <c r="A712" s="64" t="s">
        <v>427</v>
      </c>
      <c r="B712" s="34" t="s">
        <v>433</v>
      </c>
      <c r="C712" s="34"/>
      <c r="D712" s="27">
        <f>D713</f>
        <v>400</v>
      </c>
      <c r="E712" s="27">
        <f>E713</f>
        <v>400</v>
      </c>
    </row>
    <row r="713" spans="1:5" ht="12.75">
      <c r="A713" s="64" t="s">
        <v>187</v>
      </c>
      <c r="B713" s="34" t="s">
        <v>434</v>
      </c>
      <c r="C713" s="34"/>
      <c r="D713" s="27">
        <f>D714</f>
        <v>400</v>
      </c>
      <c r="E713" s="27">
        <f>E714</f>
        <v>400</v>
      </c>
    </row>
    <row r="714" spans="1:5" ht="22.5">
      <c r="A714" s="37" t="s">
        <v>194</v>
      </c>
      <c r="B714" s="34"/>
      <c r="C714" s="34">
        <v>200</v>
      </c>
      <c r="D714" s="27">
        <f>+D715</f>
        <v>400</v>
      </c>
      <c r="E714" s="27">
        <f>+E715</f>
        <v>400</v>
      </c>
    </row>
    <row r="715" spans="1:5" ht="23.25" customHeight="1">
      <c r="A715" s="64" t="s">
        <v>164</v>
      </c>
      <c r="B715" s="34"/>
      <c r="C715" s="34" t="s">
        <v>176</v>
      </c>
      <c r="D715" s="27">
        <v>400</v>
      </c>
      <c r="E715" s="27">
        <v>400</v>
      </c>
    </row>
    <row r="716" spans="1:5" ht="22.5">
      <c r="A716" s="64" t="s">
        <v>212</v>
      </c>
      <c r="B716" s="34" t="s">
        <v>435</v>
      </c>
      <c r="C716" s="34"/>
      <c r="D716" s="27">
        <f aca="true" t="shared" si="35" ref="D716:E718">D717</f>
        <v>22000</v>
      </c>
      <c r="E716" s="27">
        <f t="shared" si="35"/>
        <v>22000</v>
      </c>
    </row>
    <row r="717" spans="1:5" ht="33.75">
      <c r="A717" s="64" t="s">
        <v>448</v>
      </c>
      <c r="B717" s="34" t="s">
        <v>436</v>
      </c>
      <c r="C717" s="34"/>
      <c r="D717" s="27">
        <f t="shared" si="35"/>
        <v>22000</v>
      </c>
      <c r="E717" s="27">
        <f t="shared" si="35"/>
        <v>22000</v>
      </c>
    </row>
    <row r="718" spans="1:5" ht="16.5" customHeight="1">
      <c r="A718" s="64" t="s">
        <v>314</v>
      </c>
      <c r="B718" s="34" t="s">
        <v>437</v>
      </c>
      <c r="C718" s="34"/>
      <c r="D718" s="27">
        <f t="shared" si="35"/>
        <v>22000</v>
      </c>
      <c r="E718" s="27">
        <f t="shared" si="35"/>
        <v>22000</v>
      </c>
    </row>
    <row r="719" spans="1:5" ht="22.5" customHeight="1">
      <c r="A719" s="37" t="s">
        <v>194</v>
      </c>
      <c r="B719" s="34"/>
      <c r="C719" s="34">
        <v>200</v>
      </c>
      <c r="D719" s="27">
        <f>+D720</f>
        <v>22000</v>
      </c>
      <c r="E719" s="27">
        <f>+E720</f>
        <v>22000</v>
      </c>
    </row>
    <row r="720" spans="1:5" ht="22.5">
      <c r="A720" s="64" t="s">
        <v>164</v>
      </c>
      <c r="B720" s="34"/>
      <c r="C720" s="34" t="s">
        <v>176</v>
      </c>
      <c r="D720" s="27">
        <v>22000</v>
      </c>
      <c r="E720" s="27">
        <v>22000</v>
      </c>
    </row>
    <row r="721" spans="1:5" ht="33.75">
      <c r="A721" s="64" t="s">
        <v>213</v>
      </c>
      <c r="B721" s="34" t="s">
        <v>438</v>
      </c>
      <c r="C721" s="34"/>
      <c r="D721" s="27">
        <f>D722</f>
        <v>25000</v>
      </c>
      <c r="E721" s="27">
        <f>E722</f>
        <v>23810.8</v>
      </c>
    </row>
    <row r="722" spans="1:5" ht="33.75">
      <c r="A722" s="64" t="s">
        <v>428</v>
      </c>
      <c r="B722" s="34" t="s">
        <v>439</v>
      </c>
      <c r="C722" s="34"/>
      <c r="D722" s="27">
        <f>D725</f>
        <v>25000</v>
      </c>
      <c r="E722" s="27">
        <f>E725</f>
        <v>23810.8</v>
      </c>
    </row>
    <row r="723" spans="1:5" ht="22.5">
      <c r="A723" s="64" t="s">
        <v>315</v>
      </c>
      <c r="B723" s="34" t="s">
        <v>440</v>
      </c>
      <c r="C723" s="34"/>
      <c r="D723" s="27">
        <f>D724</f>
        <v>25000</v>
      </c>
      <c r="E723" s="27">
        <f>E724</f>
        <v>23810.8</v>
      </c>
    </row>
    <row r="724" spans="1:5" ht="27.75" customHeight="1">
      <c r="A724" s="37" t="s">
        <v>194</v>
      </c>
      <c r="B724" s="34"/>
      <c r="C724" s="34">
        <v>200</v>
      </c>
      <c r="D724" s="27">
        <f>+D725</f>
        <v>25000</v>
      </c>
      <c r="E724" s="27">
        <f>+E725</f>
        <v>23810.8</v>
      </c>
    </row>
    <row r="725" spans="1:5" ht="22.5">
      <c r="A725" s="64" t="s">
        <v>164</v>
      </c>
      <c r="B725" s="34"/>
      <c r="C725" s="34">
        <v>240</v>
      </c>
      <c r="D725" s="27">
        <v>25000</v>
      </c>
      <c r="E725" s="27">
        <v>23810.8</v>
      </c>
    </row>
    <row r="726" spans="1:5" ht="16.5" customHeight="1">
      <c r="A726" s="67" t="s">
        <v>265</v>
      </c>
      <c r="B726" s="67"/>
      <c r="C726" s="67"/>
      <c r="D726" s="65">
        <f>D10+D54+D74+D79+D102+D254+D263+D272+D277+D343+D361+D541+D608+D631+D706</f>
        <v>3415167.0999999996</v>
      </c>
      <c r="E726" s="65">
        <f>E10+E54+E74+E79+E102+E254+E263+E272+E277+E343+E361+E541+E608+E631+E706</f>
        <v>3599900.799999999</v>
      </c>
    </row>
    <row r="727" ht="12.75">
      <c r="D727" s="14"/>
    </row>
    <row r="728" spans="2:5" ht="12.75">
      <c r="B728" s="15"/>
      <c r="C728" s="15"/>
      <c r="D728" s="16"/>
      <c r="E728" s="16"/>
    </row>
    <row r="731" spans="4:5" ht="12.75">
      <c r="D731" s="16"/>
      <c r="E731" s="16"/>
    </row>
  </sheetData>
  <sheetProtection/>
  <mergeCells count="2">
    <mergeCell ref="A726:C726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2017-04-20T06:27:24Z</cp:lastPrinted>
  <dcterms:created xsi:type="dcterms:W3CDTF">1996-10-08T23:32:33Z</dcterms:created>
  <dcterms:modified xsi:type="dcterms:W3CDTF">2017-05-12T12:30:44Z</dcterms:modified>
  <cp:category/>
  <cp:version/>
  <cp:contentType/>
  <cp:contentStatus/>
</cp:coreProperties>
</file>