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<sst xmlns="http://schemas.openxmlformats.org/spreadsheetml/2006/main" count="1621" uniqueCount="808">
  <si>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</si>
  <si>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</si>
  <si>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</si>
  <si>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</si>
  <si>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</si>
  <si>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</si>
  <si>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</si>
  <si>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12 1 01 00060</t>
  </si>
  <si>
    <t>11 5 01 00000</t>
  </si>
  <si>
    <t>11 5 01 00990</t>
  </si>
  <si>
    <t>11 5 01 04000</t>
  </si>
  <si>
    <t>11 5 00 00000</t>
  </si>
  <si>
    <t>11 6 00 00000</t>
  </si>
  <si>
    <t>11 0 00 00000</t>
  </si>
  <si>
    <t>10 0 04 00000</t>
  </si>
  <si>
    <t>10 0 04 04000</t>
  </si>
  <si>
    <t>11 6 04 00000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</si>
  <si>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</si>
  <si>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</si>
  <si>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</si>
  <si>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</si>
  <si>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</si>
  <si>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</si>
  <si>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</si>
  <si>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</si>
  <si>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</si>
  <si>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</si>
  <si>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</si>
  <si>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</si>
  <si>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</si>
  <si>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</si>
  <si>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</si>
  <si>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</si>
  <si>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</si>
  <si>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</si>
  <si>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</si>
  <si>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</si>
  <si>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</si>
  <si>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</si>
  <si>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</si>
  <si>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</si>
  <si>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</si>
  <si>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</si>
  <si>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</si>
  <si>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</si>
  <si>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</si>
  <si>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</si>
  <si>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</si>
  <si>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</si>
  <si>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</si>
  <si>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</si>
  <si>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</si>
  <si>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</si>
  <si>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тыс.руб.</t>
  </si>
  <si>
    <t xml:space="preserve">Создание безбарьерной среды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</si>
  <si>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</si>
  <si>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</si>
  <si>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Подпрограмма "Физкультурно-массовая и спортивная работа"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</si>
  <si>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</si>
  <si>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</si>
  <si>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</si>
  <si>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</si>
  <si>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</si>
  <si>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</si>
  <si>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</si>
  <si>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>13 3 01 10090</t>
  </si>
  <si>
    <t>05 1 03 10030</t>
  </si>
  <si>
    <t>05 4 00 00000</t>
  </si>
  <si>
    <t>05 4 01 00000</t>
  </si>
  <si>
    <t>05 4 01 00990</t>
  </si>
  <si>
    <t>05 4 02 00000</t>
  </si>
  <si>
    <t>05 4 02 04000</t>
  </si>
  <si>
    <t>05 4 02 09000</t>
  </si>
  <si>
    <t>Подпрограмма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</si>
  <si>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</si>
  <si>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</si>
  <si>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Подпрограмма "Социальная ипотека"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</si>
  <si>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</si>
  <si>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</si>
  <si>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Обслуживание государственного (муниципального) долга</t>
  </si>
  <si>
    <t>100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</si>
  <si>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</si>
  <si>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</si>
  <si>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</si>
  <si>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</si>
  <si>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</si>
  <si>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>Уплата налогов,сборов и иных платежей</t>
  </si>
  <si>
    <t>120</t>
  </si>
  <si>
    <t>850</t>
  </si>
  <si>
    <t>Расходы на обеспечение функций органов местного самоуправления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</si>
  <si>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</si>
  <si>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</si>
  <si>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</si>
  <si>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</si>
  <si>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</si>
  <si>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</si>
  <si>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</si>
  <si>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</si>
  <si>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</si>
  <si>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</si>
  <si>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</si>
  <si>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</si>
  <si>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Исполнение судебных актов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</si>
  <si>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</si>
  <si>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</si>
  <si>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</si>
  <si>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Озеленение</t>
  </si>
  <si>
    <t>Природоохранные мероприятия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</si>
  <si>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</si>
  <si>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</si>
  <si>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Оплата жилищно-коммунальных услуг отдельным категориям граждан</t>
  </si>
  <si>
    <t>Расходы  на организацию временного трудоустройства несовершеннолетних в возрасте от 14 до 18 лет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</si>
  <si>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</si>
  <si>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</si>
  <si>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</si>
  <si>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</si>
  <si>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</si>
  <si>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</si>
  <si>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</si>
  <si>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Отдельные мероприятия в области автомобильного транспорта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</si>
  <si>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</si>
  <si>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</si>
  <si>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</si>
  <si>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</si>
  <si>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</si>
  <si>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</si>
  <si>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</si>
  <si>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</si>
  <si>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 xml:space="preserve">Оплата труда работников дошкольных образовательных организаций </t>
  </si>
  <si>
    <t>План на год</t>
  </si>
  <si>
    <t>05 0 00 00000</t>
  </si>
  <si>
    <t>05 1 00 00000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</si>
  <si>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</si>
  <si>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</si>
  <si>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</si>
  <si>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</si>
  <si>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</si>
  <si>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</si>
  <si>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</si>
  <si>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</si>
  <si>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</si>
  <si>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</si>
  <si>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</si>
  <si>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</si>
  <si>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</si>
  <si>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</si>
  <si>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</si>
  <si>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Работы по обустройству и содержанию детских игровых площадок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</si>
  <si>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</si>
  <si>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</si>
  <si>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</si>
  <si>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</si>
  <si>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</si>
  <si>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</si>
  <si>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</si>
  <si>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</si>
  <si>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</si>
  <si>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12 3 02 00060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</si>
  <si>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</si>
  <si>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</si>
  <si>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</si>
  <si>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</si>
  <si>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</si>
  <si>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Основное мероприятие "Проведение мероприятий экологической направленности"</t>
  </si>
  <si>
    <t>11 2 04 92020</t>
  </si>
  <si>
    <t>05 2 04 00000</t>
  </si>
  <si>
    <t>Основное мероприятие "Обеспечение деятельности  муниципальных  учреждений, осуществляющих спортивную подготовку"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</si>
  <si>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</si>
  <si>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</si>
  <si>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</si>
  <si>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05 2 06 00000</t>
  </si>
  <si>
    <t>05 3 00 00000</t>
  </si>
  <si>
    <t>05 3 01 00000</t>
  </si>
  <si>
    <t>05 3 01 00990</t>
  </si>
  <si>
    <t>12 3 03 00000</t>
  </si>
  <si>
    <t>12 3 03 60700</t>
  </si>
  <si>
    <t>Закупка товаров, работ и услуг для государственных (муниципальных) нужд</t>
  </si>
  <si>
    <t>10 0 04 92030</t>
  </si>
  <si>
    <t>09 1 05 47000</t>
  </si>
  <si>
    <t>02 0 02 03100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</si>
  <si>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</si>
  <si>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Уличное освещение</t>
  </si>
  <si>
    <t>05 3 03 00000</t>
  </si>
  <si>
    <t>05 3 03 03600</t>
  </si>
  <si>
    <t>Основное мероприятие "Обеспечение рационального использования имущественного комплекса"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</si>
  <si>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</si>
  <si>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 xml:space="preserve">Бюджетные инвестиции </t>
  </si>
  <si>
    <t>12 0 00 00000</t>
  </si>
  <si>
    <t>12 1 00 00000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</si>
  <si>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</si>
  <si>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</si>
  <si>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</si>
  <si>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</si>
  <si>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</si>
  <si>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</si>
  <si>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</si>
  <si>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</si>
  <si>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 xml:space="preserve">Мероприятия в области коммунального хозяйства </t>
  </si>
  <si>
    <t>12 1 01 00000</t>
  </si>
  <si>
    <t>12 1 01 90020</t>
  </si>
  <si>
    <t>12 1 01 15010</t>
  </si>
  <si>
    <t>12 3 01 09000</t>
  </si>
  <si>
    <t>12 3 02 10140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</si>
  <si>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</si>
  <si>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</si>
  <si>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</si>
  <si>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</si>
  <si>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 xml:space="preserve">320 </t>
  </si>
  <si>
    <t>13 3 00 00000</t>
  </si>
  <si>
    <t>13 3 01 00000</t>
  </si>
  <si>
    <t>01 0 00 00000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</si>
  <si>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</si>
  <si>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01 3 00 00000</t>
  </si>
  <si>
    <t>01 3 01 00000</t>
  </si>
  <si>
    <t>01 3 01 00990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</si>
  <si>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</si>
  <si>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</si>
  <si>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</si>
  <si>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</si>
  <si>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</si>
  <si>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</si>
  <si>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</si>
  <si>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</si>
  <si>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</si>
  <si>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</si>
  <si>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</si>
  <si>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</si>
  <si>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</si>
  <si>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</si>
  <si>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</si>
  <si>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</si>
  <si>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</si>
  <si>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</si>
  <si>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</si>
  <si>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</si>
  <si>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</si>
  <si>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</si>
  <si>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</si>
  <si>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</si>
  <si>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</si>
  <si>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</si>
  <si>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</si>
  <si>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</si>
  <si>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</si>
  <si>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Мероприятия в области охраны, восстановления и использования  лесов</t>
  </si>
  <si>
    <t>11 5 01 61420</t>
  </si>
  <si>
    <t>11 2 04 00000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</si>
  <si>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</si>
  <si>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</si>
  <si>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04 2 00 00000</t>
  </si>
  <si>
    <t>04 2 01 00990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</si>
  <si>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</si>
  <si>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</si>
  <si>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</si>
  <si>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</si>
  <si>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</si>
  <si>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</si>
  <si>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</si>
  <si>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</si>
  <si>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Резервные фонды местных администраций</t>
  </si>
  <si>
    <t>Резервные средства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</si>
  <si>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</si>
  <si>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</si>
  <si>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</si>
  <si>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11 3 01 00000</t>
  </si>
  <si>
    <t>11 3 01 92030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</si>
  <si>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</si>
  <si>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</si>
  <si>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</si>
  <si>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</si>
  <si>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</si>
  <si>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</si>
  <si>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</si>
  <si>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"Повышение безопасности дорожного движения  в городском округе Электросталь Московской области " на 2017-2021 годы</t>
  </si>
  <si>
    <t>Осуществление государственных полномочий в соответствии с Законом МО №144/2016-ОЗ"О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</si>
  <si>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</si>
  <si>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11 5 01 60830</t>
  </si>
  <si>
    <t>12 3 03 60830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</si>
  <si>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</si>
  <si>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</si>
  <si>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</si>
  <si>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</si>
  <si>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</si>
  <si>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</si>
  <si>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</si>
  <si>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</si>
  <si>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</si>
  <si>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Подпрограмма "Развитие дополнительного образования в сфере культуры и искусства в городском округе Электросталь 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</si>
  <si>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</si>
  <si>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</si>
  <si>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</si>
  <si>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</si>
  <si>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</si>
  <si>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</si>
  <si>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</si>
  <si>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</si>
  <si>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</si>
  <si>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</si>
  <si>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</si>
  <si>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</si>
  <si>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</si>
  <si>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</si>
  <si>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</si>
  <si>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</si>
  <si>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</si>
  <si>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</si>
  <si>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01 1 01 08500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</si>
  <si>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</si>
  <si>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</si>
  <si>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</si>
  <si>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</si>
  <si>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</si>
  <si>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</si>
  <si>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01 4 01 08500</t>
  </si>
  <si>
    <t>01 5 01 00990</t>
  </si>
  <si>
    <t>Основное мероприятие "Оказание иной адресной помощи"</t>
  </si>
  <si>
    <t xml:space="preserve">Муниципальная  программа "Жилище" на 2017-2021 годы </t>
  </si>
  <si>
    <t>13 6 00 00000</t>
  </si>
  <si>
    <t>13 6 01 00000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</si>
  <si>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</si>
  <si>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</si>
  <si>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04 3 02 00990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</si>
  <si>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</si>
  <si>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</si>
  <si>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09 1 05 00000</t>
  </si>
  <si>
    <t>09 1 05 10480</t>
  </si>
  <si>
    <t>09 5 01 10580</t>
  </si>
  <si>
    <t>Техническое обслуживание аппаратуры местной системы оповещения и информирования населения</t>
  </si>
  <si>
    <t>Создание аппаратно-программного комплекса "Безопасный город" на территории городского округа Электросталь</t>
  </si>
  <si>
    <t>09 5 02 00000</t>
  </si>
  <si>
    <t>09 5 02 10590</t>
  </si>
  <si>
    <t>Подпрограмма " Развитие имущественного комплекса муниципального образования "Городской округ"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</si>
  <si>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отношений" городского округа Электросталь Московской области"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</si>
  <si>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 отдельными государственными полномочиями Московской области" </t>
  </si>
  <si>
    <t>Муниципальная программа "Развитие системы образования городского округа Электросталь" на 2017-2021 годы</t>
  </si>
  <si>
    <t>Основное мероприятие "Обеспечение развития инновационной инфраструктуры общего образования"</t>
  </si>
  <si>
    <t>Основное мероприятие "Обеспечение мер социальной поддержки обучающихся в образовательных организациях"</t>
  </si>
  <si>
    <t>05 3 02 00000</t>
  </si>
  <si>
    <t>11 5 02 00990</t>
  </si>
  <si>
    <t>11 5 03 00990</t>
  </si>
  <si>
    <t>01 4 00 00000</t>
  </si>
  <si>
    <t>01 4 01 00000</t>
  </si>
  <si>
    <t>01 4 01 00990</t>
  </si>
  <si>
    <t>01 5 00 00000</t>
  </si>
  <si>
    <t>01 5 01 00000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</si>
  <si>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</si>
  <si>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</si>
  <si>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</si>
  <si>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</si>
  <si>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</si>
  <si>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</si>
  <si>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</si>
  <si>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04 2 01 00000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</si>
  <si>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</si>
  <si>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</si>
  <si>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</si>
  <si>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14 1 00 00000</t>
  </si>
  <si>
    <t>14 1 01 00000</t>
  </si>
  <si>
    <t>14 1 01 00070</t>
  </si>
  <si>
    <t>Закупка товаров,работ и услуг для обеспечения государственных (муниципальных) услуг</t>
  </si>
  <si>
    <t>200</t>
  </si>
  <si>
    <t>Подпрограмма "Развитие систем информирования населения о деятельности органов местного самоуправления Московской области"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</si>
  <si>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</si>
  <si>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11 6 03 00000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</si>
  <si>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</si>
  <si>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</si>
  <si>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Подпрограмма  «Укрепление материально-технической базы муниципальных учреждений в сфере культуры в городском округе Электросталь»</t>
  </si>
  <si>
    <t>Основное мероприятие "Укрепление  материально-технической базы объектов культуры, оснащение современным оборудованием"</t>
  </si>
  <si>
    <t>01 7 00 00000</t>
  </si>
  <si>
    <t>01 7 01 00000</t>
  </si>
  <si>
    <t>Муниципальная  программа "Развитие физической культуры и спорта  в городском округеЭлектросталь Московской области на 2017-2021 годы"</t>
  </si>
  <si>
    <t>Основное мероприятие "Укрепление материально-технической базы муниципальных физкультурно-спортивных учреждений, организаций и спортивных сооружений"</t>
  </si>
  <si>
    <t>04 3 00 00000</t>
  </si>
  <si>
    <t>04 3 02 00000</t>
  </si>
  <si>
    <t>06 0 00 00000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</si>
  <si>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</si>
  <si>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</si>
  <si>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</si>
  <si>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</si>
  <si>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</si>
  <si>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</si>
  <si>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12 3 02 00070</t>
  </si>
  <si>
    <t>14 0 00 00000</t>
  </si>
  <si>
    <t>11 2 05 00000</t>
  </si>
  <si>
    <t>Основное мероприятие "Содержание мест массового отдыха населения городского округа"</t>
  </si>
  <si>
    <t>Подпрограмма "Обеспечивающая подпрограмма"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</si>
  <si>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</si>
  <si>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</si>
  <si>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</si>
  <si>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</si>
  <si>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</si>
  <si>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</si>
  <si>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09 2 00 00000</t>
  </si>
  <si>
    <t>09 2 01 00000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</si>
  <si>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</si>
  <si>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</si>
  <si>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</si>
  <si>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</si>
  <si>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</si>
  <si>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</si>
  <si>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</si>
  <si>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</si>
  <si>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</si>
  <si>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</si>
  <si>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</si>
  <si>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09 3 02 00000</t>
  </si>
  <si>
    <t>10 0 00 00000</t>
  </si>
  <si>
    <t>10 0 03 00000</t>
  </si>
  <si>
    <t>10 0 03 06000</t>
  </si>
  <si>
    <t>13 0 00 00000</t>
  </si>
  <si>
    <t>13 1 00 00000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</si>
  <si>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</si>
  <si>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11 4 00 00000</t>
  </si>
  <si>
    <t>11 4 01 00000</t>
  </si>
  <si>
    <t>11 4 01 04000</t>
  </si>
  <si>
    <t>360</t>
  </si>
  <si>
    <t>Основное мероприятие "Оказание адресной социальной помощи"</t>
  </si>
  <si>
    <t>11 2 00 00000</t>
  </si>
  <si>
    <t>11 2 01 00000</t>
  </si>
  <si>
    <t>11 2 01 41000</t>
  </si>
  <si>
    <t>11 3 00 00000</t>
  </si>
  <si>
    <t>11 5 02 00000</t>
  </si>
  <si>
    <t>11 5 02 04000</t>
  </si>
  <si>
    <t>11 5 03 04000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</si>
  <si>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</si>
  <si>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</si>
  <si>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</si>
  <si>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</si>
  <si>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</si>
  <si>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</si>
  <si>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</si>
  <si>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11 7 01 04000</t>
  </si>
  <si>
    <t>11 7 01 60690</t>
  </si>
  <si>
    <t>11 7 01 92030</t>
  </si>
  <si>
    <t xml:space="preserve"> </t>
  </si>
  <si>
    <t>11 7 02 00000</t>
  </si>
  <si>
    <t>11 7 02 00990</t>
  </si>
  <si>
    <t>Софинансирование ремонта подъездов многоквартирных домов</t>
  </si>
  <si>
    <t>14 3 00 00000</t>
  </si>
  <si>
    <t>14 3 02 00000</t>
  </si>
  <si>
    <t>800</t>
  </si>
  <si>
    <t>13 6 01 S0220</t>
  </si>
  <si>
    <t>05 1 03 S2330</t>
  </si>
  <si>
    <t>600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</si>
  <si>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строительства.</t>
  </si>
  <si>
    <t>09 1 01 00000</t>
  </si>
  <si>
    <t>09 1 01 47000</t>
  </si>
  <si>
    <t>13 3 01 60820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</si>
  <si>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</si>
  <si>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</si>
  <si>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</si>
  <si>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Подпрограмма"Создание условий для обеспечения качественными жилищно-коммунальными услугами"</t>
  </si>
  <si>
    <t>Основное мероприятие  "Реализация мероприятий, направленных на развитие системы коммунальной инфраструктуры на территории городского округа Электросталь Московской области"</t>
  </si>
  <si>
    <t>14 3 01 00000</t>
  </si>
  <si>
    <t>14 3 01 00070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</si>
  <si>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</si>
  <si>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14 5 00 00000</t>
  </si>
  <si>
    <t>14 5 01 00000</t>
  </si>
  <si>
    <t>14 5 01 00990</t>
  </si>
  <si>
    <t>14 5 01 04000</t>
  </si>
  <si>
    <t>14 5 01 09000</t>
  </si>
  <si>
    <t>14 5 01 04600</t>
  </si>
  <si>
    <t>14 5 01 61410</t>
  </si>
  <si>
    <t>14 5 01 61420</t>
  </si>
  <si>
    <t>Муниципальная программа "Формирование современной комфортной городской среды городского округа Электросталь Московской области " на 2018-2022 годы</t>
  </si>
  <si>
    <t xml:space="preserve">Подпрограмма  "Комфортная городская среда" </t>
  </si>
  <si>
    <t>16 0 00 00000</t>
  </si>
  <si>
    <t>16 1 00 00000</t>
  </si>
  <si>
    <t>16 1 03 00000</t>
  </si>
  <si>
    <t>16 1 03 60870</t>
  </si>
  <si>
    <t>Основное мероприятие "Создание парков культуры и отдыха в городском округе Электросталь"</t>
  </si>
  <si>
    <t>01 6 00 00000</t>
  </si>
  <si>
    <t>01 6 01 00000</t>
  </si>
  <si>
    <t>01 6 01 00990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</si>
  <si>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</si>
  <si>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01 8 00 00000</t>
  </si>
  <si>
    <t>01 8 01 00000</t>
  </si>
  <si>
    <t>01 8 01 04000</t>
  </si>
  <si>
    <t>Непрограммные расходы бюджета муниципального образования</t>
  </si>
  <si>
    <t>99 0 00 00000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</si>
  <si>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</t>
  </si>
  <si>
    <t>99 0 00 10450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</si>
  <si>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</si>
  <si>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</si>
  <si>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</si>
  <si>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</si>
  <si>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</si>
  <si>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Мероприятия по формированию в Московской области сети базовых общеобразовательных учреждений, в которых созданы условия для инклюзивного обучения детей-инвалидов, в части проведения ремонтных работ</t>
  </si>
  <si>
    <t>05 2 02 S2490</t>
  </si>
  <si>
    <t>05 2 03 00990</t>
  </si>
  <si>
    <t>05 2 03 62220</t>
  </si>
  <si>
    <t>05 2 03 62230</t>
  </si>
  <si>
    <t>05 2 03 S2270</t>
  </si>
  <si>
    <t>05 2 04 S4480</t>
  </si>
  <si>
    <t>05 2 05 00990</t>
  </si>
  <si>
    <t>11 6 04 10190</t>
  </si>
  <si>
    <t>Основное мероприятие "Реализация комплекса мер, обеспечивающих развитие дополнительного образования детей."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</si>
  <si>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</si>
  <si>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</si>
  <si>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</si>
  <si>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Софинансирование по Мероприятию по организации отдыха детей в каникулярное время</t>
  </si>
  <si>
    <t>11 6 03 S2190</t>
  </si>
  <si>
    <t>95 0 00 04000</t>
  </si>
  <si>
    <t>99 0 00 92030</t>
  </si>
  <si>
    <t>Подпрограмма "Развитие инфраструктуры спорта"</t>
  </si>
  <si>
    <t>Основное мероприятие " Создание условий для реализации полномочий органов местного самоуправления в сфере физической культуры и спорта"</t>
  </si>
  <si>
    <t>04 4 00 00000</t>
  </si>
  <si>
    <t>04 4 01 00000</t>
  </si>
  <si>
    <t>04 4 01 04000</t>
  </si>
  <si>
    <t>05 1 03 03600</t>
  </si>
  <si>
    <t>05 2 06 03600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</si>
  <si>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</si>
  <si>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</si>
  <si>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05 3 02 03600</t>
  </si>
  <si>
    <t>05 2 03 05800</t>
  </si>
  <si>
    <t xml:space="preserve">360 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</si>
  <si>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</si>
  <si>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99 0 00 62080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</si>
  <si>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</si>
  <si>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05 1 02 62140</t>
  </si>
  <si>
    <t>05 2 01 60680</t>
  </si>
  <si>
    <t>99 0 00 07000</t>
  </si>
  <si>
    <t>870</t>
  </si>
  <si>
    <t>11 3 01 00990</t>
  </si>
  <si>
    <t>11 3 02 00990</t>
  </si>
  <si>
    <t>09 2 02 19010</t>
  </si>
  <si>
    <t>09 2 02 00000</t>
  </si>
  <si>
    <t>Основное мероприятие "Повышение степени готовности ЗСГО к приёму укрываемого населения"</t>
  </si>
  <si>
    <t>99 0 00 19010</t>
  </si>
  <si>
    <t>11 6 01 00000</t>
  </si>
  <si>
    <t>11 6 01 05800</t>
  </si>
  <si>
    <t xml:space="preserve">Основное мероприятие "Создание условий для оказания медицинской помощи населению в пределах полномочий" </t>
  </si>
  <si>
    <t>11 6 05 00000</t>
  </si>
  <si>
    <t>11 6 05 05300</t>
  </si>
  <si>
    <t>11 6 06 00000</t>
  </si>
  <si>
    <t>11 6 06 05800</t>
  </si>
  <si>
    <t>13 1 02 00000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</si>
  <si>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</t>
  </si>
  <si>
    <t>Уплата сборов и иных платежей</t>
  </si>
  <si>
    <t>12 1 03 04000</t>
  </si>
  <si>
    <t>Субвенции бюджетам муниципальных районов и городских округов Московской области для осуществления государственных полномочий  Московской области в области земельных отношений на 2018 год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</si>
  <si>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области".</t>
  </si>
  <si>
    <t>12 1 01 04000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</si>
  <si>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</si>
  <si>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</si>
  <si>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Руководство и управление в сфере установленных функций органов  местного самоуправления</t>
  </si>
  <si>
    <t>95 0 00 00000</t>
  </si>
  <si>
    <t>Основное мероприятие  "Приведение в надлежащее состояние подъездов в многоквартирных домах"</t>
  </si>
  <si>
    <t xml:space="preserve">Основное мероприятие  "Создание благоприятных условий для проживания граждан в многоквартирных домах, расположенных на территории городского округа Электросталь " </t>
  </si>
  <si>
    <t>Основное мероприятие  "Ремонт жилых помещений муниципального жилищного фонда"</t>
  </si>
  <si>
    <t>16 3 00 00000</t>
  </si>
  <si>
    <t>16 3 01 00000</t>
  </si>
  <si>
    <t>16 3 02 00000</t>
  </si>
  <si>
    <t>16 3 02 10260</t>
  </si>
  <si>
    <t>16 3 03 00000</t>
  </si>
  <si>
    <t>16 3 03 00060</t>
  </si>
  <si>
    <t>11 3 01 00050</t>
  </si>
  <si>
    <t>16 1 03 00050</t>
  </si>
  <si>
    <t>16 1 03 10390</t>
  </si>
  <si>
    <t>Основное мероприятие"Содержание и уход за зелёными насаждениями, расположенными на территории городского округа"</t>
  </si>
  <si>
    <t>16 1 04 00000</t>
  </si>
  <si>
    <t>16 1 04 00030</t>
  </si>
  <si>
    <t>Подпрограмма "Благоустройство территории городского округа"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</si>
  <si>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</si>
  <si>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</si>
  <si>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16 2 00 00000</t>
  </si>
  <si>
    <t>16 2 01 00000</t>
  </si>
  <si>
    <t>16 2 01 00010</t>
  </si>
  <si>
    <t>16 2 01 80130</t>
  </si>
  <si>
    <t>16 2 02 00000</t>
  </si>
  <si>
    <t>11 5 02 61420</t>
  </si>
  <si>
    <t>16 1 05 00000</t>
  </si>
  <si>
    <t>16 1 05 41000</t>
  </si>
  <si>
    <t>13 9 00 00000</t>
  </si>
  <si>
    <t>13 9 01 00000</t>
  </si>
  <si>
    <t>13 9 01 04000</t>
  </si>
  <si>
    <t>Итого по муниципальным программам</t>
  </si>
  <si>
    <t>Итого непрограммных расходов</t>
  </si>
  <si>
    <t xml:space="preserve">                                                                                                               ВСЕГО РАСХОДОВ:</t>
  </si>
  <si>
    <t>Капитальные вложения в общеобразовательные организации в целях обеспечения односменного режима обучения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</si>
  <si>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</si>
  <si>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Подпрограмма"Обеспечение земельными участками многодетных семей городского округа Электросталь Московской области"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</si>
  <si>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"</t>
  </si>
  <si>
    <t>Подпрограмма  "Очистка сточных вод"</t>
  </si>
  <si>
    <t>Основное мероприятие  "Реконструкция, капитальный ремонт объектов водоотведения на территории городского округа Электросталь Московской области"</t>
  </si>
  <si>
    <t>14 2 00 00000</t>
  </si>
  <si>
    <t xml:space="preserve">Подпрограмма "Содержание муниципальных автомобильных дорог  в  городском округе Электросталь Московской области " </t>
  </si>
  <si>
    <t>14 2 01 00000</t>
  </si>
  <si>
    <t xml:space="preserve">Подпрограмма  «Развитие парков культуры и отдыха в городском округе Электросталь» </t>
  </si>
  <si>
    <t>Основное мероприятие "Дальнейшее развитие АПК "Безопасный город"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</si>
  <si>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</si>
  <si>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"Создание АПК «Безопасный город» на территории городского округа Электросталь Московской области"</t>
  </si>
  <si>
    <t>Основное мероприятие "Рекультивация полигона ТБО "Электросталь"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</si>
  <si>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</si>
  <si>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11 3 02 00000</t>
  </si>
  <si>
    <t>Основное мероприятие " 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</si>
  <si>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кредиту".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</si>
  <si>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</si>
  <si>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Основное мероприятие "Оборудование социально-значимых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угроз"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</si>
  <si>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</si>
  <si>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 xml:space="preserve">Мероприятия по проведению капитального ремонта муниципальных дошкольных образовательных организаций
</t>
  </si>
  <si>
    <t>05 1 01 00000</t>
  </si>
  <si>
    <t>Оказание адресной социальной помощи почетным гражданам городского округа Электросталь</t>
  </si>
  <si>
    <t>Оказание адресной социальной помощи почетным ветеранам городского округа Электросталь</t>
  </si>
  <si>
    <t>Оказание адресной социальной помощи  гражданам - жителям городского округа Электросталь ко  Дню Победы</t>
  </si>
  <si>
    <t>Оказание адресной социальной помощи чемпионам мира и Европы, имеющим звания"Заслуженный мастер спорта СССР", "Заслуженный мастер спорта России", "Мастер спорта СССР международного класса", "Мастер спорта России международного класса", входящим или входившим в состав сборных спортивных команд Российской Федерации либо сборных команд СССР по различным видам спорта</t>
  </si>
  <si>
    <t>Оказание адресной социальной помощи гражданам - жителям городского округа Электросталь, попавшим в трудную жизненную ситуацию (по отдельным распоряжениям Администрации городского округа)</t>
  </si>
  <si>
    <t>Оказание адресной социальной помощи лицам, страдающим психическими заболеваниями и являющимися инвалидами по данной патологии, и больным туберкулёзом</t>
  </si>
  <si>
    <t>Оказание адресной социальной помощи гражданам - жителям городского округа Электросталь, награжденных знаком "Житель блокадного Ленинграда"</t>
  </si>
  <si>
    <t>11 6 05 05810</t>
  </si>
  <si>
    <t>11 6 05 05820</t>
  </si>
  <si>
    <t>11 6 05 05830</t>
  </si>
  <si>
    <t>11 6 05 05840</t>
  </si>
  <si>
    <t>11 6 05 05850</t>
  </si>
  <si>
    <t>11 6 05 05860</t>
  </si>
  <si>
    <t>11 6 05 05870</t>
  </si>
  <si>
    <t>11 6 06 05880</t>
  </si>
  <si>
    <t>Оказание адресной помощи гражданам, заключившим договора пожизненного содержания с иждивением</t>
  </si>
  <si>
    <t>11 6 04 00990</t>
  </si>
  <si>
    <t>Приоритетный проект "Ремонт кровли многоквартирных домов"</t>
  </si>
  <si>
    <t>Предоставление субсидии бюджетным, автономным учреждениям и иным некоммерческим организациям</t>
  </si>
  <si>
    <t>16 3 02 10680</t>
  </si>
  <si>
    <t>Приоритетный проект "Качели в каждый двор"</t>
  </si>
  <si>
    <t>16 1 03 10720</t>
  </si>
  <si>
    <t>Подпрограмма " Обеспечение жильем детей-сирот и детей, оставшихся без попечения родителей, лиц из их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</si>
  <si>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их числа детей-сирот и детей, оставшихся без попечения родителей"</t>
  </si>
  <si>
    <t>Основное мероприятие "Создание условий для реализации полномочий органов местного самоуправления в сфере строительства, архитектуры и жилищной политики и подведомственных им организаций"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</si>
  <si>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</si>
  <si>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</si>
  <si>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Распределение бюджетных ассигнований  по целевым статьям (муниципальным программам городского округа и непрограммным направлениям деятельности),  группам и подгруппам видов расходов классификации расходов бюджета  городского округа Электросталь Московской области на 2018 год</t>
  </si>
  <si>
    <t>Подготовка основания, приобретение и установка скейт-парков в муниципальных образованиях Московской области</t>
  </si>
  <si>
    <t>Софинансирование расходов по подготовке основания, приобретению и установке скейт-парков</t>
  </si>
  <si>
    <t>04 3 02 61140</t>
  </si>
  <si>
    <t>04 3 02 S1140</t>
  </si>
  <si>
    <t xml:space="preserve">Софинансирование мероприятия по проведению капитального ремонта муниципальных дошкольных образовательных организаций
</t>
  </si>
  <si>
    <t>05 1 01 62590</t>
  </si>
  <si>
    <t>05 1 01 S2590</t>
  </si>
  <si>
    <t>Мероприятия по организации отдыха детей в каникулярное время</t>
  </si>
  <si>
    <t>11 6 03 62190</t>
  </si>
  <si>
    <t>15 2 01 60240</t>
  </si>
  <si>
    <t>15 2 01 S0240</t>
  </si>
  <si>
    <t>Капитальный ремонт канализационных коллекторов и канализационных насосных станций</t>
  </si>
  <si>
    <t>Софинансирование на капитальный ремонт канализационных коллекторов и канализационных насосных станций</t>
  </si>
  <si>
    <t>Строительство и реконструкция объектов очистки сточных вод</t>
  </si>
  <si>
    <t>14 2 01 60310</t>
  </si>
  <si>
    <t>14 2 01 S0310</t>
  </si>
  <si>
    <t>14 2 01 64020</t>
  </si>
  <si>
    <t>14 2 01 S4020</t>
  </si>
  <si>
    <t>Основное мероприятие"Обновление и увеличение парка техники"</t>
  </si>
  <si>
    <t>Приобретение техники для нужд благоустройства территорий муниципальных образований Московской области</t>
  </si>
  <si>
    <t>16 1 06 00000</t>
  </si>
  <si>
    <t>16 1 06 61360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</si>
  <si>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</si>
  <si>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</si>
  <si>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Поддержка региональных проектов в области обращения с отходами и ликвидации накопленного экологического ущерба</t>
  </si>
  <si>
    <t>11 2 05 61170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</si>
  <si>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</si>
  <si>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06 0 02 62680</t>
  </si>
  <si>
    <t>06 0 03 00000</t>
  </si>
  <si>
    <t>06 0 03 60860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</si>
  <si>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</si>
  <si>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 "Создание и функционирования на территории  городского округа Электросталь Московской области казенного учреждения в сфере погребения и похоронного дела"</t>
  </si>
  <si>
    <t>Погребение умерших, не имеющих супруга, близких родственников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</si>
  <si>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11 1 00 00000</t>
  </si>
  <si>
    <t>11 1 08 00000</t>
  </si>
  <si>
    <t>11 1 08 40110</t>
  </si>
  <si>
    <t>11 1 08 40120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</si>
  <si>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</si>
  <si>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Организация и содержание мест захоронений</t>
  </si>
  <si>
    <t>11 1 09 00000</t>
  </si>
  <si>
    <t>11 1 09 00040</t>
  </si>
  <si>
    <t>16 1 01 00000</t>
  </si>
  <si>
    <t>16 1 01 10810</t>
  </si>
  <si>
    <t>Мероприятия по реализации проекта "Маленький мир - большие возможности"</t>
  </si>
  <si>
    <t>11 6 01 10620</t>
  </si>
  <si>
    <t>Основное мероприятие  "Строительство, реконструкция и капитальный ремонт объектов спорта"</t>
  </si>
  <si>
    <t>Благоустройство ЛДС "Кристалл"</t>
  </si>
  <si>
    <t>04 3 01 00000</t>
  </si>
  <si>
    <t>04 3 01 10370</t>
  </si>
  <si>
    <t>Софинансирование расходов по организации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</si>
  <si>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06 0 02 S2680</t>
  </si>
  <si>
    <t>06 0 03 S0860</t>
  </si>
  <si>
    <t>Основное мероприятие "Организация деятельности МФЦ"</t>
  </si>
  <si>
    <t>Обеспечение современными аппаратно-программными комплексами общеобразовательных организаций в Московской области</t>
  </si>
  <si>
    <t>05 2 02 62490</t>
  </si>
  <si>
    <t>Софинансирование расходов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</si>
  <si>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 за счет средств муниципального образования</t>
  </si>
  <si>
    <t>01 1 01 60440</t>
  </si>
  <si>
    <t>01 1 01 S0440</t>
  </si>
  <si>
    <t>01 2 01 60440</t>
  </si>
  <si>
    <t>01 2 01 S0440</t>
  </si>
  <si>
    <t>01 4 01 60440</t>
  </si>
  <si>
    <t>Дополнительные мероприятия по развитию жилищно-коммунального хозяйства и социально-культурной сферы</t>
  </si>
  <si>
    <t>99 0 00 04400</t>
  </si>
  <si>
    <t>05 2 04 64480</t>
  </si>
  <si>
    <t>13 9 01 92030</t>
  </si>
  <si>
    <t>Выполнение проектно-изыскательских работ</t>
  </si>
  <si>
    <t>12 2 02 00000</t>
  </si>
  <si>
    <t>12 2 02 10830</t>
  </si>
  <si>
    <t>14 3 02 S0300</t>
  </si>
  <si>
    <t>14 3 02 60300</t>
  </si>
  <si>
    <t>Софинансирование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</si>
  <si>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</si>
  <si>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16 2 02 62630</t>
  </si>
  <si>
    <t>16 2 02 S2630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</si>
  <si>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</si>
  <si>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Основное мероприятие "Благоустройство общественной территории городского округа Электросталь Московской области"</t>
  </si>
  <si>
    <t xml:space="preserve"> Основное мероприятие"Обеспечение земельных участков для многодетных семей транспортной и инженерной инфраструктуры"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</si>
  <si>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</si>
  <si>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15 2 01 10830</t>
  </si>
  <si>
    <t>16 1 01 10830</t>
  </si>
  <si>
    <t>Мероприятия по совершенствованию архитектурно-художественного облика города</t>
  </si>
  <si>
    <t>16 2 02 10550</t>
  </si>
  <si>
    <t>Приобретение оборудования и установка площадки для силовой гимнастики</t>
  </si>
  <si>
    <t>04 3 02 10820</t>
  </si>
  <si>
    <t>Основное мероприятие "Благоустройство дворовых и общественных территорий городского округа Московской области"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</si>
  <si>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</si>
  <si>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Софинансирование по обеспечению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</si>
  <si>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05 2 03 62270</t>
  </si>
  <si>
    <t>11 6 04 L0272</t>
  </si>
  <si>
    <t>Строительство новых сетей наружного освещения</t>
  </si>
  <si>
    <t>Расходы по дополнительным мероприятия по развитию жилищно-коммунального хозяйства и социално-культурной сферы</t>
  </si>
  <si>
    <t>16 1 03 04400</t>
  </si>
  <si>
    <t>01 4 01 S0440</t>
  </si>
  <si>
    <t xml:space="preserve">01 7 01 S0300 </t>
  </si>
  <si>
    <t>Софинансирование расходов по проведению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</si>
  <si>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</si>
  <si>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 xml:space="preserve">01 7 01 60300 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</si>
  <si>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</si>
  <si>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Дооснащение материально-техническими средствами-приобретение программно-техничесаких комплексов для оформления паспортов гражданина Российской Федерации,удостоверяющих личность гражданина Российской Федерации  за пределами территории Российской Федерации в многофункциональных центрах предоставления государственных и муниципальных услуг</t>
  </si>
  <si>
    <t>Софинансирование  по дооснащению материально-техническими средствами-приобретению программно-техничесаких комплексов для оформления паспортов гражданина Российской Федерации,удостоверяющих личность гражданина Российской Федерации  за пределами территории Российской Федерации в многофункциональных центрах предоставления государственных и муниципальных услуг</t>
  </si>
  <si>
    <t>13 1 01 L4970</t>
  </si>
  <si>
    <t>Реализация мероприятий по обеспечению жильем молодых семей</t>
  </si>
  <si>
    <t>13 1 02 L4970</t>
  </si>
  <si>
    <t>16 1 06 00990</t>
  </si>
  <si>
    <t>Подвоз питьевой воды населению</t>
  </si>
  <si>
    <t>14 1 01 10850</t>
  </si>
  <si>
    <t>Софинансирование на приобретение техники для нужд благоустройства территорий муниципальных образований Московской области</t>
  </si>
  <si>
    <t>16 1 06 S1360</t>
  </si>
  <si>
    <t>99 0 00 10860</t>
  </si>
  <si>
    <t>Взыскания по результатам проверок органов государственного(муниципального) финансового контроля</t>
  </si>
  <si>
    <t>Рекультивация полигонов твердых коммунальных отходов (твердых бытовых отходов)</t>
  </si>
  <si>
    <t>Работы по капитальному ремонту и ремонту автомобильных дорог общего пользования местного значения, в том числе замене и установке остановочных павильонов.</t>
  </si>
  <si>
    <t>Поддержка госпрограмм субъектов РФ и муниципальных программ формирования городской среды</t>
  </si>
  <si>
    <t>16 1 01 L5550</t>
  </si>
  <si>
    <t>Ремонт подъездов в многоквартирных домах</t>
  </si>
  <si>
    <t>16 3 01 60950</t>
  </si>
  <si>
    <t>Реализация проектов государственно-частного партнерства в жилищно-коммунальном хозяйстве в сфере очистки сточных вод</t>
  </si>
  <si>
    <t>Софинансирование  строительства и реконструкции объектов очистки сточных вод</t>
  </si>
  <si>
    <t>14 2 01 60840</t>
  </si>
  <si>
    <t>14 3 01 10830</t>
  </si>
  <si>
    <t>300</t>
  </si>
  <si>
    <t>350</t>
  </si>
  <si>
    <t>Обеспечение учреждений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</si>
  <si>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05 2 01 60600</t>
  </si>
  <si>
    <t>Субсидия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</si>
  <si>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05 2 02 62310</t>
  </si>
  <si>
    <t>Софинансирование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</si>
  <si>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02 S2310</t>
  </si>
  <si>
    <t>400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</si>
  <si>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</si>
  <si>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99 0 00 10460</t>
  </si>
  <si>
    <t>830</t>
  </si>
  <si>
    <t>04 3 02 62540</t>
  </si>
  <si>
    <t>04 3 02 S2540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</si>
  <si>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</si>
  <si>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Софинансирование на приобретение и установку площадок для сдачи нормативов комплекса «Готов к труду и обороне» в муниципальных образованиях Московской области</t>
  </si>
  <si>
    <t>11 6 04 L0271</t>
  </si>
  <si>
    <t>Софинансирование работ по капитальному ремонту и ремонту автомобильных дорог общего пользования местного значения , в том числе замене и установке остановочных павильонов.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</si>
  <si>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</si>
  <si>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</si>
  <si>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Мероприятия по благоустройству пешеходной улицы на территории городского округа Электросталь Московской области</t>
  </si>
  <si>
    <t>14 2 01 10830</t>
  </si>
  <si>
    <t>05 2 01 S0600</t>
  </si>
  <si>
    <t>16 3 02 10870</t>
  </si>
  <si>
    <t>Частичное погашение кредиторской задолженности за потребленные энергоресурсы ресурсоснабжающим организациям</t>
  </si>
  <si>
    <t xml:space="preserve">Возмещение недополученных доходов в связи с разницей в тарифах с сфере теплоснабжения ресурсоснабжающим организациям </t>
  </si>
  <si>
    <t>14 3 01 10880</t>
  </si>
  <si>
    <t>14 3 01 10890</t>
  </si>
  <si>
    <t>Расходы на выполнение плана реализации региональной программы Московской области "Об утверждении краткосрочного плана реализации региональной программы капитального ремонта общего имущества в многоквартирных домах,расположенных на территории Московской области,на 2017-2019 годы"</t>
  </si>
  <si>
    <t>16 3 01 S0950</t>
  </si>
  <si>
    <t>11 2 05 L5070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</si>
  <si>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</si>
  <si>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Осуществление переданных полномочий Московской области по организации  проведения мероприятий по отлову  и содержанию  безнадзорных  животных</t>
  </si>
  <si>
    <t xml:space="preserve">Мероприятия по созданию в дошкольных образовательных, общеобразовательных организациях, 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</si>
  <si>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</si>
  <si>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</si>
  <si>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собственности.</t>
  </si>
  <si>
    <t>Софинансирование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собственности.</t>
  </si>
  <si>
    <t>14 3 02 10830</t>
  </si>
  <si>
    <t>Комплексное благоустройство территорий муниципальных образований Московской области</t>
  </si>
  <si>
    <t>Софинансирование работ по комплексному благоустройству территорий муниципальных образований Московской области</t>
  </si>
  <si>
    <t>16 1 03 61350</t>
  </si>
  <si>
    <t>16 1 03 S1350</t>
  </si>
  <si>
    <t>Компенсация оплаты основного долга по ипотечному жилищному кредиту</t>
  </si>
  <si>
    <t>13 6 01 60220</t>
  </si>
  <si>
    <t>Софинансирование расходов на компенсацию оплаты основного долга по ипотечному жилищному кредиту</t>
  </si>
  <si>
    <t>Софинансирование по рекультивации полигонов твердых коммунальных отходов (твердых бытовых отходов)</t>
  </si>
  <si>
    <t>11 2 05 S1170</t>
  </si>
  <si>
    <t>13 9 01 00990</t>
  </si>
  <si>
    <t>Софинансирование к предоставлению доступа к электронным сервисам в сфере жилищно-коммунального хозяйства для организации проведения общих собраний собственников помещений многоквартирных домов и мониторинга выполнения нормативных требований в сфере жилищно-коммунального хозяйства на территории муниципальных образований Московской области в информационно-телекоммуникационной сети "Интернет"</t>
  </si>
  <si>
    <t>11 5 02 S0940</t>
  </si>
  <si>
    <t>Приложение  №13</t>
  </si>
  <si>
    <t>Софинансирование по благоустройству общественных территорий в военных городках Московской области</t>
  </si>
  <si>
    <t>16 1 03 S1460</t>
  </si>
  <si>
    <t>Услуги  технического контроля при выполнении работ на объекте "Рекультивация полигона ТБО"</t>
  </si>
  <si>
    <t>11 2 05 10400</t>
  </si>
  <si>
    <t>от 18.07.2018 № 296/47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</si>
</sst>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Arial Cyr"/>
      <family val="2"/>
    </font>
    <font>
      <sz val="10.5"/>
      <color indexed="8"/>
      <name val="Times New Roman Cyr"/>
      <family val="1"/>
    </font>
    <font>
      <b/>
      <sz val="10.5"/>
      <color indexed="8"/>
      <name val="Times New Roman Cyr"/>
      <family val="0"/>
    </font>
    <font>
      <b/>
      <sz val="11"/>
      <color indexed="8"/>
      <name val="Times New Roman Cyr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 Cyr"/>
      <family val="0"/>
    </font>
    <font>
      <b/>
      <sz val="12"/>
      <color indexed="8"/>
      <name val="Times New Roman Cyr"/>
      <family val="1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Times New Roman Cyr"/>
      <family val="1"/>
    </font>
    <font>
      <sz val="10"/>
      <color theme="1"/>
      <name val="Times New Roman Cyr"/>
      <family val="1"/>
    </font>
    <font>
      <sz val="10"/>
      <color theme="1"/>
      <name val="Arial Cyr"/>
      <family val="2"/>
    </font>
    <font>
      <sz val="10.5"/>
      <color theme="1"/>
      <name val="Times New Roman Cyr"/>
      <family val="1"/>
    </font>
    <font>
      <b/>
      <sz val="10.5"/>
      <color theme="1"/>
      <name val="Times New Roman Cyr"/>
      <family val="0"/>
    </font>
    <font>
      <b/>
      <sz val="11"/>
      <color theme="1"/>
      <name val="Times New Roman Cyr"/>
      <family val="1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 Cyr"/>
      <family val="0"/>
    </font>
    <font>
      <sz val="11"/>
      <color theme="1"/>
      <name val="Calibri"/>
      <family val="2"/>
    </font>
    <font>
      <b/>
      <sz val="12"/>
      <color theme="1"/>
      <name val="Times New Roman Cyr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E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6" fillId="8" borderId="1" applyNumberFormat="0" applyFon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7" borderId="2" applyNumberFormat="0" applyAlignment="0" applyProtection="0"/>
    <xf numFmtId="0" fontId="6" fillId="21" borderId="3" applyNumberFormat="0" applyAlignment="0" applyProtection="0"/>
    <xf numFmtId="0" fontId="7" fillId="21" borderId="2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 applyProtection="0">
      <alignment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37" fillId="25" borderId="0" xfId="0" applyFont="1" applyFill="1" applyAlignment="1">
      <alignment/>
    </xf>
    <xf numFmtId="49" fontId="38" fillId="25" borderId="0" xfId="0" applyNumberFormat="1" applyFont="1" applyFill="1" applyAlignment="1">
      <alignment horizontal="left"/>
    </xf>
    <xf numFmtId="49" fontId="39" fillId="25" borderId="0" xfId="0" applyNumberFormat="1" applyFont="1" applyFill="1" applyAlignment="1">
      <alignment horizontal="center" vertical="top"/>
    </xf>
    <xf numFmtId="0" fontId="39" fillId="25" borderId="0" xfId="0" applyFont="1" applyFill="1" applyAlignment="1">
      <alignment horizontal="center" vertical="top" wrapText="1"/>
    </xf>
    <xf numFmtId="0" fontId="38" fillId="25" borderId="0" xfId="0" applyFont="1" applyFill="1" applyAlignment="1">
      <alignment horizontal="left"/>
    </xf>
    <xf numFmtId="49" fontId="40" fillId="25" borderId="0" xfId="0" applyNumberFormat="1" applyFont="1" applyFill="1" applyAlignment="1">
      <alignment horizontal="center" vertical="top"/>
    </xf>
    <xf numFmtId="0" fontId="40" fillId="25" borderId="0" xfId="0" applyFont="1" applyFill="1" applyAlignment="1">
      <alignment horizontal="center" vertical="top" wrapText="1"/>
    </xf>
    <xf numFmtId="0" fontId="38" fillId="25" borderId="0" xfId="0" applyFont="1" applyFill="1" applyAlignment="1">
      <alignment horizontal="center" vertical="top" wrapText="1"/>
    </xf>
    <xf numFmtId="0" fontId="39" fillId="25" borderId="0" xfId="0" applyFont="1" applyFill="1" applyAlignment="1">
      <alignment vertical="top"/>
    </xf>
    <xf numFmtId="0" fontId="40" fillId="25" borderId="0" xfId="0" applyFont="1" applyFill="1" applyAlignment="1">
      <alignment horizontal="center" wrapText="1"/>
    </xf>
    <xf numFmtId="0" fontId="40" fillId="25" borderId="0" xfId="0" applyFont="1" applyFill="1" applyAlignment="1">
      <alignment vertical="top"/>
    </xf>
    <xf numFmtId="0" fontId="41" fillId="25" borderId="0" xfId="0" applyFont="1" applyFill="1" applyBorder="1" applyAlignment="1">
      <alignment horizontal="justify" vertical="top"/>
    </xf>
    <xf numFmtId="49" fontId="41" fillId="25" borderId="0" xfId="0" applyNumberFormat="1" applyFont="1" applyFill="1" applyBorder="1" applyAlignment="1">
      <alignment horizontal="justify"/>
    </xf>
    <xf numFmtId="49" fontId="41" fillId="25" borderId="0" xfId="0" applyNumberFormat="1" applyFont="1" applyFill="1" applyBorder="1" applyAlignment="1">
      <alignment horizontal="center" vertical="top"/>
    </xf>
    <xf numFmtId="0" fontId="42" fillId="25" borderId="0" xfId="0" applyFont="1" applyFill="1" applyBorder="1" applyAlignment="1">
      <alignment horizontal="center" vertical="top" wrapText="1"/>
    </xf>
    <xf numFmtId="0" fontId="43" fillId="25" borderId="11" xfId="0" applyFont="1" applyFill="1" applyBorder="1" applyAlignment="1">
      <alignment horizontal="center" vertical="top" wrapText="1"/>
    </xf>
    <xf numFmtId="49" fontId="43" fillId="25" borderId="11" xfId="0" applyNumberFormat="1" applyFont="1" applyFill="1" applyBorder="1" applyAlignment="1">
      <alignment horizontal="center" vertical="top" wrapText="1"/>
    </xf>
    <xf numFmtId="3" fontId="43" fillId="25" borderId="11" xfId="0" applyNumberFormat="1" applyFont="1" applyFill="1" applyBorder="1" applyAlignment="1">
      <alignment horizontal="center" vertical="top" wrapText="1"/>
    </xf>
    <xf numFmtId="0" fontId="44" fillId="25" borderId="0" xfId="0" applyFont="1" applyFill="1" applyAlignment="1">
      <alignment/>
    </xf>
    <xf numFmtId="4" fontId="37" fillId="25" borderId="0" xfId="0" applyNumberFormat="1" applyFont="1" applyFill="1" applyAlignment="1">
      <alignment/>
    </xf>
    <xf numFmtId="49" fontId="45" fillId="25" borderId="11" xfId="0" applyNumberFormat="1" applyFont="1" applyFill="1" applyBorder="1" applyAlignment="1" applyProtection="1">
      <alignment horizontal="left" vertical="top" wrapText="1"/>
      <protection hidden="1" locked="0"/>
    </xf>
    <xf numFmtId="0" fontId="45" fillId="25" borderId="11" xfId="0" applyFont="1" applyFill="1" applyBorder="1" applyAlignment="1">
      <alignment wrapText="1"/>
    </xf>
    <xf numFmtId="49" fontId="46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45" fillId="25" borderId="0" xfId="0" applyFont="1" applyFill="1" applyAlignment="1">
      <alignment wrapText="1"/>
    </xf>
    <xf numFmtId="0" fontId="46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190" fontId="46" fillId="25" borderId="11" xfId="0" applyNumberFormat="1" applyFont="1" applyFill="1" applyBorder="1" applyAlignment="1" applyProtection="1">
      <alignment horizontal="right" vertical="center" wrapText="1"/>
      <protection hidden="1" locked="0"/>
    </xf>
    <xf numFmtId="0" fontId="47" fillId="25" borderId="11" xfId="0" applyFont="1" applyFill="1" applyBorder="1" applyAlignment="1">
      <alignment wrapText="1"/>
    </xf>
    <xf numFmtId="0" fontId="48" fillId="25" borderId="11" xfId="0" applyFont="1" applyFill="1" applyBorder="1" applyAlignment="1">
      <alignment horizontal="center" vertical="center"/>
    </xf>
    <xf numFmtId="190" fontId="48" fillId="25" borderId="11" xfId="0" applyNumberFormat="1" applyFont="1" applyFill="1" applyBorder="1" applyAlignment="1" applyProtection="1">
      <alignment horizontal="right" vertical="center" wrapText="1"/>
      <protection hidden="1" locked="0"/>
    </xf>
    <xf numFmtId="0" fontId="49" fillId="25" borderId="11" xfId="0" applyFont="1" applyFill="1" applyBorder="1" applyAlignment="1">
      <alignment vertical="top" wrapText="1"/>
    </xf>
    <xf numFmtId="190" fontId="46" fillId="25" borderId="11" xfId="0" applyNumberFormat="1" applyFont="1" applyFill="1" applyBorder="1" applyAlignment="1" applyProtection="1">
      <alignment wrapText="1"/>
      <protection hidden="1" locked="0"/>
    </xf>
    <xf numFmtId="49" fontId="45" fillId="25" borderId="11" xfId="0" applyNumberFormat="1" applyFont="1" applyFill="1" applyBorder="1" applyAlignment="1">
      <alignment horizontal="left" vertical="top" wrapText="1"/>
    </xf>
    <xf numFmtId="0" fontId="49" fillId="25" borderId="11" xfId="0" applyFont="1" applyFill="1" applyBorder="1" applyAlignment="1">
      <alignment vertical="top" wrapText="1"/>
    </xf>
    <xf numFmtId="0" fontId="46" fillId="25" borderId="11" xfId="0" applyNumberFormat="1" applyFont="1" applyFill="1" applyBorder="1" applyAlignment="1" applyProtection="1">
      <alignment horizontal="center" wrapText="1"/>
      <protection hidden="1" locked="0"/>
    </xf>
    <xf numFmtId="194" fontId="45" fillId="25" borderId="11" xfId="0" applyNumberFormat="1" applyFont="1" applyFill="1" applyBorder="1" applyAlignment="1" applyProtection="1">
      <alignment horizontal="left" vertical="top" wrapText="1"/>
      <protection hidden="1" locked="0"/>
    </xf>
    <xf numFmtId="0" fontId="45" fillId="26" borderId="11" xfId="21" applyNumberFormat="1" applyFont="1" applyFill="1" applyBorder="1" applyAlignment="1">
      <alignment horizontal="left" vertical="top" wrapText="1"/>
    </xf>
    <xf numFmtId="0" fontId="46" fillId="25" borderId="11" xfId="0" applyFont="1" applyFill="1" applyBorder="1" applyAlignment="1">
      <alignment horizontal="center" vertical="center"/>
    </xf>
    <xf numFmtId="49" fontId="46" fillId="25" borderId="11" xfId="0" applyNumberFormat="1" applyFont="1" applyFill="1" applyBorder="1" applyAlignment="1" applyProtection="1">
      <alignment horizontal="center" wrapText="1"/>
      <protection hidden="1" locked="0"/>
    </xf>
    <xf numFmtId="190" fontId="46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2" fontId="45" fillId="25" borderId="11" xfId="0" applyNumberFormat="1" applyFont="1" applyFill="1" applyBorder="1" applyAlignment="1" applyProtection="1">
      <alignment horizontal="left" vertical="top" wrapText="1"/>
      <protection hidden="1" locked="0"/>
    </xf>
    <xf numFmtId="0" fontId="45" fillId="25" borderId="11" xfId="0" applyFont="1" applyFill="1" applyBorder="1" applyAlignment="1">
      <alignment/>
    </xf>
    <xf numFmtId="2" fontId="46" fillId="25" borderId="11" xfId="0" applyNumberFormat="1" applyFont="1" applyFill="1" applyBorder="1" applyAlignment="1" applyProtection="1">
      <alignment horizontal="left" vertical="top" wrapText="1"/>
      <protection hidden="1" locked="0"/>
    </xf>
    <xf numFmtId="0" fontId="45" fillId="26" borderId="12" xfId="21" applyNumberFormat="1" applyFont="1" applyFill="1" applyBorder="1" applyAlignment="1">
      <alignment horizontal="left" vertical="top" wrapText="1"/>
    </xf>
    <xf numFmtId="49" fontId="48" fillId="25" borderId="11" xfId="0" applyNumberFormat="1" applyFont="1" applyFill="1" applyBorder="1" applyAlignment="1" applyProtection="1">
      <alignment horizontal="left" vertical="center" wrapText="1"/>
      <protection hidden="1" locked="0"/>
    </xf>
    <xf numFmtId="49" fontId="46" fillId="25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46" fillId="25" borderId="11" xfId="0" applyFont="1" applyFill="1" applyBorder="1" applyAlignment="1">
      <alignment vertical="center"/>
    </xf>
    <xf numFmtId="190" fontId="46" fillId="25" borderId="11" xfId="0" applyNumberFormat="1" applyFont="1" applyFill="1" applyBorder="1" applyAlignment="1">
      <alignment vertical="center"/>
    </xf>
    <xf numFmtId="0" fontId="50" fillId="25" borderId="11" xfId="0" applyFont="1" applyFill="1" applyBorder="1" applyAlignment="1">
      <alignment/>
    </xf>
    <xf numFmtId="49" fontId="47" fillId="25" borderId="11" xfId="0" applyNumberFormat="1" applyFont="1" applyFill="1" applyBorder="1" applyAlignment="1" applyProtection="1">
      <alignment horizontal="right" vertical="top" wrapText="1"/>
      <protection hidden="1" locked="0"/>
    </xf>
    <xf numFmtId="190" fontId="47" fillId="25" borderId="11" xfId="0" applyNumberFormat="1" applyFont="1" applyFill="1" applyBorder="1" applyAlignment="1" applyProtection="1">
      <alignment horizontal="right" vertical="center" wrapText="1"/>
      <protection hidden="1" locked="0"/>
    </xf>
    <xf numFmtId="0" fontId="48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190" fontId="46" fillId="25" borderId="11" xfId="0" applyNumberFormat="1" applyFont="1" applyFill="1" applyBorder="1" applyAlignment="1" applyProtection="1">
      <alignment horizontal="right" vertical="top" wrapText="1"/>
      <protection hidden="1" locked="0"/>
    </xf>
    <xf numFmtId="190" fontId="47" fillId="25" borderId="11" xfId="0" applyNumberFormat="1" applyFont="1" applyFill="1" applyBorder="1" applyAlignment="1" applyProtection="1">
      <alignment horizontal="right" vertical="top" wrapText="1"/>
      <protection hidden="1" locked="0"/>
    </xf>
    <xf numFmtId="190" fontId="47" fillId="25" borderId="11" xfId="0" applyNumberFormat="1" applyFont="1" applyFill="1" applyBorder="1" applyAlignment="1" applyProtection="1">
      <alignment horizontal="right" wrapText="1"/>
      <protection hidden="1" locked="0"/>
    </xf>
    <xf numFmtId="0" fontId="47" fillId="25" borderId="0" xfId="0" applyFont="1" applyFill="1" applyBorder="1" applyAlignment="1">
      <alignment horizontal="right" wrapText="1"/>
    </xf>
    <xf numFmtId="190" fontId="47" fillId="25" borderId="0" xfId="0" applyNumberFormat="1" applyFont="1" applyFill="1" applyBorder="1" applyAlignment="1" applyProtection="1">
      <alignment horizontal="right" wrapText="1"/>
      <protection hidden="1" locked="0"/>
    </xf>
    <xf numFmtId="49" fontId="21" fillId="25" borderId="11" xfId="0" applyNumberFormat="1" applyFont="1" applyFill="1" applyBorder="1" applyAlignment="1" applyProtection="1">
      <alignment horizontal="left" vertical="top" wrapText="1"/>
      <protection hidden="1" locked="0"/>
    </xf>
    <xf numFmtId="0" fontId="21" fillId="0" borderId="0" xfId="0" applyFont="1" applyAlignment="1">
      <alignment vertical="top" wrapText="1"/>
    </xf>
    <xf numFmtId="0" fontId="22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2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190" fontId="22" fillId="25" borderId="11" xfId="0" applyNumberFormat="1" applyFont="1" applyFill="1" applyBorder="1" applyAlignment="1" applyProtection="1">
      <alignment horizontal="right" vertical="center" wrapText="1"/>
      <protection hidden="1" locked="0"/>
    </xf>
    <xf numFmtId="0" fontId="51" fillId="25" borderId="0" xfId="0" applyFont="1" applyFill="1" applyAlignment="1">
      <alignment horizontal="center" wrapText="1"/>
    </xf>
    <xf numFmtId="0" fontId="47" fillId="25" borderId="11" xfId="0" applyFont="1" applyFill="1" applyBorder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4"/>
  <sheetViews>
    <sheetView tabSelected="1" zoomScalePageLayoutView="0" workbookViewId="0" topLeftCell="A1">
      <selection activeCell="A6" sqref="A6"/>
    </sheetView>
  </sheetViews>
  <sheetFormatPr defaultColWidth="9.140625" defaultRowHeight="24" customHeight="1"/>
  <cols>
    <col min="1" max="1" width="63.28125" style="1" customWidth="1"/>
    <col min="2" max="2" width="11.7109375" style="1" customWidth="1"/>
    <col min="3" max="3" width="6.7109375" style="1" customWidth="1"/>
    <col min="4" max="4" width="12.57421875" style="1" customWidth="1"/>
    <col min="5" max="16384" width="9.140625" style="1" customWidth="1"/>
  </cols>
  <sheetData>
    <row r="1" spans="2:4" ht="24" customHeight="1">
      <c r="B1" s="2" t="s">
        <v>802</v>
      </c>
      <c r="C1" s="3"/>
      <c r="D1" s="4"/>
    </row>
    <row r="2" spans="2:4" ht="15.75" customHeight="1">
      <c r="B2" s="5" t="s">
        <v>23</v>
      </c>
      <c r="C2" s="6"/>
      <c r="D2" s="7"/>
    </row>
    <row r="3" spans="2:4" ht="13.5" customHeight="1">
      <c r="B3" s="5" t="s">
        <v>24</v>
      </c>
      <c r="C3" s="6"/>
      <c r="D3" s="8"/>
    </row>
    <row r="4" spans="2:4" ht="15" customHeight="1">
      <c r="B4" s="5" t="s">
        <v>25</v>
      </c>
      <c r="C4" s="6"/>
      <c r="D4" s="8"/>
    </row>
    <row r="5" spans="1:4" ht="17.25" customHeight="1">
      <c r="A5" s="9"/>
      <c r="B5" s="5" t="s">
        <v>807</v>
      </c>
      <c r="C5" s="6"/>
      <c r="D5" s="10"/>
    </row>
    <row r="6" spans="1:4" ht="18.75" customHeight="1">
      <c r="A6" s="11"/>
      <c r="B6" s="5"/>
      <c r="C6" s="6"/>
      <c r="D6" s="6"/>
    </row>
    <row r="7" spans="1:4" ht="70.5" customHeight="1">
      <c r="A7" s="62" t="s">
        <v>629</v>
      </c>
      <c r="B7" s="62"/>
      <c r="C7" s="62"/>
      <c r="D7" s="62"/>
    </row>
    <row r="8" spans="1:4" ht="21" customHeight="1">
      <c r="A8" s="12"/>
      <c r="B8" s="13"/>
      <c r="C8" s="14"/>
      <c r="D8" s="15" t="s">
        <v>53</v>
      </c>
    </row>
    <row r="9" spans="1:4" ht="18" customHeight="1">
      <c r="A9" s="16" t="s">
        <v>20</v>
      </c>
      <c r="B9" s="17" t="s">
        <v>21</v>
      </c>
      <c r="C9" s="17" t="s">
        <v>22</v>
      </c>
      <c r="D9" s="18" t="s">
        <v>129</v>
      </c>
    </row>
    <row r="10" spans="1:4" ht="24.75" customHeight="1">
      <c r="A10" s="27" t="s">
        <v>365</v>
      </c>
      <c r="B10" s="28" t="s">
        <v>210</v>
      </c>
      <c r="C10" s="28"/>
      <c r="D10" s="29">
        <f>D11+D25+D39+D51+D69+D75+D79+D91</f>
        <v>327731.89999999997</v>
      </c>
    </row>
    <row r="11" spans="1:4" ht="24" customHeight="1">
      <c r="A11" s="21" t="s">
        <v>302</v>
      </c>
      <c r="B11" s="25" t="s">
        <v>346</v>
      </c>
      <c r="C11" s="25"/>
      <c r="D11" s="26">
        <f>D12</f>
        <v>19064.100000000002</v>
      </c>
    </row>
    <row r="12" spans="1:4" ht="24" customHeight="1">
      <c r="A12" s="21" t="s">
        <v>303</v>
      </c>
      <c r="B12" s="25" t="s">
        <v>347</v>
      </c>
      <c r="C12" s="25"/>
      <c r="D12" s="26">
        <f>D13+D16+D19+D22</f>
        <v>19064.100000000002</v>
      </c>
    </row>
    <row r="13" spans="1:4" ht="17.25" customHeight="1">
      <c r="A13" s="21" t="s">
        <v>28</v>
      </c>
      <c r="B13" s="25" t="s">
        <v>348</v>
      </c>
      <c r="C13" s="25"/>
      <c r="D13" s="26">
        <f>D14</f>
        <v>17666.9</v>
      </c>
    </row>
    <row r="14" spans="1:4" ht="24" customHeight="1">
      <c r="A14" s="21" t="s">
        <v>63</v>
      </c>
      <c r="B14" s="25"/>
      <c r="C14" s="25">
        <v>600</v>
      </c>
      <c r="D14" s="26">
        <f>D15</f>
        <v>17666.9</v>
      </c>
    </row>
    <row r="15" spans="1:4" ht="16.5" customHeight="1">
      <c r="A15" s="21" t="s">
        <v>29</v>
      </c>
      <c r="B15" s="25"/>
      <c r="C15" s="25">
        <v>610</v>
      </c>
      <c r="D15" s="26">
        <v>17666.9</v>
      </c>
    </row>
    <row r="16" spans="1:4" ht="18" customHeight="1">
      <c r="A16" s="21" t="s">
        <v>91</v>
      </c>
      <c r="B16" s="25" t="s">
        <v>306</v>
      </c>
      <c r="C16" s="25"/>
      <c r="D16" s="26">
        <f>D17</f>
        <v>701</v>
      </c>
    </row>
    <row r="17" spans="1:4" ht="24" customHeight="1">
      <c r="A17" s="21" t="s">
        <v>63</v>
      </c>
      <c r="B17" s="25"/>
      <c r="C17" s="25">
        <v>600</v>
      </c>
      <c r="D17" s="26">
        <f>D18</f>
        <v>701</v>
      </c>
    </row>
    <row r="18" spans="1:4" ht="15.75" customHeight="1">
      <c r="A18" s="21" t="s">
        <v>29</v>
      </c>
      <c r="B18" s="25"/>
      <c r="C18" s="25">
        <v>610</v>
      </c>
      <c r="D18" s="26">
        <v>701</v>
      </c>
    </row>
    <row r="19" spans="1:4" ht="27" customHeight="1">
      <c r="A19" s="21" t="s">
        <v>685</v>
      </c>
      <c r="B19" s="25" t="s">
        <v>687</v>
      </c>
      <c r="C19" s="25"/>
      <c r="D19" s="26">
        <f>D20</f>
        <v>556.3</v>
      </c>
    </row>
    <row r="20" spans="1:4" ht="27.75" customHeight="1">
      <c r="A20" s="21" t="s">
        <v>63</v>
      </c>
      <c r="B20" s="25"/>
      <c r="C20" s="25">
        <v>600</v>
      </c>
      <c r="D20" s="26">
        <f>D21</f>
        <v>556.3</v>
      </c>
    </row>
    <row r="21" spans="1:4" ht="15.75" customHeight="1">
      <c r="A21" s="21" t="s">
        <v>29</v>
      </c>
      <c r="B21" s="25"/>
      <c r="C21" s="25">
        <v>610</v>
      </c>
      <c r="D21" s="26">
        <v>556.3</v>
      </c>
    </row>
    <row r="22" spans="1:4" ht="36.75" customHeight="1">
      <c r="A22" s="21" t="s">
        <v>686</v>
      </c>
      <c r="B22" s="25" t="s">
        <v>688</v>
      </c>
      <c r="C22" s="25"/>
      <c r="D22" s="26">
        <f>D23</f>
        <v>139.9</v>
      </c>
    </row>
    <row r="23" spans="1:4" ht="26.25" customHeight="1">
      <c r="A23" s="21" t="s">
        <v>63</v>
      </c>
      <c r="B23" s="25"/>
      <c r="C23" s="25">
        <v>600</v>
      </c>
      <c r="D23" s="26">
        <f>D24</f>
        <v>139.9</v>
      </c>
    </row>
    <row r="24" spans="1:4" ht="15.75" customHeight="1">
      <c r="A24" s="21" t="s">
        <v>29</v>
      </c>
      <c r="B24" s="25"/>
      <c r="C24" s="25">
        <v>610</v>
      </c>
      <c r="D24" s="26">
        <v>139.9</v>
      </c>
    </row>
    <row r="25" spans="1:4" ht="18" customHeight="1">
      <c r="A25" s="21" t="s">
        <v>304</v>
      </c>
      <c r="B25" s="25" t="s">
        <v>349</v>
      </c>
      <c r="C25" s="25"/>
      <c r="D25" s="26">
        <f>D26</f>
        <v>53290.700000000004</v>
      </c>
    </row>
    <row r="26" spans="1:4" ht="24" customHeight="1">
      <c r="A26" s="21" t="s">
        <v>305</v>
      </c>
      <c r="B26" s="25" t="s">
        <v>350</v>
      </c>
      <c r="C26" s="25"/>
      <c r="D26" s="26">
        <f>D27+D30+D33+D36</f>
        <v>53290.700000000004</v>
      </c>
    </row>
    <row r="27" spans="1:4" ht="15" customHeight="1">
      <c r="A27" s="21" t="s">
        <v>28</v>
      </c>
      <c r="B27" s="25" t="s">
        <v>351</v>
      </c>
      <c r="C27" s="25"/>
      <c r="D27" s="26">
        <f>D28</f>
        <v>49961.1</v>
      </c>
    </row>
    <row r="28" spans="1:4" ht="24" customHeight="1">
      <c r="A28" s="21" t="s">
        <v>63</v>
      </c>
      <c r="B28" s="25"/>
      <c r="C28" s="25">
        <v>600</v>
      </c>
      <c r="D28" s="26">
        <f>D29</f>
        <v>49961.1</v>
      </c>
    </row>
    <row r="29" spans="1:4" ht="17.25" customHeight="1">
      <c r="A29" s="21" t="s">
        <v>29</v>
      </c>
      <c r="B29" s="25"/>
      <c r="C29" s="25">
        <v>610</v>
      </c>
      <c r="D29" s="26">
        <v>49961.1</v>
      </c>
    </row>
    <row r="30" spans="1:4" ht="18" customHeight="1">
      <c r="A30" s="21" t="s">
        <v>91</v>
      </c>
      <c r="B30" s="25" t="s">
        <v>307</v>
      </c>
      <c r="C30" s="25"/>
      <c r="D30" s="26">
        <f>D31</f>
        <v>972.4</v>
      </c>
    </row>
    <row r="31" spans="1:4" ht="24" customHeight="1">
      <c r="A31" s="21" t="s">
        <v>63</v>
      </c>
      <c r="B31" s="25"/>
      <c r="C31" s="25">
        <v>600</v>
      </c>
      <c r="D31" s="26">
        <f>D32</f>
        <v>972.4</v>
      </c>
    </row>
    <row r="32" spans="1:4" ht="18" customHeight="1">
      <c r="A32" s="21" t="s">
        <v>29</v>
      </c>
      <c r="B32" s="25"/>
      <c r="C32" s="25">
        <v>610</v>
      </c>
      <c r="D32" s="26">
        <v>972.4</v>
      </c>
    </row>
    <row r="33" spans="1:4" ht="24.75" customHeight="1">
      <c r="A33" s="21" t="s">
        <v>685</v>
      </c>
      <c r="B33" s="25" t="s">
        <v>689</v>
      </c>
      <c r="C33" s="25"/>
      <c r="D33" s="26">
        <f>D34</f>
        <v>1883.4</v>
      </c>
    </row>
    <row r="34" spans="1:4" ht="27" customHeight="1">
      <c r="A34" s="21" t="s">
        <v>63</v>
      </c>
      <c r="B34" s="25"/>
      <c r="C34" s="25">
        <v>600</v>
      </c>
      <c r="D34" s="26">
        <f>D35</f>
        <v>1883.4</v>
      </c>
    </row>
    <row r="35" spans="1:4" ht="18" customHeight="1">
      <c r="A35" s="21" t="s">
        <v>29</v>
      </c>
      <c r="B35" s="25"/>
      <c r="C35" s="25">
        <v>610</v>
      </c>
      <c r="D35" s="26">
        <v>1883.4</v>
      </c>
    </row>
    <row r="36" spans="1:4" ht="34.5" customHeight="1">
      <c r="A36" s="21" t="s">
        <v>686</v>
      </c>
      <c r="B36" s="25" t="s">
        <v>690</v>
      </c>
      <c r="C36" s="25"/>
      <c r="D36" s="26">
        <f>D37</f>
        <v>473.8</v>
      </c>
    </row>
    <row r="37" spans="1:4" ht="27" customHeight="1">
      <c r="A37" s="21" t="s">
        <v>63</v>
      </c>
      <c r="B37" s="25"/>
      <c r="C37" s="25">
        <v>600</v>
      </c>
      <c r="D37" s="26">
        <f>D38</f>
        <v>473.8</v>
      </c>
    </row>
    <row r="38" spans="1:4" ht="17.25" customHeight="1">
      <c r="A38" s="21" t="s">
        <v>29</v>
      </c>
      <c r="B38" s="25"/>
      <c r="C38" s="25">
        <v>610</v>
      </c>
      <c r="D38" s="26">
        <v>473.8</v>
      </c>
    </row>
    <row r="39" spans="1:4" ht="24" customHeight="1">
      <c r="A39" s="21" t="s">
        <v>287</v>
      </c>
      <c r="B39" s="25" t="s">
        <v>212</v>
      </c>
      <c r="C39" s="25"/>
      <c r="D39" s="26">
        <f>D40</f>
        <v>83752.2</v>
      </c>
    </row>
    <row r="40" spans="1:4" ht="24" customHeight="1">
      <c r="A40" s="21" t="s">
        <v>108</v>
      </c>
      <c r="B40" s="25" t="s">
        <v>213</v>
      </c>
      <c r="C40" s="25"/>
      <c r="D40" s="26">
        <f>D41+D45</f>
        <v>83752.2</v>
      </c>
    </row>
    <row r="41" spans="1:4" ht="17.25" customHeight="1">
      <c r="A41" s="21" t="s">
        <v>28</v>
      </c>
      <c r="B41" s="25" t="s">
        <v>214</v>
      </c>
      <c r="C41" s="25"/>
      <c r="D41" s="26">
        <f>D42</f>
        <v>82430.2</v>
      </c>
    </row>
    <row r="42" spans="1:4" ht="24" customHeight="1">
      <c r="A42" s="21" t="s">
        <v>63</v>
      </c>
      <c r="B42" s="25"/>
      <c r="C42" s="25">
        <v>600</v>
      </c>
      <c r="D42" s="26">
        <f>D43+D44</f>
        <v>82430.2</v>
      </c>
    </row>
    <row r="43" spans="1:4" ht="14.25" customHeight="1">
      <c r="A43" s="21" t="s">
        <v>29</v>
      </c>
      <c r="B43" s="25"/>
      <c r="C43" s="25">
        <v>610</v>
      </c>
      <c r="D43" s="26">
        <v>53471.1</v>
      </c>
    </row>
    <row r="44" spans="1:4" ht="18" customHeight="1">
      <c r="A44" s="21" t="s">
        <v>30</v>
      </c>
      <c r="B44" s="25"/>
      <c r="C44" s="25">
        <v>620</v>
      </c>
      <c r="D44" s="26">
        <v>28959.1</v>
      </c>
    </row>
    <row r="45" spans="1:4" ht="17.25" customHeight="1">
      <c r="A45" s="21" t="s">
        <v>91</v>
      </c>
      <c r="B45" s="25" t="s">
        <v>308</v>
      </c>
      <c r="C45" s="25"/>
      <c r="D45" s="26">
        <f>D46+D48</f>
        <v>1322</v>
      </c>
    </row>
    <row r="46" spans="1:4" ht="15" customHeight="1">
      <c r="A46" s="21" t="s">
        <v>58</v>
      </c>
      <c r="B46" s="25"/>
      <c r="C46" s="25">
        <v>300</v>
      </c>
      <c r="D46" s="26">
        <f>D47</f>
        <v>275</v>
      </c>
    </row>
    <row r="47" spans="1:4" ht="12.75" customHeight="1">
      <c r="A47" s="21" t="s">
        <v>37</v>
      </c>
      <c r="B47" s="25"/>
      <c r="C47" s="25">
        <v>340</v>
      </c>
      <c r="D47" s="26">
        <v>275</v>
      </c>
    </row>
    <row r="48" spans="1:4" ht="24" customHeight="1">
      <c r="A48" s="21" t="s">
        <v>63</v>
      </c>
      <c r="B48" s="25"/>
      <c r="C48" s="25">
        <v>600</v>
      </c>
      <c r="D48" s="26">
        <f>D49+D50</f>
        <v>1047</v>
      </c>
    </row>
    <row r="49" spans="1:4" ht="18.75" customHeight="1">
      <c r="A49" s="21" t="s">
        <v>29</v>
      </c>
      <c r="B49" s="25"/>
      <c r="C49" s="25">
        <v>610</v>
      </c>
      <c r="D49" s="26">
        <v>672</v>
      </c>
    </row>
    <row r="50" spans="1:4" ht="18" customHeight="1">
      <c r="A50" s="21" t="s">
        <v>30</v>
      </c>
      <c r="B50" s="25"/>
      <c r="C50" s="25">
        <v>620</v>
      </c>
      <c r="D50" s="26">
        <v>375</v>
      </c>
    </row>
    <row r="51" spans="1:4" ht="24" customHeight="1">
      <c r="A51" s="21" t="s">
        <v>309</v>
      </c>
      <c r="B51" s="25" t="s">
        <v>340</v>
      </c>
      <c r="C51" s="25"/>
      <c r="D51" s="26">
        <f>D52</f>
        <v>75778.5</v>
      </c>
    </row>
    <row r="52" spans="1:4" ht="37.5" customHeight="1">
      <c r="A52" s="21" t="s">
        <v>310</v>
      </c>
      <c r="B52" s="25" t="s">
        <v>341</v>
      </c>
      <c r="C52" s="25"/>
      <c r="D52" s="26">
        <f>D53+D56+D63+D66</f>
        <v>75778.5</v>
      </c>
    </row>
    <row r="53" spans="1:4" ht="18" customHeight="1">
      <c r="A53" s="21" t="s">
        <v>28</v>
      </c>
      <c r="B53" s="25" t="s">
        <v>342</v>
      </c>
      <c r="C53" s="25"/>
      <c r="D53" s="26">
        <f>D54</f>
        <v>61718.6</v>
      </c>
    </row>
    <row r="54" spans="1:4" ht="24" customHeight="1">
      <c r="A54" s="21" t="s">
        <v>63</v>
      </c>
      <c r="B54" s="25"/>
      <c r="C54" s="25">
        <v>600</v>
      </c>
      <c r="D54" s="26">
        <f>D55</f>
        <v>61718.6</v>
      </c>
    </row>
    <row r="55" spans="1:4" ht="15.75" customHeight="1">
      <c r="A55" s="21" t="s">
        <v>29</v>
      </c>
      <c r="B55" s="25"/>
      <c r="C55" s="25">
        <v>610</v>
      </c>
      <c r="D55" s="26">
        <v>61718.6</v>
      </c>
    </row>
    <row r="56" spans="1:4" ht="16.5" customHeight="1">
      <c r="A56" s="21" t="s">
        <v>91</v>
      </c>
      <c r="B56" s="25" t="s">
        <v>313</v>
      </c>
      <c r="C56" s="25"/>
      <c r="D56" s="26">
        <f>D57+D61+D59</f>
        <v>12488.8</v>
      </c>
    </row>
    <row r="57" spans="1:4" ht="18" customHeight="1">
      <c r="A57" s="21" t="s">
        <v>60</v>
      </c>
      <c r="B57" s="25"/>
      <c r="C57" s="25">
        <v>200</v>
      </c>
      <c r="D57" s="26">
        <f>D58</f>
        <v>30</v>
      </c>
    </row>
    <row r="58" spans="1:4" ht="26.25" customHeight="1">
      <c r="A58" s="21" t="s">
        <v>34</v>
      </c>
      <c r="B58" s="25"/>
      <c r="C58" s="25">
        <v>240</v>
      </c>
      <c r="D58" s="26">
        <v>30</v>
      </c>
    </row>
    <row r="59" spans="1:4" ht="15" customHeight="1">
      <c r="A59" s="21" t="s">
        <v>58</v>
      </c>
      <c r="B59" s="25"/>
      <c r="C59" s="25">
        <v>300</v>
      </c>
      <c r="D59" s="26">
        <f>D60</f>
        <v>209</v>
      </c>
    </row>
    <row r="60" spans="1:4" ht="12.75" customHeight="1">
      <c r="A60" s="21" t="s">
        <v>37</v>
      </c>
      <c r="B60" s="25"/>
      <c r="C60" s="25">
        <v>340</v>
      </c>
      <c r="D60" s="26">
        <v>209</v>
      </c>
    </row>
    <row r="61" spans="1:4" ht="24" customHeight="1">
      <c r="A61" s="21" t="s">
        <v>63</v>
      </c>
      <c r="B61" s="25"/>
      <c r="C61" s="25">
        <v>600</v>
      </c>
      <c r="D61" s="26">
        <f>D62</f>
        <v>12249.8</v>
      </c>
    </row>
    <row r="62" spans="1:4" ht="17.25" customHeight="1">
      <c r="A62" s="21" t="s">
        <v>29</v>
      </c>
      <c r="B62" s="25"/>
      <c r="C62" s="25">
        <v>610</v>
      </c>
      <c r="D62" s="26">
        <v>12249.8</v>
      </c>
    </row>
    <row r="63" spans="1:4" ht="27" customHeight="1">
      <c r="A63" s="21" t="s">
        <v>685</v>
      </c>
      <c r="B63" s="25" t="s">
        <v>691</v>
      </c>
      <c r="C63" s="25"/>
      <c r="D63" s="26">
        <f>D64</f>
        <v>1255.3</v>
      </c>
    </row>
    <row r="64" spans="1:4" ht="27.75" customHeight="1">
      <c r="A64" s="21" t="s">
        <v>63</v>
      </c>
      <c r="B64" s="25"/>
      <c r="C64" s="25">
        <v>600</v>
      </c>
      <c r="D64" s="26">
        <f>D65</f>
        <v>1255.3</v>
      </c>
    </row>
    <row r="65" spans="1:4" ht="17.25" customHeight="1">
      <c r="A65" s="21" t="s">
        <v>29</v>
      </c>
      <c r="B65" s="25"/>
      <c r="C65" s="25">
        <v>610</v>
      </c>
      <c r="D65" s="26">
        <v>1255.3</v>
      </c>
    </row>
    <row r="66" spans="1:4" ht="36" customHeight="1">
      <c r="A66" s="21" t="s">
        <v>686</v>
      </c>
      <c r="B66" s="25" t="s">
        <v>723</v>
      </c>
      <c r="C66" s="25"/>
      <c r="D66" s="26">
        <f>D67</f>
        <v>315.8</v>
      </c>
    </row>
    <row r="67" spans="1:4" ht="27.75" customHeight="1">
      <c r="A67" s="21" t="s">
        <v>63</v>
      </c>
      <c r="B67" s="25"/>
      <c r="C67" s="25">
        <v>600</v>
      </c>
      <c r="D67" s="26">
        <f>D68</f>
        <v>315.8</v>
      </c>
    </row>
    <row r="68" spans="1:4" ht="17.25" customHeight="1">
      <c r="A68" s="21" t="s">
        <v>29</v>
      </c>
      <c r="B68" s="25"/>
      <c r="C68" s="25">
        <v>610</v>
      </c>
      <c r="D68" s="26">
        <v>315.8</v>
      </c>
    </row>
    <row r="69" spans="1:4" ht="17.25" customHeight="1">
      <c r="A69" s="21" t="s">
        <v>311</v>
      </c>
      <c r="B69" s="25" t="s">
        <v>343</v>
      </c>
      <c r="C69" s="25"/>
      <c r="D69" s="26">
        <f>D70</f>
        <v>150</v>
      </c>
    </row>
    <row r="70" spans="1:4" ht="15.75" customHeight="1">
      <c r="A70" s="21" t="s">
        <v>312</v>
      </c>
      <c r="B70" s="25" t="s">
        <v>344</v>
      </c>
      <c r="C70" s="25"/>
      <c r="D70" s="26">
        <f>D71</f>
        <v>150</v>
      </c>
    </row>
    <row r="71" spans="1:4" ht="18.75" customHeight="1">
      <c r="A71" s="21" t="s">
        <v>28</v>
      </c>
      <c r="B71" s="25" t="s">
        <v>314</v>
      </c>
      <c r="C71" s="25"/>
      <c r="D71" s="26">
        <f>D72</f>
        <v>150</v>
      </c>
    </row>
    <row r="72" spans="1:4" ht="24" customHeight="1">
      <c r="A72" s="21" t="s">
        <v>63</v>
      </c>
      <c r="B72" s="25"/>
      <c r="C72" s="25">
        <v>600</v>
      </c>
      <c r="D72" s="26">
        <f>D73</f>
        <v>150</v>
      </c>
    </row>
    <row r="73" spans="1:4" ht="15.75" customHeight="1">
      <c r="A73" s="21" t="s">
        <v>29</v>
      </c>
      <c r="B73" s="25"/>
      <c r="C73" s="25">
        <v>610</v>
      </c>
      <c r="D73" s="26">
        <v>150</v>
      </c>
    </row>
    <row r="74" spans="1:4" ht="15.75" customHeight="1">
      <c r="A74" s="21" t="s">
        <v>588</v>
      </c>
      <c r="B74" s="25" t="s">
        <v>471</v>
      </c>
      <c r="C74" s="25"/>
      <c r="D74" s="26">
        <f>D75</f>
        <v>7937</v>
      </c>
    </row>
    <row r="75" spans="1:4" ht="26.25" customHeight="1">
      <c r="A75" s="21" t="s">
        <v>470</v>
      </c>
      <c r="B75" s="25" t="s">
        <v>472</v>
      </c>
      <c r="C75" s="25"/>
      <c r="D75" s="26">
        <f>D76</f>
        <v>7937</v>
      </c>
    </row>
    <row r="76" spans="1:4" ht="17.25" customHeight="1">
      <c r="A76" s="21" t="s">
        <v>28</v>
      </c>
      <c r="B76" s="25" t="s">
        <v>473</v>
      </c>
      <c r="C76" s="25"/>
      <c r="D76" s="26">
        <f>D77</f>
        <v>7937</v>
      </c>
    </row>
    <row r="77" spans="1:4" ht="15.75" customHeight="1">
      <c r="A77" s="21" t="s">
        <v>63</v>
      </c>
      <c r="B77" s="25"/>
      <c r="C77" s="25">
        <v>600</v>
      </c>
      <c r="D77" s="26">
        <f>D78</f>
        <v>7937</v>
      </c>
    </row>
    <row r="78" spans="1:4" ht="14.25" customHeight="1">
      <c r="A78" s="21" t="s">
        <v>29</v>
      </c>
      <c r="B78" s="25"/>
      <c r="C78" s="25">
        <v>610</v>
      </c>
      <c r="D78" s="26">
        <v>7937</v>
      </c>
    </row>
    <row r="79" spans="1:4" ht="24" customHeight="1">
      <c r="A79" s="21" t="s">
        <v>366</v>
      </c>
      <c r="B79" s="25" t="s">
        <v>368</v>
      </c>
      <c r="C79" s="25"/>
      <c r="D79" s="26">
        <f>D80</f>
        <v>74535.8</v>
      </c>
    </row>
    <row r="80" spans="1:4" ht="24" customHeight="1">
      <c r="A80" s="21" t="s">
        <v>367</v>
      </c>
      <c r="B80" s="25" t="s">
        <v>369</v>
      </c>
      <c r="C80" s="25"/>
      <c r="D80" s="26">
        <f>D81+D88+D85</f>
        <v>74535.8</v>
      </c>
    </row>
    <row r="81" spans="1:4" ht="18" customHeight="1">
      <c r="A81" s="21" t="s">
        <v>28</v>
      </c>
      <c r="B81" s="25" t="s">
        <v>288</v>
      </c>
      <c r="C81" s="25"/>
      <c r="D81" s="26">
        <f>D82</f>
        <v>2037.3</v>
      </c>
    </row>
    <row r="82" spans="1:4" ht="24" customHeight="1">
      <c r="A82" s="21" t="s">
        <v>63</v>
      </c>
      <c r="B82" s="25"/>
      <c r="C82" s="25">
        <v>600</v>
      </c>
      <c r="D82" s="26">
        <f>D83+D84</f>
        <v>2037.3</v>
      </c>
    </row>
    <row r="83" spans="1:4" ht="15.75" customHeight="1">
      <c r="A83" s="21" t="s">
        <v>29</v>
      </c>
      <c r="B83" s="25"/>
      <c r="C83" s="25">
        <v>610</v>
      </c>
      <c r="D83" s="26">
        <v>1580</v>
      </c>
    </row>
    <row r="84" spans="1:4" ht="15.75" customHeight="1">
      <c r="A84" s="21" t="s">
        <v>81</v>
      </c>
      <c r="B84" s="25"/>
      <c r="C84" s="25">
        <v>620</v>
      </c>
      <c r="D84" s="26">
        <v>457.3</v>
      </c>
    </row>
    <row r="85" spans="1:4" ht="35.25" customHeight="1">
      <c r="A85" s="21" t="s">
        <v>726</v>
      </c>
      <c r="B85" s="25" t="s">
        <v>727</v>
      </c>
      <c r="C85" s="25"/>
      <c r="D85" s="26">
        <f>D86</f>
        <v>68874</v>
      </c>
    </row>
    <row r="86" spans="1:4" ht="24.75" customHeight="1">
      <c r="A86" s="21" t="s">
        <v>63</v>
      </c>
      <c r="B86" s="25"/>
      <c r="C86" s="25">
        <v>600</v>
      </c>
      <c r="D86" s="26">
        <f>D87</f>
        <v>68874</v>
      </c>
    </row>
    <row r="87" spans="1:4" ht="22.5" customHeight="1">
      <c r="A87" s="21" t="s">
        <v>29</v>
      </c>
      <c r="B87" s="25"/>
      <c r="C87" s="25">
        <v>610</v>
      </c>
      <c r="D87" s="26">
        <v>68874</v>
      </c>
    </row>
    <row r="88" spans="1:4" ht="39" customHeight="1">
      <c r="A88" s="30" t="s">
        <v>725</v>
      </c>
      <c r="B88" s="25" t="s">
        <v>724</v>
      </c>
      <c r="C88" s="25"/>
      <c r="D88" s="26">
        <f>D89</f>
        <v>3624.5</v>
      </c>
    </row>
    <row r="89" spans="1:4" ht="24" customHeight="1">
      <c r="A89" s="21" t="s">
        <v>63</v>
      </c>
      <c r="B89" s="25"/>
      <c r="C89" s="25">
        <v>600</v>
      </c>
      <c r="D89" s="26">
        <f>D90</f>
        <v>3624.5</v>
      </c>
    </row>
    <row r="90" spans="1:4" ht="16.5" customHeight="1">
      <c r="A90" s="21" t="s">
        <v>29</v>
      </c>
      <c r="B90" s="25"/>
      <c r="C90" s="25">
        <v>610</v>
      </c>
      <c r="D90" s="26">
        <v>3624.5</v>
      </c>
    </row>
    <row r="91" spans="1:4" ht="17.25" customHeight="1">
      <c r="A91" s="21" t="s">
        <v>38</v>
      </c>
      <c r="B91" s="25" t="s">
        <v>475</v>
      </c>
      <c r="C91" s="25"/>
      <c r="D91" s="26">
        <f>D92</f>
        <v>13223.6</v>
      </c>
    </row>
    <row r="92" spans="1:4" ht="27.75" customHeight="1">
      <c r="A92" s="21" t="s">
        <v>474</v>
      </c>
      <c r="B92" s="25" t="s">
        <v>476</v>
      </c>
      <c r="C92" s="25"/>
      <c r="D92" s="26">
        <f>D93</f>
        <v>13223.6</v>
      </c>
    </row>
    <row r="93" spans="1:4" ht="14.25" customHeight="1">
      <c r="A93" s="21" t="s">
        <v>39</v>
      </c>
      <c r="B93" s="25" t="s">
        <v>477</v>
      </c>
      <c r="C93" s="25"/>
      <c r="D93" s="26">
        <f>D94+D96</f>
        <v>13223.6</v>
      </c>
    </row>
    <row r="94" spans="1:4" ht="39.75" customHeight="1">
      <c r="A94" s="21" t="s">
        <v>59</v>
      </c>
      <c r="B94" s="25"/>
      <c r="C94" s="25">
        <v>100</v>
      </c>
      <c r="D94" s="26">
        <f>D95</f>
        <v>12838</v>
      </c>
    </row>
    <row r="95" spans="1:4" ht="19.5" customHeight="1">
      <c r="A95" s="21" t="s">
        <v>40</v>
      </c>
      <c r="B95" s="25"/>
      <c r="C95" s="25" t="s">
        <v>87</v>
      </c>
      <c r="D95" s="26">
        <v>12838</v>
      </c>
    </row>
    <row r="96" spans="1:4" ht="19.5" customHeight="1">
      <c r="A96" s="21" t="s">
        <v>60</v>
      </c>
      <c r="B96" s="25"/>
      <c r="C96" s="25">
        <v>200</v>
      </c>
      <c r="D96" s="26">
        <f>D97</f>
        <v>385.6</v>
      </c>
    </row>
    <row r="97" spans="1:4" ht="24" customHeight="1">
      <c r="A97" s="21" t="s">
        <v>34</v>
      </c>
      <c r="B97" s="25"/>
      <c r="C97" s="25">
        <v>240</v>
      </c>
      <c r="D97" s="26">
        <v>385.6</v>
      </c>
    </row>
    <row r="98" spans="1:4" ht="30" customHeight="1">
      <c r="A98" s="27" t="s">
        <v>289</v>
      </c>
      <c r="B98" s="28" t="s">
        <v>216</v>
      </c>
      <c r="C98" s="28"/>
      <c r="D98" s="29">
        <f>D99+D103+D110+D114</f>
        <v>33436.9</v>
      </c>
    </row>
    <row r="99" spans="1:4" ht="24.75" customHeight="1">
      <c r="A99" s="21" t="s">
        <v>290</v>
      </c>
      <c r="B99" s="25" t="s">
        <v>294</v>
      </c>
      <c r="C99" s="25"/>
      <c r="D99" s="26">
        <f>D100</f>
        <v>851</v>
      </c>
    </row>
    <row r="100" spans="1:4" ht="16.5" customHeight="1">
      <c r="A100" s="21" t="s">
        <v>92</v>
      </c>
      <c r="B100" s="25" t="s">
        <v>295</v>
      </c>
      <c r="C100" s="25"/>
      <c r="D100" s="26">
        <f>D101</f>
        <v>851</v>
      </c>
    </row>
    <row r="101" spans="1:4" ht="24" customHeight="1">
      <c r="A101" s="21" t="s">
        <v>63</v>
      </c>
      <c r="B101" s="25"/>
      <c r="C101" s="25">
        <v>600</v>
      </c>
      <c r="D101" s="26">
        <f>D102</f>
        <v>851</v>
      </c>
    </row>
    <row r="102" spans="1:4" ht="16.5" customHeight="1">
      <c r="A102" s="21" t="s">
        <v>29</v>
      </c>
      <c r="B102" s="25"/>
      <c r="C102" s="25">
        <v>610</v>
      </c>
      <c r="D102" s="26">
        <v>851</v>
      </c>
    </row>
    <row r="103" spans="1:4" ht="26.25" customHeight="1">
      <c r="A103" s="21" t="s">
        <v>291</v>
      </c>
      <c r="B103" s="25" t="s">
        <v>296</v>
      </c>
      <c r="C103" s="25"/>
      <c r="D103" s="26">
        <f>D104+D107</f>
        <v>9634</v>
      </c>
    </row>
    <row r="104" spans="1:4" ht="15" customHeight="1">
      <c r="A104" s="21" t="s">
        <v>92</v>
      </c>
      <c r="B104" s="25" t="s">
        <v>179</v>
      </c>
      <c r="C104" s="25"/>
      <c r="D104" s="26">
        <f>D105</f>
        <v>1500</v>
      </c>
    </row>
    <row r="105" spans="1:4" ht="26.25" customHeight="1">
      <c r="A105" s="21" t="s">
        <v>63</v>
      </c>
      <c r="B105" s="25"/>
      <c r="C105" s="25">
        <v>600</v>
      </c>
      <c r="D105" s="26">
        <f>D106</f>
        <v>1500</v>
      </c>
    </row>
    <row r="106" spans="1:4" ht="12" customHeight="1">
      <c r="A106" s="21" t="s">
        <v>29</v>
      </c>
      <c r="B106" s="25"/>
      <c r="C106" s="25">
        <v>610</v>
      </c>
      <c r="D106" s="26">
        <v>1500</v>
      </c>
    </row>
    <row r="107" spans="1:4" ht="24" customHeight="1">
      <c r="A107" s="21" t="s">
        <v>111</v>
      </c>
      <c r="B107" s="25" t="s">
        <v>297</v>
      </c>
      <c r="C107" s="25"/>
      <c r="D107" s="26">
        <f>D108</f>
        <v>8134</v>
      </c>
    </row>
    <row r="108" spans="1:4" ht="24.75" customHeight="1">
      <c r="A108" s="21" t="s">
        <v>63</v>
      </c>
      <c r="B108" s="25"/>
      <c r="C108" s="25">
        <v>600</v>
      </c>
      <c r="D108" s="26">
        <f>D109</f>
        <v>8134</v>
      </c>
    </row>
    <row r="109" spans="1:4" ht="15.75" customHeight="1">
      <c r="A109" s="21" t="s">
        <v>29</v>
      </c>
      <c r="B109" s="25"/>
      <c r="C109" s="25">
        <v>610</v>
      </c>
      <c r="D109" s="26">
        <v>8134</v>
      </c>
    </row>
    <row r="110" spans="1:4" ht="24.75" customHeight="1">
      <c r="A110" s="21" t="s">
        <v>292</v>
      </c>
      <c r="B110" s="25" t="s">
        <v>298</v>
      </c>
      <c r="C110" s="25"/>
      <c r="D110" s="26">
        <f>D111</f>
        <v>500</v>
      </c>
    </row>
    <row r="111" spans="1:4" ht="17.25" customHeight="1">
      <c r="A111" s="21" t="s">
        <v>92</v>
      </c>
      <c r="B111" s="25" t="s">
        <v>299</v>
      </c>
      <c r="C111" s="25"/>
      <c r="D111" s="26">
        <f>D112</f>
        <v>500</v>
      </c>
    </row>
    <row r="112" spans="1:4" ht="24" customHeight="1">
      <c r="A112" s="21" t="s">
        <v>63</v>
      </c>
      <c r="B112" s="25"/>
      <c r="C112" s="25">
        <v>600</v>
      </c>
      <c r="D112" s="26">
        <f>D113</f>
        <v>500</v>
      </c>
    </row>
    <row r="113" spans="1:4" ht="15" customHeight="1">
      <c r="A113" s="21" t="s">
        <v>29</v>
      </c>
      <c r="B113" s="25"/>
      <c r="C113" s="25">
        <v>610</v>
      </c>
      <c r="D113" s="26">
        <v>500</v>
      </c>
    </row>
    <row r="114" spans="1:4" ht="37.5" customHeight="1">
      <c r="A114" s="21" t="s">
        <v>293</v>
      </c>
      <c r="B114" s="25" t="s">
        <v>300</v>
      </c>
      <c r="C114" s="25"/>
      <c r="D114" s="26">
        <f>D115</f>
        <v>22451.9</v>
      </c>
    </row>
    <row r="115" spans="1:4" ht="15" customHeight="1">
      <c r="A115" s="21" t="s">
        <v>28</v>
      </c>
      <c r="B115" s="25" t="s">
        <v>301</v>
      </c>
      <c r="C115" s="25"/>
      <c r="D115" s="26">
        <f>D116</f>
        <v>22451.9</v>
      </c>
    </row>
    <row r="116" spans="1:4" ht="24" customHeight="1">
      <c r="A116" s="21" t="s">
        <v>63</v>
      </c>
      <c r="B116" s="25"/>
      <c r="C116" s="25">
        <v>600</v>
      </c>
      <c r="D116" s="26">
        <f>D117</f>
        <v>22451.9</v>
      </c>
    </row>
    <row r="117" spans="1:4" ht="13.5" customHeight="1">
      <c r="A117" s="21" t="s">
        <v>29</v>
      </c>
      <c r="B117" s="25"/>
      <c r="C117" s="25">
        <v>610</v>
      </c>
      <c r="D117" s="26">
        <v>22451.9</v>
      </c>
    </row>
    <row r="118" spans="1:4" ht="24" customHeight="1">
      <c r="A118" s="27" t="s">
        <v>283</v>
      </c>
      <c r="B118" s="28" t="s">
        <v>215</v>
      </c>
      <c r="C118" s="28"/>
      <c r="D118" s="29">
        <f>D119</f>
        <v>1000</v>
      </c>
    </row>
    <row r="119" spans="1:4" ht="18" customHeight="1">
      <c r="A119" s="21" t="s">
        <v>217</v>
      </c>
      <c r="B119" s="25" t="s">
        <v>218</v>
      </c>
      <c r="C119" s="25"/>
      <c r="D119" s="26">
        <f>D120</f>
        <v>1000</v>
      </c>
    </row>
    <row r="120" spans="1:4" ht="24" customHeight="1">
      <c r="A120" s="21" t="s">
        <v>77</v>
      </c>
      <c r="B120" s="25" t="s">
        <v>78</v>
      </c>
      <c r="C120" s="25"/>
      <c r="D120" s="26">
        <f>D121</f>
        <v>1000</v>
      </c>
    </row>
    <row r="121" spans="1:4" ht="16.5" customHeight="1">
      <c r="A121" s="21" t="s">
        <v>61</v>
      </c>
      <c r="B121" s="25"/>
      <c r="C121" s="25">
        <v>800</v>
      </c>
      <c r="D121" s="26">
        <f>D122</f>
        <v>1000</v>
      </c>
    </row>
    <row r="122" spans="1:4" ht="24" customHeight="1">
      <c r="A122" s="21" t="s">
        <v>120</v>
      </c>
      <c r="B122" s="25"/>
      <c r="C122" s="25" t="s">
        <v>121</v>
      </c>
      <c r="D122" s="26">
        <v>1000</v>
      </c>
    </row>
    <row r="123" spans="1:4" ht="24" customHeight="1">
      <c r="A123" s="27" t="s">
        <v>370</v>
      </c>
      <c r="B123" s="28" t="s">
        <v>219</v>
      </c>
      <c r="C123" s="28"/>
      <c r="D123" s="29">
        <f>D124+D144+D149+D174</f>
        <v>299354.10000000003</v>
      </c>
    </row>
    <row r="124" spans="1:4" ht="18" customHeight="1">
      <c r="A124" s="21" t="s">
        <v>57</v>
      </c>
      <c r="B124" s="25" t="s">
        <v>223</v>
      </c>
      <c r="C124" s="25"/>
      <c r="D124" s="26">
        <f>D125+D135+D139</f>
        <v>87588.1</v>
      </c>
    </row>
    <row r="125" spans="1:4" ht="24" customHeight="1">
      <c r="A125" s="21" t="s">
        <v>220</v>
      </c>
      <c r="B125" s="25" t="s">
        <v>224</v>
      </c>
      <c r="C125" s="25"/>
      <c r="D125" s="26">
        <f>D126</f>
        <v>4393.9</v>
      </c>
    </row>
    <row r="126" spans="1:4" ht="17.25" customHeight="1">
      <c r="A126" s="21" t="s">
        <v>82</v>
      </c>
      <c r="B126" s="25" t="s">
        <v>225</v>
      </c>
      <c r="C126" s="25"/>
      <c r="D126" s="26">
        <f>D127+D129+D132</f>
        <v>4393.9</v>
      </c>
    </row>
    <row r="127" spans="1:4" ht="17.25" customHeight="1">
      <c r="A127" s="21" t="s">
        <v>176</v>
      </c>
      <c r="B127" s="25"/>
      <c r="C127" s="25">
        <v>200</v>
      </c>
      <c r="D127" s="26">
        <f>D128</f>
        <v>150</v>
      </c>
    </row>
    <row r="128" spans="1:4" ht="27.75" customHeight="1">
      <c r="A128" s="21" t="s">
        <v>34</v>
      </c>
      <c r="B128" s="25"/>
      <c r="C128" s="25">
        <v>240</v>
      </c>
      <c r="D128" s="26">
        <v>150</v>
      </c>
    </row>
    <row r="129" spans="1:4" ht="16.5" customHeight="1">
      <c r="A129" s="21" t="s">
        <v>58</v>
      </c>
      <c r="B129" s="25"/>
      <c r="C129" s="25">
        <v>300</v>
      </c>
      <c r="D129" s="26">
        <f>D130+D131</f>
        <v>594.2</v>
      </c>
    </row>
    <row r="130" spans="1:4" ht="13.5" customHeight="1">
      <c r="A130" s="21" t="s">
        <v>37</v>
      </c>
      <c r="B130" s="25"/>
      <c r="C130" s="25" t="s">
        <v>84</v>
      </c>
      <c r="D130" s="26">
        <v>442.5</v>
      </c>
    </row>
    <row r="131" spans="1:4" ht="14.25" customHeight="1">
      <c r="A131" s="21" t="s">
        <v>144</v>
      </c>
      <c r="B131" s="25"/>
      <c r="C131" s="25">
        <v>350</v>
      </c>
      <c r="D131" s="26">
        <v>151.7</v>
      </c>
    </row>
    <row r="132" spans="1:4" ht="24" customHeight="1">
      <c r="A132" s="21" t="s">
        <v>63</v>
      </c>
      <c r="B132" s="25"/>
      <c r="C132" s="25">
        <v>600</v>
      </c>
      <c r="D132" s="26">
        <f>D133+D134</f>
        <v>3649.7</v>
      </c>
    </row>
    <row r="133" spans="1:4" ht="18" customHeight="1">
      <c r="A133" s="21" t="s">
        <v>29</v>
      </c>
      <c r="B133" s="25"/>
      <c r="C133" s="25">
        <v>610</v>
      </c>
      <c r="D133" s="26">
        <v>2371.5</v>
      </c>
    </row>
    <row r="134" spans="1:4" ht="18" customHeight="1">
      <c r="A134" s="21" t="s">
        <v>81</v>
      </c>
      <c r="B134" s="25"/>
      <c r="C134" s="25">
        <v>620</v>
      </c>
      <c r="D134" s="26">
        <v>1278.2</v>
      </c>
    </row>
    <row r="135" spans="1:4" ht="24" customHeight="1">
      <c r="A135" s="21" t="s">
        <v>221</v>
      </c>
      <c r="B135" s="25" t="s">
        <v>226</v>
      </c>
      <c r="C135" s="25"/>
      <c r="D135" s="26">
        <f>D136</f>
        <v>4435.9</v>
      </c>
    </row>
    <row r="136" spans="1:4" ht="16.5" customHeight="1">
      <c r="A136" s="21" t="s">
        <v>28</v>
      </c>
      <c r="B136" s="25" t="s">
        <v>227</v>
      </c>
      <c r="C136" s="25"/>
      <c r="D136" s="26">
        <f>D137</f>
        <v>4435.9</v>
      </c>
    </row>
    <row r="137" spans="1:4" ht="24" customHeight="1">
      <c r="A137" s="21" t="s">
        <v>63</v>
      </c>
      <c r="B137" s="25"/>
      <c r="C137" s="25">
        <v>600</v>
      </c>
      <c r="D137" s="26">
        <f>D138</f>
        <v>4435.9</v>
      </c>
    </row>
    <row r="138" spans="1:4" ht="16.5" customHeight="1">
      <c r="A138" s="21" t="s">
        <v>29</v>
      </c>
      <c r="B138" s="25"/>
      <c r="C138" s="25" t="s">
        <v>43</v>
      </c>
      <c r="D138" s="26">
        <v>4435.9</v>
      </c>
    </row>
    <row r="139" spans="1:4" ht="24" customHeight="1">
      <c r="A139" s="21" t="s">
        <v>222</v>
      </c>
      <c r="B139" s="25" t="s">
        <v>228</v>
      </c>
      <c r="C139" s="25"/>
      <c r="D139" s="26">
        <f>D140</f>
        <v>78758.3</v>
      </c>
    </row>
    <row r="140" spans="1:4" ht="18" customHeight="1">
      <c r="A140" s="21" t="s">
        <v>28</v>
      </c>
      <c r="B140" s="25" t="s">
        <v>229</v>
      </c>
      <c r="C140" s="25"/>
      <c r="D140" s="26">
        <f>D141</f>
        <v>78758.3</v>
      </c>
    </row>
    <row r="141" spans="1:4" ht="24" customHeight="1">
      <c r="A141" s="21" t="s">
        <v>63</v>
      </c>
      <c r="B141" s="25"/>
      <c r="C141" s="25">
        <v>600</v>
      </c>
      <c r="D141" s="26">
        <f>D142+D143</f>
        <v>78758.3</v>
      </c>
    </row>
    <row r="142" spans="1:4" ht="18.75" customHeight="1">
      <c r="A142" s="21" t="s">
        <v>29</v>
      </c>
      <c r="B142" s="25"/>
      <c r="C142" s="25">
        <v>610</v>
      </c>
      <c r="D142" s="26">
        <v>51970</v>
      </c>
    </row>
    <row r="143" spans="1:4" ht="17.25" customHeight="1">
      <c r="A143" s="21" t="s">
        <v>81</v>
      </c>
      <c r="B143" s="25"/>
      <c r="C143" s="25" t="s">
        <v>44</v>
      </c>
      <c r="D143" s="26">
        <v>26788.3</v>
      </c>
    </row>
    <row r="144" spans="1:4" ht="24" customHeight="1">
      <c r="A144" s="21" t="s">
        <v>85</v>
      </c>
      <c r="B144" s="25" t="s">
        <v>249</v>
      </c>
      <c r="C144" s="25"/>
      <c r="D144" s="26">
        <f>D145</f>
        <v>160298.4</v>
      </c>
    </row>
    <row r="145" spans="1:4" ht="24" customHeight="1">
      <c r="A145" s="21" t="s">
        <v>166</v>
      </c>
      <c r="B145" s="25" t="s">
        <v>352</v>
      </c>
      <c r="C145" s="25"/>
      <c r="D145" s="26">
        <f>D146</f>
        <v>160298.4</v>
      </c>
    </row>
    <row r="146" spans="1:4" ht="17.25" customHeight="1">
      <c r="A146" s="21" t="s">
        <v>28</v>
      </c>
      <c r="B146" s="25" t="s">
        <v>250</v>
      </c>
      <c r="C146" s="25"/>
      <c r="D146" s="26">
        <f>D147</f>
        <v>160298.4</v>
      </c>
    </row>
    <row r="147" spans="1:4" ht="24" customHeight="1">
      <c r="A147" s="21" t="s">
        <v>63</v>
      </c>
      <c r="B147" s="25"/>
      <c r="C147" s="25">
        <v>600</v>
      </c>
      <c r="D147" s="26">
        <f>D148</f>
        <v>160298.4</v>
      </c>
    </row>
    <row r="148" spans="1:4" ht="16.5" customHeight="1">
      <c r="A148" s="21" t="s">
        <v>29</v>
      </c>
      <c r="B148" s="25"/>
      <c r="C148" s="25">
        <v>610</v>
      </c>
      <c r="D148" s="26">
        <v>160298.4</v>
      </c>
    </row>
    <row r="149" spans="1:4" ht="16.5" customHeight="1">
      <c r="A149" s="21" t="s">
        <v>504</v>
      </c>
      <c r="B149" s="25" t="s">
        <v>372</v>
      </c>
      <c r="C149" s="25"/>
      <c r="D149" s="26">
        <f>D150+D154</f>
        <v>42741.4</v>
      </c>
    </row>
    <row r="150" spans="1:4" ht="23.25" customHeight="1">
      <c r="A150" s="21" t="s">
        <v>675</v>
      </c>
      <c r="B150" s="25" t="s">
        <v>677</v>
      </c>
      <c r="C150" s="25"/>
      <c r="D150" s="26">
        <f>D151</f>
        <v>11276.6</v>
      </c>
    </row>
    <row r="151" spans="1:4" ht="14.25" customHeight="1">
      <c r="A151" s="21" t="s">
        <v>676</v>
      </c>
      <c r="B151" s="25" t="s">
        <v>678</v>
      </c>
      <c r="C151" s="25"/>
      <c r="D151" s="26">
        <f>D152</f>
        <v>11276.6</v>
      </c>
    </row>
    <row r="152" spans="1:4" ht="16.5" customHeight="1">
      <c r="A152" s="21" t="s">
        <v>60</v>
      </c>
      <c r="B152" s="25"/>
      <c r="C152" s="25">
        <v>200</v>
      </c>
      <c r="D152" s="26">
        <f>D153</f>
        <v>11276.6</v>
      </c>
    </row>
    <row r="153" spans="1:4" ht="23.25" customHeight="1">
      <c r="A153" s="21" t="s">
        <v>83</v>
      </c>
      <c r="B153" s="25"/>
      <c r="C153" s="25">
        <v>240</v>
      </c>
      <c r="D153" s="26">
        <v>11276.6</v>
      </c>
    </row>
    <row r="154" spans="1:4" ht="24" customHeight="1">
      <c r="A154" s="21" t="s">
        <v>371</v>
      </c>
      <c r="B154" s="25" t="s">
        <v>373</v>
      </c>
      <c r="C154" s="25"/>
      <c r="D154" s="26">
        <f>D155+D159+D162+D165+D168+D171</f>
        <v>31464.8</v>
      </c>
    </row>
    <row r="155" spans="1:4" ht="15" customHeight="1">
      <c r="A155" s="21" t="s">
        <v>28</v>
      </c>
      <c r="B155" s="25" t="s">
        <v>321</v>
      </c>
      <c r="C155" s="25"/>
      <c r="D155" s="26">
        <f>D156</f>
        <v>14664.8</v>
      </c>
    </row>
    <row r="156" spans="1:4" ht="24" customHeight="1">
      <c r="A156" s="21" t="s">
        <v>63</v>
      </c>
      <c r="B156" s="25"/>
      <c r="C156" s="25">
        <v>600</v>
      </c>
      <c r="D156" s="26">
        <f>D157+D158</f>
        <v>14664.8</v>
      </c>
    </row>
    <row r="157" spans="1:4" ht="21" customHeight="1">
      <c r="A157" s="21" t="s">
        <v>29</v>
      </c>
      <c r="B157" s="25"/>
      <c r="C157" s="25">
        <v>610</v>
      </c>
      <c r="D157" s="26">
        <v>8336.8</v>
      </c>
    </row>
    <row r="158" spans="1:4" ht="18.75" customHeight="1">
      <c r="A158" s="21" t="s">
        <v>81</v>
      </c>
      <c r="B158" s="25"/>
      <c r="C158" s="25">
        <v>620</v>
      </c>
      <c r="D158" s="26">
        <v>6328</v>
      </c>
    </row>
    <row r="159" spans="1:4" ht="15" customHeight="1">
      <c r="A159" s="21" t="s">
        <v>713</v>
      </c>
      <c r="B159" s="25" t="s">
        <v>714</v>
      </c>
      <c r="C159" s="25"/>
      <c r="D159" s="26">
        <f>D160</f>
        <v>1200</v>
      </c>
    </row>
    <row r="160" spans="1:4" ht="16.5" customHeight="1">
      <c r="A160" s="21" t="s">
        <v>359</v>
      </c>
      <c r="B160" s="25"/>
      <c r="C160" s="25">
        <v>200</v>
      </c>
      <c r="D160" s="26">
        <f>D161</f>
        <v>1200</v>
      </c>
    </row>
    <row r="161" spans="1:4" ht="26.25" customHeight="1">
      <c r="A161" s="21" t="s">
        <v>34</v>
      </c>
      <c r="B161" s="25"/>
      <c r="C161" s="25">
        <v>240</v>
      </c>
      <c r="D161" s="26">
        <v>1200</v>
      </c>
    </row>
    <row r="162" spans="1:4" ht="29.25" customHeight="1">
      <c r="A162" s="30" t="s">
        <v>630</v>
      </c>
      <c r="B162" s="25" t="s">
        <v>632</v>
      </c>
      <c r="C162" s="25"/>
      <c r="D162" s="26">
        <f>D163</f>
        <v>11985</v>
      </c>
    </row>
    <row r="163" spans="1:4" ht="24" customHeight="1">
      <c r="A163" s="21" t="s">
        <v>63</v>
      </c>
      <c r="B163" s="25"/>
      <c r="C163" s="25">
        <v>600</v>
      </c>
      <c r="D163" s="26">
        <f>D164</f>
        <v>11985</v>
      </c>
    </row>
    <row r="164" spans="1:4" ht="17.25" customHeight="1">
      <c r="A164" s="21" t="s">
        <v>81</v>
      </c>
      <c r="B164" s="25"/>
      <c r="C164" s="25">
        <v>620</v>
      </c>
      <c r="D164" s="26">
        <v>11985</v>
      </c>
    </row>
    <row r="165" spans="1:4" ht="24" customHeight="1">
      <c r="A165" s="30" t="s">
        <v>631</v>
      </c>
      <c r="B165" s="25" t="s">
        <v>633</v>
      </c>
      <c r="C165" s="25"/>
      <c r="D165" s="26">
        <f>D166</f>
        <v>3015</v>
      </c>
    </row>
    <row r="166" spans="1:4" ht="28.5" customHeight="1">
      <c r="A166" s="21" t="s">
        <v>63</v>
      </c>
      <c r="B166" s="25"/>
      <c r="C166" s="25">
        <v>600</v>
      </c>
      <c r="D166" s="26">
        <f>D167</f>
        <v>3015</v>
      </c>
    </row>
    <row r="167" spans="1:4" ht="17.25" customHeight="1">
      <c r="A167" s="21" t="s">
        <v>81</v>
      </c>
      <c r="B167" s="25"/>
      <c r="C167" s="25">
        <v>620</v>
      </c>
      <c r="D167" s="26">
        <v>3015</v>
      </c>
    </row>
    <row r="168" spans="1:4" ht="23.25" customHeight="1">
      <c r="A168" s="21" t="s">
        <v>765</v>
      </c>
      <c r="B168" s="25" t="s">
        <v>763</v>
      </c>
      <c r="C168" s="25"/>
      <c r="D168" s="26">
        <f>+D169</f>
        <v>479.4</v>
      </c>
    </row>
    <row r="169" spans="1:4" ht="29.25" customHeight="1">
      <c r="A169" s="21" t="s">
        <v>63</v>
      </c>
      <c r="B169" s="25"/>
      <c r="C169" s="25">
        <v>600</v>
      </c>
      <c r="D169" s="26">
        <f>+D170</f>
        <v>479.4</v>
      </c>
    </row>
    <row r="170" spans="1:4" ht="17.25" customHeight="1">
      <c r="A170" s="21" t="s">
        <v>29</v>
      </c>
      <c r="B170" s="25"/>
      <c r="C170" s="25">
        <v>610</v>
      </c>
      <c r="D170" s="26">
        <v>479.4</v>
      </c>
    </row>
    <row r="171" spans="1:4" ht="22.5" customHeight="1">
      <c r="A171" s="21" t="s">
        <v>766</v>
      </c>
      <c r="B171" s="25" t="s">
        <v>764</v>
      </c>
      <c r="C171" s="25"/>
      <c r="D171" s="26">
        <f>+D172</f>
        <v>120.6</v>
      </c>
    </row>
    <row r="172" spans="1:4" ht="25.5" customHeight="1">
      <c r="A172" s="21" t="s">
        <v>63</v>
      </c>
      <c r="B172" s="25"/>
      <c r="C172" s="25">
        <v>600</v>
      </c>
      <c r="D172" s="26">
        <f>+D173</f>
        <v>120.6</v>
      </c>
    </row>
    <row r="173" spans="1:4" ht="17.25" customHeight="1">
      <c r="A173" s="21" t="s">
        <v>29</v>
      </c>
      <c r="B173" s="25"/>
      <c r="C173" s="25">
        <v>610</v>
      </c>
      <c r="D173" s="26">
        <v>120.6</v>
      </c>
    </row>
    <row r="174" spans="1:4" ht="17.25" customHeight="1">
      <c r="A174" s="21" t="s">
        <v>385</v>
      </c>
      <c r="B174" s="25" t="s">
        <v>506</v>
      </c>
      <c r="C174" s="25"/>
      <c r="D174" s="26">
        <f>D175</f>
        <v>8726.2</v>
      </c>
    </row>
    <row r="175" spans="1:4" ht="25.5" customHeight="1">
      <c r="A175" s="21" t="s">
        <v>505</v>
      </c>
      <c r="B175" s="25" t="s">
        <v>507</v>
      </c>
      <c r="C175" s="25"/>
      <c r="D175" s="26">
        <f>D176</f>
        <v>8726.2</v>
      </c>
    </row>
    <row r="176" spans="1:4" ht="12" customHeight="1">
      <c r="A176" s="21" t="s">
        <v>39</v>
      </c>
      <c r="B176" s="25" t="s">
        <v>508</v>
      </c>
      <c r="C176" s="25"/>
      <c r="D176" s="26">
        <f>D177+D179</f>
        <v>8726.2</v>
      </c>
    </row>
    <row r="177" spans="1:4" ht="37.5" customHeight="1">
      <c r="A177" s="21" t="s">
        <v>59</v>
      </c>
      <c r="B177" s="25"/>
      <c r="C177" s="25">
        <v>100</v>
      </c>
      <c r="D177" s="26">
        <f>D178</f>
        <v>8702.2</v>
      </c>
    </row>
    <row r="178" spans="1:4" ht="15" customHeight="1">
      <c r="A178" s="21" t="s">
        <v>40</v>
      </c>
      <c r="B178" s="25"/>
      <c r="C178" s="25" t="s">
        <v>87</v>
      </c>
      <c r="D178" s="26">
        <v>8702.2</v>
      </c>
    </row>
    <row r="179" spans="1:4" ht="18" customHeight="1">
      <c r="A179" s="21" t="s">
        <v>359</v>
      </c>
      <c r="B179" s="25"/>
      <c r="C179" s="25">
        <v>200</v>
      </c>
      <c r="D179" s="26">
        <f>D180</f>
        <v>24</v>
      </c>
    </row>
    <row r="180" spans="1:4" ht="25.5" customHeight="1">
      <c r="A180" s="21" t="s">
        <v>34</v>
      </c>
      <c r="B180" s="25"/>
      <c r="C180" s="25">
        <v>240</v>
      </c>
      <c r="D180" s="26">
        <v>24</v>
      </c>
    </row>
    <row r="181" spans="1:4" ht="25.5" customHeight="1">
      <c r="A181" s="27" t="s">
        <v>334</v>
      </c>
      <c r="B181" s="28" t="s">
        <v>130</v>
      </c>
      <c r="C181" s="28"/>
      <c r="D181" s="29">
        <f>D182+D226+D307+D326</f>
        <v>2742165.2</v>
      </c>
    </row>
    <row r="182" spans="1:4" ht="16.5" customHeight="1">
      <c r="A182" s="21" t="s">
        <v>26</v>
      </c>
      <c r="B182" s="25" t="s">
        <v>131</v>
      </c>
      <c r="C182" s="25"/>
      <c r="D182" s="31">
        <f>D190+D213+D183</f>
        <v>1060505.8</v>
      </c>
    </row>
    <row r="183" spans="1:4" ht="23.25" customHeight="1">
      <c r="A183" s="32" t="s">
        <v>599</v>
      </c>
      <c r="B183" s="25" t="s">
        <v>601</v>
      </c>
      <c r="C183" s="23"/>
      <c r="D183" s="26">
        <f>D187+D184</f>
        <v>27409</v>
      </c>
    </row>
    <row r="184" spans="1:4" ht="23.25" customHeight="1">
      <c r="A184" s="33" t="s">
        <v>600</v>
      </c>
      <c r="B184" s="34" t="s">
        <v>635</v>
      </c>
      <c r="C184" s="23"/>
      <c r="D184" s="31">
        <f>D185</f>
        <v>21900</v>
      </c>
    </row>
    <row r="185" spans="1:4" ht="23.25" customHeight="1">
      <c r="A185" s="21" t="s">
        <v>63</v>
      </c>
      <c r="B185" s="34"/>
      <c r="C185" s="23" t="s">
        <v>443</v>
      </c>
      <c r="D185" s="31">
        <f>D186</f>
        <v>21900</v>
      </c>
    </row>
    <row r="186" spans="1:4" ht="23.25" customHeight="1">
      <c r="A186" s="21" t="s">
        <v>29</v>
      </c>
      <c r="B186" s="34"/>
      <c r="C186" s="23" t="s">
        <v>43</v>
      </c>
      <c r="D186" s="31">
        <v>21900</v>
      </c>
    </row>
    <row r="187" spans="1:4" ht="24" customHeight="1">
      <c r="A187" s="33" t="s">
        <v>634</v>
      </c>
      <c r="B187" s="23" t="s">
        <v>636</v>
      </c>
      <c r="C187" s="23"/>
      <c r="D187" s="26">
        <f>D188</f>
        <v>5509</v>
      </c>
    </row>
    <row r="188" spans="1:4" ht="25.5" customHeight="1">
      <c r="A188" s="21" t="s">
        <v>63</v>
      </c>
      <c r="B188" s="25"/>
      <c r="C188" s="23" t="s">
        <v>443</v>
      </c>
      <c r="D188" s="26">
        <f>D189</f>
        <v>5509</v>
      </c>
    </row>
    <row r="189" spans="1:4" ht="16.5" customHeight="1">
      <c r="A189" s="21" t="s">
        <v>29</v>
      </c>
      <c r="B189" s="25"/>
      <c r="C189" s="23" t="s">
        <v>43</v>
      </c>
      <c r="D189" s="26">
        <v>5509</v>
      </c>
    </row>
    <row r="190" spans="1:4" ht="24" customHeight="1">
      <c r="A190" s="21" t="s">
        <v>132</v>
      </c>
      <c r="B190" s="25" t="s">
        <v>133</v>
      </c>
      <c r="C190" s="25"/>
      <c r="D190" s="31">
        <f>D199+D203+D191+D195+D206</f>
        <v>1031378.8</v>
      </c>
    </row>
    <row r="191" spans="1:4" ht="15.75" customHeight="1">
      <c r="A191" s="21" t="s">
        <v>28</v>
      </c>
      <c r="B191" s="25" t="s">
        <v>138</v>
      </c>
      <c r="C191" s="25"/>
      <c r="D191" s="31">
        <f>D192</f>
        <v>209728</v>
      </c>
    </row>
    <row r="192" spans="1:4" ht="24" customHeight="1">
      <c r="A192" s="21" t="s">
        <v>63</v>
      </c>
      <c r="B192" s="25"/>
      <c r="C192" s="25">
        <v>600</v>
      </c>
      <c r="D192" s="31">
        <f>D193+D194</f>
        <v>209728</v>
      </c>
    </row>
    <row r="193" spans="1:4" ht="16.5" customHeight="1">
      <c r="A193" s="21" t="s">
        <v>29</v>
      </c>
      <c r="B193" s="25"/>
      <c r="C193" s="25">
        <v>610</v>
      </c>
      <c r="D193" s="31">
        <v>205384.4</v>
      </c>
    </row>
    <row r="194" spans="1:4" ht="18" customHeight="1">
      <c r="A194" s="21" t="s">
        <v>30</v>
      </c>
      <c r="B194" s="25"/>
      <c r="C194" s="25">
        <v>620</v>
      </c>
      <c r="D194" s="31">
        <v>4343.6</v>
      </c>
    </row>
    <row r="195" spans="1:4" ht="18" customHeight="1">
      <c r="A195" s="21" t="s">
        <v>128</v>
      </c>
      <c r="B195" s="25" t="s">
        <v>139</v>
      </c>
      <c r="C195" s="25"/>
      <c r="D195" s="31">
        <f>D196</f>
        <v>129420.8</v>
      </c>
    </row>
    <row r="196" spans="1:4" ht="27.75" customHeight="1">
      <c r="A196" s="21" t="s">
        <v>63</v>
      </c>
      <c r="B196" s="25"/>
      <c r="C196" s="25">
        <v>600</v>
      </c>
      <c r="D196" s="31">
        <f>D197+D198</f>
        <v>129420.8</v>
      </c>
    </row>
    <row r="197" spans="1:4" ht="17.25" customHeight="1">
      <c r="A197" s="21" t="s">
        <v>29</v>
      </c>
      <c r="B197" s="25"/>
      <c r="C197" s="25">
        <v>610</v>
      </c>
      <c r="D197" s="31">
        <v>125353.8</v>
      </c>
    </row>
    <row r="198" spans="1:4" ht="18.75" customHeight="1">
      <c r="A198" s="21" t="s">
        <v>30</v>
      </c>
      <c r="B198" s="25"/>
      <c r="C198" s="25">
        <v>620</v>
      </c>
      <c r="D198" s="31">
        <v>4067</v>
      </c>
    </row>
    <row r="199" spans="1:4" ht="58.5" customHeight="1">
      <c r="A199" s="24" t="s">
        <v>785</v>
      </c>
      <c r="B199" s="25" t="s">
        <v>135</v>
      </c>
      <c r="C199" s="25"/>
      <c r="D199" s="31">
        <f>D200</f>
        <v>635884</v>
      </c>
    </row>
    <row r="200" spans="1:4" ht="24" customHeight="1">
      <c r="A200" s="21" t="s">
        <v>63</v>
      </c>
      <c r="B200" s="25"/>
      <c r="C200" s="25">
        <v>600</v>
      </c>
      <c r="D200" s="31">
        <f>D201+D202</f>
        <v>635884</v>
      </c>
    </row>
    <row r="201" spans="1:4" ht="18" customHeight="1">
      <c r="A201" s="21" t="s">
        <v>29</v>
      </c>
      <c r="B201" s="25"/>
      <c r="C201" s="25">
        <v>610</v>
      </c>
      <c r="D201" s="31">
        <v>616564</v>
      </c>
    </row>
    <row r="202" spans="1:4" ht="15.75" customHeight="1">
      <c r="A202" s="21" t="s">
        <v>30</v>
      </c>
      <c r="B202" s="25"/>
      <c r="C202" s="25">
        <v>620</v>
      </c>
      <c r="D202" s="31">
        <v>19320</v>
      </c>
    </row>
    <row r="203" spans="1:4" ht="50.25" customHeight="1">
      <c r="A203" s="35" t="s">
        <v>136</v>
      </c>
      <c r="B203" s="25" t="s">
        <v>137</v>
      </c>
      <c r="C203" s="25"/>
      <c r="D203" s="31">
        <f>D204</f>
        <v>1633</v>
      </c>
    </row>
    <row r="204" spans="1:4" ht="26.25" customHeight="1">
      <c r="A204" s="21" t="s">
        <v>63</v>
      </c>
      <c r="B204" s="25"/>
      <c r="C204" s="25">
        <v>600</v>
      </c>
      <c r="D204" s="31">
        <f>D205</f>
        <v>1633</v>
      </c>
    </row>
    <row r="205" spans="1:4" ht="27.75" customHeight="1">
      <c r="A205" s="21" t="s">
        <v>27</v>
      </c>
      <c r="B205" s="25"/>
      <c r="C205" s="25" t="s">
        <v>42</v>
      </c>
      <c r="D205" s="31">
        <v>1633</v>
      </c>
    </row>
    <row r="206" spans="1:4" ht="37.5" customHeight="1">
      <c r="A206" s="21" t="s">
        <v>518</v>
      </c>
      <c r="B206" s="23" t="s">
        <v>519</v>
      </c>
      <c r="C206" s="25"/>
      <c r="D206" s="31">
        <f>D207+D209+D211</f>
        <v>54713</v>
      </c>
    </row>
    <row r="207" spans="1:4" ht="18.75" customHeight="1">
      <c r="A207" s="21" t="s">
        <v>60</v>
      </c>
      <c r="B207" s="23"/>
      <c r="C207" s="25">
        <v>200</v>
      </c>
      <c r="D207" s="31">
        <f>D208</f>
        <v>522</v>
      </c>
    </row>
    <row r="208" spans="1:4" ht="23.25" customHeight="1">
      <c r="A208" s="21" t="s">
        <v>34</v>
      </c>
      <c r="B208" s="23"/>
      <c r="C208" s="25">
        <v>240</v>
      </c>
      <c r="D208" s="31">
        <v>522</v>
      </c>
    </row>
    <row r="209" spans="1:4" ht="19.5" customHeight="1">
      <c r="A209" s="21" t="s">
        <v>58</v>
      </c>
      <c r="B209" s="23"/>
      <c r="C209" s="25">
        <v>300</v>
      </c>
      <c r="D209" s="31">
        <f>D210</f>
        <v>52202</v>
      </c>
    </row>
    <row r="210" spans="1:4" ht="18" customHeight="1">
      <c r="A210" s="21" t="s">
        <v>51</v>
      </c>
      <c r="B210" s="25"/>
      <c r="C210" s="23" t="s">
        <v>52</v>
      </c>
      <c r="D210" s="31">
        <v>52202</v>
      </c>
    </row>
    <row r="211" spans="1:4" ht="23.25" customHeight="1">
      <c r="A211" s="21" t="s">
        <v>63</v>
      </c>
      <c r="B211" s="23"/>
      <c r="C211" s="25">
        <v>600</v>
      </c>
      <c r="D211" s="26">
        <f>D212</f>
        <v>1989</v>
      </c>
    </row>
    <row r="212" spans="1:4" ht="16.5" customHeight="1">
      <c r="A212" s="21" t="s">
        <v>29</v>
      </c>
      <c r="B212" s="25"/>
      <c r="C212" s="25">
        <v>610</v>
      </c>
      <c r="D212" s="26">
        <v>1989</v>
      </c>
    </row>
    <row r="213" spans="1:4" ht="24" customHeight="1">
      <c r="A213" s="21" t="s">
        <v>145</v>
      </c>
      <c r="B213" s="25" t="s">
        <v>146</v>
      </c>
      <c r="C213" s="25"/>
      <c r="D213" s="31">
        <f>D220+D223+D217+D214</f>
        <v>1718</v>
      </c>
    </row>
    <row r="214" spans="1:4" ht="18.75" customHeight="1">
      <c r="A214" s="21" t="s">
        <v>36</v>
      </c>
      <c r="B214" s="25" t="s">
        <v>509</v>
      </c>
      <c r="C214" s="25"/>
      <c r="D214" s="31">
        <f>D215</f>
        <v>80</v>
      </c>
    </row>
    <row r="215" spans="1:4" ht="24" customHeight="1">
      <c r="A215" s="21" t="s">
        <v>63</v>
      </c>
      <c r="B215" s="25"/>
      <c r="C215" s="25">
        <v>600</v>
      </c>
      <c r="D215" s="31">
        <f>D216</f>
        <v>80</v>
      </c>
    </row>
    <row r="216" spans="1:4" ht="17.25" customHeight="1">
      <c r="A216" s="21" t="s">
        <v>29</v>
      </c>
      <c r="B216" s="25"/>
      <c r="C216" s="25">
        <v>610</v>
      </c>
      <c r="D216" s="31">
        <v>80</v>
      </c>
    </row>
    <row r="217" spans="1:4" ht="14.25" customHeight="1">
      <c r="A217" s="21" t="s">
        <v>35</v>
      </c>
      <c r="B217" s="25" t="s">
        <v>66</v>
      </c>
      <c r="C217" s="25"/>
      <c r="D217" s="31">
        <f>D218</f>
        <v>75</v>
      </c>
    </row>
    <row r="218" spans="1:4" ht="24" customHeight="1">
      <c r="A218" s="21" t="s">
        <v>63</v>
      </c>
      <c r="B218" s="25"/>
      <c r="C218" s="25">
        <v>600</v>
      </c>
      <c r="D218" s="31">
        <f>D219</f>
        <v>75</v>
      </c>
    </row>
    <row r="219" spans="1:4" ht="16.5" customHeight="1">
      <c r="A219" s="21" t="s">
        <v>29</v>
      </c>
      <c r="B219" s="25"/>
      <c r="C219" s="25">
        <v>610</v>
      </c>
      <c r="D219" s="31">
        <v>75</v>
      </c>
    </row>
    <row r="220" spans="1:4" ht="36" customHeight="1">
      <c r="A220" s="21" t="s">
        <v>90</v>
      </c>
      <c r="B220" s="25" t="s">
        <v>442</v>
      </c>
      <c r="C220" s="25"/>
      <c r="D220" s="31">
        <f>D221</f>
        <v>314</v>
      </c>
    </row>
    <row r="221" spans="1:4" ht="24" customHeight="1">
      <c r="A221" s="21" t="s">
        <v>63</v>
      </c>
      <c r="B221" s="25"/>
      <c r="C221" s="25">
        <v>600</v>
      </c>
      <c r="D221" s="31">
        <f>D222</f>
        <v>314</v>
      </c>
    </row>
    <row r="222" spans="1:4" ht="23.25" customHeight="1">
      <c r="A222" s="21" t="s">
        <v>27</v>
      </c>
      <c r="B222" s="25"/>
      <c r="C222" s="25">
        <v>630</v>
      </c>
      <c r="D222" s="31">
        <v>314</v>
      </c>
    </row>
    <row r="223" spans="1:4" ht="39" customHeight="1">
      <c r="A223" s="21" t="s">
        <v>148</v>
      </c>
      <c r="B223" s="25" t="s">
        <v>149</v>
      </c>
      <c r="C223" s="25"/>
      <c r="D223" s="31">
        <f>D224</f>
        <v>1249</v>
      </c>
    </row>
    <row r="224" spans="1:4" ht="27" customHeight="1">
      <c r="A224" s="21" t="s">
        <v>63</v>
      </c>
      <c r="B224" s="25"/>
      <c r="C224" s="25">
        <v>600</v>
      </c>
      <c r="D224" s="31">
        <f>D225</f>
        <v>1249</v>
      </c>
    </row>
    <row r="225" spans="1:4" ht="24" customHeight="1">
      <c r="A225" s="21" t="s">
        <v>27</v>
      </c>
      <c r="B225" s="25"/>
      <c r="C225" s="25">
        <v>630</v>
      </c>
      <c r="D225" s="31">
        <v>1249</v>
      </c>
    </row>
    <row r="226" spans="1:4" ht="16.5" customHeight="1">
      <c r="A226" s="21" t="s">
        <v>32</v>
      </c>
      <c r="B226" s="25" t="s">
        <v>150</v>
      </c>
      <c r="C226" s="25"/>
      <c r="D226" s="31">
        <f>D227+D252+D265+D286+D295+D300</f>
        <v>1531919.5000000002</v>
      </c>
    </row>
    <row r="227" spans="1:4" ht="24" customHeight="1">
      <c r="A227" s="21" t="s">
        <v>151</v>
      </c>
      <c r="B227" s="25" t="s">
        <v>152</v>
      </c>
      <c r="C227" s="25"/>
      <c r="D227" s="31">
        <f>D228+D236+D241+D245+D232+D248</f>
        <v>1215823.6</v>
      </c>
    </row>
    <row r="228" spans="1:4" ht="15.75" customHeight="1">
      <c r="A228" s="21" t="s">
        <v>28</v>
      </c>
      <c r="B228" s="25" t="s">
        <v>153</v>
      </c>
      <c r="C228" s="25"/>
      <c r="D228" s="31">
        <f>D229</f>
        <v>158508.6</v>
      </c>
    </row>
    <row r="229" spans="1:4" ht="24" customHeight="1">
      <c r="A229" s="21" t="s">
        <v>63</v>
      </c>
      <c r="B229" s="25"/>
      <c r="C229" s="25">
        <v>600</v>
      </c>
      <c r="D229" s="31">
        <f>D230+D231</f>
        <v>158508.6</v>
      </c>
    </row>
    <row r="230" spans="1:4" ht="18" customHeight="1">
      <c r="A230" s="21" t="s">
        <v>29</v>
      </c>
      <c r="B230" s="25"/>
      <c r="C230" s="25">
        <v>610</v>
      </c>
      <c r="D230" s="31">
        <v>152170.4</v>
      </c>
    </row>
    <row r="231" spans="1:4" ht="17.25" customHeight="1">
      <c r="A231" s="21" t="s">
        <v>30</v>
      </c>
      <c r="B231" s="25"/>
      <c r="C231" s="25">
        <v>620</v>
      </c>
      <c r="D231" s="31">
        <v>6338.2</v>
      </c>
    </row>
    <row r="232" spans="1:4" ht="39.75" customHeight="1">
      <c r="A232" s="22" t="s">
        <v>753</v>
      </c>
      <c r="B232" s="25" t="s">
        <v>754</v>
      </c>
      <c r="C232" s="23"/>
      <c r="D232" s="26">
        <f>D233</f>
        <v>343</v>
      </c>
    </row>
    <row r="233" spans="1:4" ht="24.75" customHeight="1">
      <c r="A233" s="21" t="s">
        <v>63</v>
      </c>
      <c r="B233" s="25"/>
      <c r="C233" s="23" t="s">
        <v>443</v>
      </c>
      <c r="D233" s="26">
        <f>D234+D235</f>
        <v>343</v>
      </c>
    </row>
    <row r="234" spans="1:4" ht="17.25" customHeight="1">
      <c r="A234" s="21" t="s">
        <v>29</v>
      </c>
      <c r="B234" s="25"/>
      <c r="C234" s="23" t="s">
        <v>43</v>
      </c>
      <c r="D234" s="26">
        <v>329</v>
      </c>
    </row>
    <row r="235" spans="1:4" ht="17.25" customHeight="1">
      <c r="A235" s="21" t="s">
        <v>30</v>
      </c>
      <c r="B235" s="25"/>
      <c r="C235" s="23" t="s">
        <v>44</v>
      </c>
      <c r="D235" s="26">
        <v>14</v>
      </c>
    </row>
    <row r="236" spans="1:4" ht="35.25" customHeight="1">
      <c r="A236" s="21" t="s">
        <v>580</v>
      </c>
      <c r="B236" s="25" t="s">
        <v>520</v>
      </c>
      <c r="C236" s="25"/>
      <c r="D236" s="26">
        <f>D237+D239</f>
        <v>5561</v>
      </c>
    </row>
    <row r="237" spans="1:4" ht="40.5" customHeight="1">
      <c r="A237" s="21" t="s">
        <v>59</v>
      </c>
      <c r="B237" s="25"/>
      <c r="C237" s="25">
        <v>100</v>
      </c>
      <c r="D237" s="26">
        <f>D238</f>
        <v>4884.6</v>
      </c>
    </row>
    <row r="238" spans="1:4" ht="17.25" customHeight="1">
      <c r="A238" s="21" t="s">
        <v>40</v>
      </c>
      <c r="B238" s="25"/>
      <c r="C238" s="25">
        <v>120</v>
      </c>
      <c r="D238" s="26">
        <v>4884.6</v>
      </c>
    </row>
    <row r="239" spans="1:4" ht="21.75" customHeight="1">
      <c r="A239" s="21" t="s">
        <v>60</v>
      </c>
      <c r="B239" s="25"/>
      <c r="C239" s="25">
        <v>200</v>
      </c>
      <c r="D239" s="26">
        <f>D240</f>
        <v>676.4</v>
      </c>
    </row>
    <row r="240" spans="1:4" ht="27" customHeight="1">
      <c r="A240" s="21" t="s">
        <v>83</v>
      </c>
      <c r="B240" s="25"/>
      <c r="C240" s="25">
        <v>240</v>
      </c>
      <c r="D240" s="26">
        <v>676.4</v>
      </c>
    </row>
    <row r="241" spans="1:4" ht="79.5" customHeight="1">
      <c r="A241" s="24" t="s">
        <v>786</v>
      </c>
      <c r="B241" s="25" t="s">
        <v>158</v>
      </c>
      <c r="C241" s="25"/>
      <c r="D241" s="31">
        <f>D242</f>
        <v>1038106</v>
      </c>
    </row>
    <row r="242" spans="1:4" ht="24.75" customHeight="1">
      <c r="A242" s="21" t="s">
        <v>63</v>
      </c>
      <c r="B242" s="25"/>
      <c r="C242" s="25">
        <v>600</v>
      </c>
      <c r="D242" s="31">
        <f>D243+D244</f>
        <v>1038106</v>
      </c>
    </row>
    <row r="243" spans="1:4" ht="17.25" customHeight="1">
      <c r="A243" s="21" t="s">
        <v>29</v>
      </c>
      <c r="B243" s="25"/>
      <c r="C243" s="25">
        <v>610</v>
      </c>
      <c r="D243" s="31">
        <v>986615</v>
      </c>
    </row>
    <row r="244" spans="1:4" ht="17.25" customHeight="1">
      <c r="A244" s="21" t="s">
        <v>30</v>
      </c>
      <c r="B244" s="25"/>
      <c r="C244" s="25">
        <v>620</v>
      </c>
      <c r="D244" s="31">
        <v>51491</v>
      </c>
    </row>
    <row r="245" spans="1:4" ht="70.5" customHeight="1">
      <c r="A245" s="35" t="s">
        <v>159</v>
      </c>
      <c r="B245" s="25" t="s">
        <v>160</v>
      </c>
      <c r="C245" s="25"/>
      <c r="D245" s="31">
        <f>D246</f>
        <v>12520</v>
      </c>
    </row>
    <row r="246" spans="1:4" ht="27" customHeight="1">
      <c r="A246" s="21" t="s">
        <v>63</v>
      </c>
      <c r="B246" s="25"/>
      <c r="C246" s="25">
        <v>600</v>
      </c>
      <c r="D246" s="31">
        <f>D247</f>
        <v>12520</v>
      </c>
    </row>
    <row r="247" spans="1:4" ht="27" customHeight="1">
      <c r="A247" s="21" t="s">
        <v>27</v>
      </c>
      <c r="B247" s="25"/>
      <c r="C247" s="25">
        <v>630</v>
      </c>
      <c r="D247" s="31">
        <v>12520</v>
      </c>
    </row>
    <row r="248" spans="1:4" ht="42.75" customHeight="1">
      <c r="A248" s="22" t="s">
        <v>753</v>
      </c>
      <c r="B248" s="25" t="s">
        <v>773</v>
      </c>
      <c r="C248" s="23"/>
      <c r="D248" s="26">
        <f>D249</f>
        <v>785</v>
      </c>
    </row>
    <row r="249" spans="1:4" ht="27" customHeight="1">
      <c r="A249" s="21" t="s">
        <v>63</v>
      </c>
      <c r="B249" s="25"/>
      <c r="C249" s="23" t="s">
        <v>443</v>
      </c>
      <c r="D249" s="26">
        <f>D250+D251</f>
        <v>785</v>
      </c>
    </row>
    <row r="250" spans="1:4" ht="27" customHeight="1">
      <c r="A250" s="21" t="s">
        <v>29</v>
      </c>
      <c r="B250" s="25"/>
      <c r="C250" s="23" t="s">
        <v>43</v>
      </c>
      <c r="D250" s="26">
        <v>752.3</v>
      </c>
    </row>
    <row r="251" spans="1:4" ht="27" customHeight="1">
      <c r="A251" s="21" t="s">
        <v>30</v>
      </c>
      <c r="B251" s="25"/>
      <c r="C251" s="23" t="s">
        <v>44</v>
      </c>
      <c r="D251" s="26">
        <v>32.7</v>
      </c>
    </row>
    <row r="252" spans="1:4" ht="27" customHeight="1">
      <c r="A252" s="21" t="s">
        <v>335</v>
      </c>
      <c r="B252" s="25" t="s">
        <v>161</v>
      </c>
      <c r="C252" s="25"/>
      <c r="D252" s="31">
        <f>D253+D262+D256+D259</f>
        <v>14407</v>
      </c>
    </row>
    <row r="253" spans="1:4" ht="45" customHeight="1">
      <c r="A253" s="21" t="s">
        <v>755</v>
      </c>
      <c r="B253" s="25" t="s">
        <v>756</v>
      </c>
      <c r="C253" s="23"/>
      <c r="D253" s="26">
        <f>D254</f>
        <v>2000</v>
      </c>
    </row>
    <row r="254" spans="1:4" ht="28.5" customHeight="1">
      <c r="A254" s="21" t="s">
        <v>63</v>
      </c>
      <c r="B254" s="25"/>
      <c r="C254" s="23">
        <v>600</v>
      </c>
      <c r="D254" s="26">
        <f>D255</f>
        <v>2000</v>
      </c>
    </row>
    <row r="255" spans="1:4" ht="17.25" customHeight="1">
      <c r="A255" s="21" t="s">
        <v>29</v>
      </c>
      <c r="B255" s="25"/>
      <c r="C255" s="23">
        <v>610</v>
      </c>
      <c r="D255" s="26">
        <v>2000</v>
      </c>
    </row>
    <row r="256" spans="1:4" ht="26.25" customHeight="1">
      <c r="A256" s="36" t="s">
        <v>683</v>
      </c>
      <c r="B256" s="34" t="s">
        <v>684</v>
      </c>
      <c r="C256" s="25"/>
      <c r="D256" s="31">
        <f>D257</f>
        <v>8765</v>
      </c>
    </row>
    <row r="257" spans="1:4" ht="29.25" customHeight="1">
      <c r="A257" s="35" t="s">
        <v>63</v>
      </c>
      <c r="B257" s="34"/>
      <c r="C257" s="25">
        <v>600</v>
      </c>
      <c r="D257" s="31">
        <f>D258</f>
        <v>8765</v>
      </c>
    </row>
    <row r="258" spans="1:4" ht="17.25" customHeight="1">
      <c r="A258" s="35" t="s">
        <v>29</v>
      </c>
      <c r="B258" s="34"/>
      <c r="C258" s="25">
        <v>610</v>
      </c>
      <c r="D258" s="31">
        <v>8765</v>
      </c>
    </row>
    <row r="259" spans="1:4" ht="36" customHeight="1">
      <c r="A259" s="21" t="s">
        <v>757</v>
      </c>
      <c r="B259" s="25" t="s">
        <v>758</v>
      </c>
      <c r="C259" s="25"/>
      <c r="D259" s="31">
        <f>D260</f>
        <v>200</v>
      </c>
    </row>
    <row r="260" spans="1:4" ht="24" customHeight="1">
      <c r="A260" s="21" t="s">
        <v>63</v>
      </c>
      <c r="B260" s="34"/>
      <c r="C260" s="25">
        <v>600</v>
      </c>
      <c r="D260" s="31">
        <v>200</v>
      </c>
    </row>
    <row r="261" spans="1:4" ht="17.25" customHeight="1">
      <c r="A261" s="21" t="s">
        <v>29</v>
      </c>
      <c r="B261" s="34"/>
      <c r="C261" s="25">
        <v>610</v>
      </c>
      <c r="D261" s="31">
        <v>200</v>
      </c>
    </row>
    <row r="262" spans="1:4" ht="27" customHeight="1">
      <c r="A262" s="21" t="s">
        <v>56</v>
      </c>
      <c r="B262" s="25" t="s">
        <v>488</v>
      </c>
      <c r="C262" s="25"/>
      <c r="D262" s="31">
        <f>D263</f>
        <v>3442</v>
      </c>
    </row>
    <row r="263" spans="1:4" ht="28.5" customHeight="1">
      <c r="A263" s="21" t="s">
        <v>63</v>
      </c>
      <c r="B263" s="25"/>
      <c r="C263" s="25">
        <v>600</v>
      </c>
      <c r="D263" s="31">
        <f>D264</f>
        <v>3442</v>
      </c>
    </row>
    <row r="264" spans="1:4" ht="15.75" customHeight="1">
      <c r="A264" s="21" t="s">
        <v>29</v>
      </c>
      <c r="B264" s="25"/>
      <c r="C264" s="25">
        <v>610</v>
      </c>
      <c r="D264" s="31">
        <v>3442</v>
      </c>
    </row>
    <row r="265" spans="1:4" ht="24" customHeight="1">
      <c r="A265" s="21" t="s">
        <v>336</v>
      </c>
      <c r="B265" s="25" t="s">
        <v>162</v>
      </c>
      <c r="C265" s="25"/>
      <c r="D265" s="31">
        <f>D272+D277+D266+D283+D269+D280</f>
        <v>99446.3</v>
      </c>
    </row>
    <row r="266" spans="1:4" ht="15" customHeight="1">
      <c r="A266" s="21" t="s">
        <v>28</v>
      </c>
      <c r="B266" s="25" t="s">
        <v>489</v>
      </c>
      <c r="C266" s="25"/>
      <c r="D266" s="31">
        <f>D267</f>
        <v>28866.3</v>
      </c>
    </row>
    <row r="267" spans="1:4" ht="24" customHeight="1">
      <c r="A267" s="21" t="s">
        <v>63</v>
      </c>
      <c r="B267" s="25"/>
      <c r="C267" s="25">
        <v>600</v>
      </c>
      <c r="D267" s="31">
        <f>D268</f>
        <v>28866.3</v>
      </c>
    </row>
    <row r="268" spans="1:4" ht="18.75" customHeight="1">
      <c r="A268" s="21" t="s">
        <v>29</v>
      </c>
      <c r="B268" s="25"/>
      <c r="C268" s="25">
        <v>610</v>
      </c>
      <c r="D268" s="31">
        <v>28866.3</v>
      </c>
    </row>
    <row r="269" spans="1:4" ht="18" customHeight="1">
      <c r="A269" s="21" t="s">
        <v>49</v>
      </c>
      <c r="B269" s="25" t="s">
        <v>514</v>
      </c>
      <c r="C269" s="25"/>
      <c r="D269" s="31">
        <f>D270</f>
        <v>250</v>
      </c>
    </row>
    <row r="270" spans="1:4" ht="18.75" customHeight="1">
      <c r="A270" s="21" t="s">
        <v>58</v>
      </c>
      <c r="B270" s="25"/>
      <c r="C270" s="25">
        <v>300</v>
      </c>
      <c r="D270" s="31">
        <f>D271</f>
        <v>250</v>
      </c>
    </row>
    <row r="271" spans="1:4" ht="16.5" customHeight="1">
      <c r="A271" s="21" t="s">
        <v>50</v>
      </c>
      <c r="B271" s="25"/>
      <c r="C271" s="23" t="s">
        <v>515</v>
      </c>
      <c r="D271" s="31">
        <v>250</v>
      </c>
    </row>
    <row r="272" spans="1:4" ht="61.5" customHeight="1">
      <c r="A272" s="35" t="s">
        <v>167</v>
      </c>
      <c r="B272" s="25" t="s">
        <v>490</v>
      </c>
      <c r="C272" s="25"/>
      <c r="D272" s="31">
        <f>D273</f>
        <v>67350</v>
      </c>
    </row>
    <row r="273" spans="1:4" ht="25.5" customHeight="1">
      <c r="A273" s="21" t="s">
        <v>63</v>
      </c>
      <c r="B273" s="25"/>
      <c r="C273" s="25">
        <v>600</v>
      </c>
      <c r="D273" s="31">
        <f>D274+D275+D276</f>
        <v>67350</v>
      </c>
    </row>
    <row r="274" spans="1:4" ht="17.25" customHeight="1">
      <c r="A274" s="21" t="s">
        <v>29</v>
      </c>
      <c r="B274" s="25"/>
      <c r="C274" s="25">
        <v>610</v>
      </c>
      <c r="D274" s="31">
        <v>62350</v>
      </c>
    </row>
    <row r="275" spans="1:4" ht="16.5" customHeight="1">
      <c r="A275" s="21" t="s">
        <v>30</v>
      </c>
      <c r="B275" s="25"/>
      <c r="C275" s="25">
        <v>620</v>
      </c>
      <c r="D275" s="31">
        <v>3500</v>
      </c>
    </row>
    <row r="276" spans="1:4" ht="24" customHeight="1">
      <c r="A276" s="21" t="s">
        <v>27</v>
      </c>
      <c r="B276" s="25"/>
      <c r="C276" s="25">
        <v>630</v>
      </c>
      <c r="D276" s="31">
        <v>1500</v>
      </c>
    </row>
    <row r="277" spans="1:4" ht="36" customHeight="1">
      <c r="A277" s="21" t="s">
        <v>168</v>
      </c>
      <c r="B277" s="25" t="s">
        <v>491</v>
      </c>
      <c r="C277" s="25"/>
      <c r="D277" s="31">
        <f>D278</f>
        <v>90</v>
      </c>
    </row>
    <row r="278" spans="1:4" ht="24" customHeight="1">
      <c r="A278" s="21" t="s">
        <v>63</v>
      </c>
      <c r="B278" s="25"/>
      <c r="C278" s="25">
        <v>600</v>
      </c>
      <c r="D278" s="31">
        <f>D279</f>
        <v>90</v>
      </c>
    </row>
    <row r="279" spans="1:4" ht="17.25" customHeight="1">
      <c r="A279" s="21" t="s">
        <v>29</v>
      </c>
      <c r="B279" s="25"/>
      <c r="C279" s="25">
        <v>610</v>
      </c>
      <c r="D279" s="31">
        <v>90</v>
      </c>
    </row>
    <row r="280" spans="1:4" ht="24" customHeight="1">
      <c r="A280" s="21" t="s">
        <v>716</v>
      </c>
      <c r="B280" s="25" t="s">
        <v>718</v>
      </c>
      <c r="C280" s="23"/>
      <c r="D280" s="26">
        <f>D281</f>
        <v>1445</v>
      </c>
    </row>
    <row r="281" spans="1:4" ht="26.25" customHeight="1">
      <c r="A281" s="21" t="s">
        <v>63</v>
      </c>
      <c r="B281" s="25"/>
      <c r="C281" s="23" t="s">
        <v>443</v>
      </c>
      <c r="D281" s="26">
        <f>D282</f>
        <v>1445</v>
      </c>
    </row>
    <row r="282" spans="1:4" ht="17.25" customHeight="1">
      <c r="A282" s="21" t="s">
        <v>29</v>
      </c>
      <c r="B282" s="25"/>
      <c r="C282" s="23" t="s">
        <v>43</v>
      </c>
      <c r="D282" s="26">
        <v>1445</v>
      </c>
    </row>
    <row r="283" spans="1:4" ht="36" customHeight="1">
      <c r="A283" s="21" t="s">
        <v>717</v>
      </c>
      <c r="B283" s="25" t="s">
        <v>492</v>
      </c>
      <c r="C283" s="25"/>
      <c r="D283" s="31">
        <f>D284</f>
        <v>1445</v>
      </c>
    </row>
    <row r="284" spans="1:4" ht="24.75" customHeight="1">
      <c r="A284" s="21" t="s">
        <v>63</v>
      </c>
      <c r="B284" s="25"/>
      <c r="C284" s="25">
        <v>600</v>
      </c>
      <c r="D284" s="31">
        <f>D285</f>
        <v>1445</v>
      </c>
    </row>
    <row r="285" spans="1:4" ht="17.25" customHeight="1">
      <c r="A285" s="21" t="s">
        <v>29</v>
      </c>
      <c r="B285" s="25"/>
      <c r="C285" s="25">
        <v>610</v>
      </c>
      <c r="D285" s="31">
        <v>1445</v>
      </c>
    </row>
    <row r="286" spans="1:4" ht="29.25" customHeight="1">
      <c r="A286" s="21" t="s">
        <v>482</v>
      </c>
      <c r="B286" s="25" t="s">
        <v>165</v>
      </c>
      <c r="C286" s="25"/>
      <c r="D286" s="26">
        <f>D287+D291</f>
        <v>121679</v>
      </c>
    </row>
    <row r="287" spans="1:4" ht="29.25" customHeight="1">
      <c r="A287" s="35" t="s">
        <v>579</v>
      </c>
      <c r="B287" s="34" t="s">
        <v>694</v>
      </c>
      <c r="C287" s="25"/>
      <c r="D287" s="31">
        <f>D288</f>
        <v>115595</v>
      </c>
    </row>
    <row r="288" spans="1:4" ht="19.5" customHeight="1">
      <c r="A288" s="35" t="s">
        <v>62</v>
      </c>
      <c r="B288" s="34"/>
      <c r="C288" s="25">
        <v>400</v>
      </c>
      <c r="D288" s="31">
        <f>D289+D290</f>
        <v>115595</v>
      </c>
    </row>
    <row r="289" spans="1:4" ht="20.25" customHeight="1">
      <c r="A289" s="35" t="s">
        <v>31</v>
      </c>
      <c r="B289" s="34"/>
      <c r="C289" s="25">
        <v>410</v>
      </c>
      <c r="D289" s="31">
        <v>105431.6</v>
      </c>
    </row>
    <row r="290" spans="1:4" ht="48.75" customHeight="1">
      <c r="A290" s="35" t="s">
        <v>705</v>
      </c>
      <c r="B290" s="34"/>
      <c r="C290" s="25">
        <v>460</v>
      </c>
      <c r="D290" s="31">
        <v>10163.4</v>
      </c>
    </row>
    <row r="291" spans="1:4" ht="27.75" customHeight="1">
      <c r="A291" s="21" t="s">
        <v>579</v>
      </c>
      <c r="B291" s="25" t="s">
        <v>493</v>
      </c>
      <c r="C291" s="25"/>
      <c r="D291" s="26">
        <f>D292</f>
        <v>6084</v>
      </c>
    </row>
    <row r="292" spans="1:4" ht="21" customHeight="1">
      <c r="A292" s="21" t="s">
        <v>62</v>
      </c>
      <c r="B292" s="25"/>
      <c r="C292" s="25">
        <v>400</v>
      </c>
      <c r="D292" s="26">
        <f>D293+D294</f>
        <v>6084</v>
      </c>
    </row>
    <row r="293" spans="1:4" ht="16.5" customHeight="1">
      <c r="A293" s="35" t="s">
        <v>31</v>
      </c>
      <c r="B293" s="25"/>
      <c r="C293" s="25">
        <v>410</v>
      </c>
      <c r="D293" s="31">
        <v>5549.1</v>
      </c>
    </row>
    <row r="294" spans="1:4" ht="61.5" customHeight="1">
      <c r="A294" s="35" t="s">
        <v>705</v>
      </c>
      <c r="B294" s="25"/>
      <c r="C294" s="25">
        <v>460</v>
      </c>
      <c r="D294" s="26">
        <v>534.9</v>
      </c>
    </row>
    <row r="295" spans="1:4" ht="24" customHeight="1">
      <c r="A295" s="21" t="s">
        <v>483</v>
      </c>
      <c r="B295" s="25" t="s">
        <v>169</v>
      </c>
      <c r="C295" s="25"/>
      <c r="D295" s="31">
        <f>D296</f>
        <v>79513.59999999999</v>
      </c>
    </row>
    <row r="296" spans="1:4" ht="18" customHeight="1">
      <c r="A296" s="21" t="s">
        <v>28</v>
      </c>
      <c r="B296" s="25" t="s">
        <v>494</v>
      </c>
      <c r="C296" s="25"/>
      <c r="D296" s="31">
        <f>D297</f>
        <v>79513.59999999999</v>
      </c>
    </row>
    <row r="297" spans="1:4" ht="24" customHeight="1">
      <c r="A297" s="21" t="s">
        <v>63</v>
      </c>
      <c r="B297" s="25"/>
      <c r="C297" s="25">
        <v>600</v>
      </c>
      <c r="D297" s="31">
        <f>D298+D299</f>
        <v>79513.59999999999</v>
      </c>
    </row>
    <row r="298" spans="1:4" ht="15" customHeight="1">
      <c r="A298" s="21" t="s">
        <v>29</v>
      </c>
      <c r="B298" s="25"/>
      <c r="C298" s="25">
        <v>610</v>
      </c>
      <c r="D298" s="31">
        <v>79327.9</v>
      </c>
    </row>
    <row r="299" spans="1:4" ht="15" customHeight="1">
      <c r="A299" s="21" t="s">
        <v>30</v>
      </c>
      <c r="B299" s="25"/>
      <c r="C299" s="25">
        <v>620</v>
      </c>
      <c r="D299" s="31">
        <v>185.7</v>
      </c>
    </row>
    <row r="300" spans="1:4" ht="37.5" customHeight="1">
      <c r="A300" s="21" t="s">
        <v>180</v>
      </c>
      <c r="B300" s="25" t="s">
        <v>170</v>
      </c>
      <c r="C300" s="25"/>
      <c r="D300" s="31">
        <f>D304+D301</f>
        <v>1050</v>
      </c>
    </row>
    <row r="301" spans="1:4" ht="17.25" customHeight="1">
      <c r="A301" s="21" t="s">
        <v>36</v>
      </c>
      <c r="B301" s="25" t="s">
        <v>510</v>
      </c>
      <c r="C301" s="25"/>
      <c r="D301" s="31">
        <f>D302</f>
        <v>900</v>
      </c>
    </row>
    <row r="302" spans="1:4" ht="24.75" customHeight="1">
      <c r="A302" s="21" t="s">
        <v>63</v>
      </c>
      <c r="B302" s="25"/>
      <c r="C302" s="25">
        <v>600</v>
      </c>
      <c r="D302" s="31">
        <f>D303</f>
        <v>900</v>
      </c>
    </row>
    <row r="303" spans="1:4" ht="15.75" customHeight="1">
      <c r="A303" s="21" t="s">
        <v>29</v>
      </c>
      <c r="B303" s="25"/>
      <c r="C303" s="25">
        <v>610</v>
      </c>
      <c r="D303" s="31">
        <v>900</v>
      </c>
    </row>
    <row r="304" spans="1:4" ht="15" customHeight="1">
      <c r="A304" s="21" t="s">
        <v>35</v>
      </c>
      <c r="B304" s="25" t="s">
        <v>497</v>
      </c>
      <c r="C304" s="25"/>
      <c r="D304" s="31">
        <f>D305</f>
        <v>150</v>
      </c>
    </row>
    <row r="305" spans="1:4" ht="24.75" customHeight="1">
      <c r="A305" s="21" t="s">
        <v>63</v>
      </c>
      <c r="B305" s="25"/>
      <c r="C305" s="25">
        <v>600</v>
      </c>
      <c r="D305" s="31">
        <f>D306</f>
        <v>150</v>
      </c>
    </row>
    <row r="306" spans="1:4" ht="15" customHeight="1">
      <c r="A306" s="21" t="s">
        <v>29</v>
      </c>
      <c r="B306" s="25"/>
      <c r="C306" s="25">
        <v>610</v>
      </c>
      <c r="D306" s="31">
        <v>150</v>
      </c>
    </row>
    <row r="307" spans="1:4" ht="24" customHeight="1">
      <c r="A307" s="21" t="s">
        <v>33</v>
      </c>
      <c r="B307" s="25" t="s">
        <v>171</v>
      </c>
      <c r="C307" s="25"/>
      <c r="D307" s="31">
        <f>D308+D316+D322</f>
        <v>89611.90000000001</v>
      </c>
    </row>
    <row r="308" spans="1:4" ht="24" customHeight="1">
      <c r="A308" s="21" t="s">
        <v>496</v>
      </c>
      <c r="B308" s="25" t="s">
        <v>172</v>
      </c>
      <c r="C308" s="25"/>
      <c r="D308" s="31">
        <f>D309+D313</f>
        <v>87511.90000000001</v>
      </c>
    </row>
    <row r="309" spans="1:4" ht="18" customHeight="1">
      <c r="A309" s="21" t="s">
        <v>28</v>
      </c>
      <c r="B309" s="25" t="s">
        <v>173</v>
      </c>
      <c r="C309" s="25"/>
      <c r="D309" s="31">
        <f>D310</f>
        <v>87486.90000000001</v>
      </c>
    </row>
    <row r="310" spans="1:4" ht="24" customHeight="1">
      <c r="A310" s="21" t="s">
        <v>63</v>
      </c>
      <c r="B310" s="25"/>
      <c r="C310" s="25">
        <v>600</v>
      </c>
      <c r="D310" s="31">
        <f>D311+D312</f>
        <v>87486.90000000001</v>
      </c>
    </row>
    <row r="311" spans="1:4" ht="18" customHeight="1">
      <c r="A311" s="21" t="s">
        <v>29</v>
      </c>
      <c r="B311" s="25"/>
      <c r="C311" s="25">
        <v>610</v>
      </c>
      <c r="D311" s="31">
        <v>72216.1</v>
      </c>
    </row>
    <row r="312" spans="1:4" ht="17.25" customHeight="1">
      <c r="A312" s="21" t="s">
        <v>30</v>
      </c>
      <c r="B312" s="25"/>
      <c r="C312" s="25">
        <v>620</v>
      </c>
      <c r="D312" s="31">
        <v>15270.8</v>
      </c>
    </row>
    <row r="313" spans="1:4" ht="16.5" customHeight="1">
      <c r="A313" s="21" t="s">
        <v>35</v>
      </c>
      <c r="B313" s="25" t="s">
        <v>498</v>
      </c>
      <c r="C313" s="25"/>
      <c r="D313" s="31">
        <f>D314</f>
        <v>25</v>
      </c>
    </row>
    <row r="314" spans="1:4" ht="25.5" customHeight="1">
      <c r="A314" s="21" t="s">
        <v>63</v>
      </c>
      <c r="B314" s="25"/>
      <c r="C314" s="25">
        <v>600</v>
      </c>
      <c r="D314" s="31">
        <f>D315</f>
        <v>25</v>
      </c>
    </row>
    <row r="315" spans="1:4" ht="17.25" customHeight="1">
      <c r="A315" s="21" t="s">
        <v>29</v>
      </c>
      <c r="B315" s="25"/>
      <c r="C315" s="25">
        <v>610</v>
      </c>
      <c r="D315" s="31">
        <v>25</v>
      </c>
    </row>
    <row r="316" spans="1:4" ht="28.5" customHeight="1">
      <c r="A316" s="21" t="s">
        <v>511</v>
      </c>
      <c r="B316" s="25" t="s">
        <v>337</v>
      </c>
      <c r="C316" s="25"/>
      <c r="D316" s="31">
        <f>D317</f>
        <v>820</v>
      </c>
    </row>
    <row r="317" spans="1:4" ht="18.75" customHeight="1">
      <c r="A317" s="21" t="s">
        <v>36</v>
      </c>
      <c r="B317" s="25" t="s">
        <v>513</v>
      </c>
      <c r="C317" s="25"/>
      <c r="D317" s="31">
        <f>D318+D320</f>
        <v>820</v>
      </c>
    </row>
    <row r="318" spans="1:4" ht="20.25" customHeight="1">
      <c r="A318" s="21" t="s">
        <v>58</v>
      </c>
      <c r="B318" s="25"/>
      <c r="C318" s="25">
        <v>300</v>
      </c>
      <c r="D318" s="31">
        <f>D319</f>
        <v>120</v>
      </c>
    </row>
    <row r="319" spans="1:4" ht="17.25" customHeight="1">
      <c r="A319" s="21" t="s">
        <v>37</v>
      </c>
      <c r="B319" s="25"/>
      <c r="C319" s="25">
        <v>340</v>
      </c>
      <c r="D319" s="31">
        <v>120</v>
      </c>
    </row>
    <row r="320" spans="1:4" ht="27.75" customHeight="1">
      <c r="A320" s="21" t="s">
        <v>63</v>
      </c>
      <c r="B320" s="25"/>
      <c r="C320" s="25">
        <v>600</v>
      </c>
      <c r="D320" s="31">
        <f>D321</f>
        <v>700</v>
      </c>
    </row>
    <row r="321" spans="1:4" ht="18" customHeight="1">
      <c r="A321" s="21" t="s">
        <v>29</v>
      </c>
      <c r="B321" s="25"/>
      <c r="C321" s="25">
        <v>610</v>
      </c>
      <c r="D321" s="31">
        <v>700</v>
      </c>
    </row>
    <row r="322" spans="1:4" ht="27" customHeight="1">
      <c r="A322" s="21" t="s">
        <v>512</v>
      </c>
      <c r="B322" s="25" t="s">
        <v>182</v>
      </c>
      <c r="C322" s="25"/>
      <c r="D322" s="31">
        <f>D323</f>
        <v>1280</v>
      </c>
    </row>
    <row r="323" spans="1:4" ht="18" customHeight="1">
      <c r="A323" s="21" t="s">
        <v>36</v>
      </c>
      <c r="B323" s="25" t="s">
        <v>183</v>
      </c>
      <c r="C323" s="25"/>
      <c r="D323" s="31">
        <f>D324</f>
        <v>1280</v>
      </c>
    </row>
    <row r="324" spans="1:4" ht="24" customHeight="1">
      <c r="A324" s="21" t="s">
        <v>63</v>
      </c>
      <c r="B324" s="25"/>
      <c r="C324" s="25">
        <v>600</v>
      </c>
      <c r="D324" s="31">
        <f>D325</f>
        <v>1280</v>
      </c>
    </row>
    <row r="325" spans="1:4" ht="14.25" customHeight="1">
      <c r="A325" s="21" t="s">
        <v>29</v>
      </c>
      <c r="B325" s="25"/>
      <c r="C325" s="25">
        <v>610</v>
      </c>
      <c r="D325" s="31">
        <v>1280</v>
      </c>
    </row>
    <row r="326" spans="1:4" ht="18.75" customHeight="1">
      <c r="A326" s="21" t="s">
        <v>38</v>
      </c>
      <c r="B326" s="25" t="s">
        <v>67</v>
      </c>
      <c r="C326" s="25"/>
      <c r="D326" s="31">
        <f>D327+D331</f>
        <v>60128</v>
      </c>
    </row>
    <row r="327" spans="1:4" ht="37.5" customHeight="1">
      <c r="A327" s="21" t="s">
        <v>5</v>
      </c>
      <c r="B327" s="25" t="s">
        <v>68</v>
      </c>
      <c r="C327" s="25"/>
      <c r="D327" s="31">
        <f>D328</f>
        <v>41328.9</v>
      </c>
    </row>
    <row r="328" spans="1:4" ht="16.5" customHeight="1">
      <c r="A328" s="21" t="s">
        <v>28</v>
      </c>
      <c r="B328" s="25" t="s">
        <v>69</v>
      </c>
      <c r="C328" s="25"/>
      <c r="D328" s="31">
        <f>D329</f>
        <v>41328.9</v>
      </c>
    </row>
    <row r="329" spans="1:4" ht="24" customHeight="1">
      <c r="A329" s="21" t="s">
        <v>63</v>
      </c>
      <c r="B329" s="25"/>
      <c r="C329" s="25">
        <v>600</v>
      </c>
      <c r="D329" s="31">
        <f>D330</f>
        <v>41328.9</v>
      </c>
    </row>
    <row r="330" spans="1:4" ht="18" customHeight="1">
      <c r="A330" s="21" t="s">
        <v>29</v>
      </c>
      <c r="B330" s="25"/>
      <c r="C330" s="25">
        <v>610</v>
      </c>
      <c r="D330" s="31">
        <v>41328.9</v>
      </c>
    </row>
    <row r="331" spans="1:4" ht="29.25" customHeight="1">
      <c r="A331" s="21" t="s">
        <v>6</v>
      </c>
      <c r="B331" s="25" t="s">
        <v>70</v>
      </c>
      <c r="C331" s="25"/>
      <c r="D331" s="31">
        <f>D332+D337</f>
        <v>18799.100000000002</v>
      </c>
    </row>
    <row r="332" spans="1:4" ht="18.75" customHeight="1">
      <c r="A332" s="21" t="s">
        <v>39</v>
      </c>
      <c r="B332" s="25" t="s">
        <v>71</v>
      </c>
      <c r="C332" s="25"/>
      <c r="D332" s="31">
        <f>D333+D335</f>
        <v>18145.2</v>
      </c>
    </row>
    <row r="333" spans="1:4" ht="24" customHeight="1">
      <c r="A333" s="21" t="s">
        <v>59</v>
      </c>
      <c r="B333" s="25"/>
      <c r="C333" s="25">
        <v>100</v>
      </c>
      <c r="D333" s="31">
        <f>D334</f>
        <v>17696.7</v>
      </c>
    </row>
    <row r="334" spans="1:4" ht="15.75" customHeight="1">
      <c r="A334" s="21" t="s">
        <v>40</v>
      </c>
      <c r="B334" s="25"/>
      <c r="C334" s="25">
        <v>120</v>
      </c>
      <c r="D334" s="31">
        <v>17696.7</v>
      </c>
    </row>
    <row r="335" spans="1:4" ht="18" customHeight="1">
      <c r="A335" s="21" t="s">
        <v>60</v>
      </c>
      <c r="B335" s="25"/>
      <c r="C335" s="25">
        <v>200</v>
      </c>
      <c r="D335" s="31">
        <f>D336</f>
        <v>448.5</v>
      </c>
    </row>
    <row r="336" spans="1:4" ht="24" customHeight="1">
      <c r="A336" s="21" t="s">
        <v>34</v>
      </c>
      <c r="B336" s="25"/>
      <c r="C336" s="25">
        <v>240</v>
      </c>
      <c r="D336" s="31">
        <v>448.5</v>
      </c>
    </row>
    <row r="337" spans="1:4" ht="36" customHeight="1">
      <c r="A337" s="21" t="s">
        <v>47</v>
      </c>
      <c r="B337" s="37" t="s">
        <v>72</v>
      </c>
      <c r="C337" s="25"/>
      <c r="D337" s="31">
        <f>D338</f>
        <v>653.9</v>
      </c>
    </row>
    <row r="338" spans="1:4" ht="18.75" customHeight="1">
      <c r="A338" s="21" t="s">
        <v>58</v>
      </c>
      <c r="B338" s="37"/>
      <c r="C338" s="25">
        <v>300</v>
      </c>
      <c r="D338" s="31">
        <f>D339</f>
        <v>653.9</v>
      </c>
    </row>
    <row r="339" spans="1:4" ht="16.5" customHeight="1">
      <c r="A339" s="21" t="s">
        <v>48</v>
      </c>
      <c r="B339" s="25"/>
      <c r="C339" s="23" t="s">
        <v>207</v>
      </c>
      <c r="D339" s="31">
        <v>653.9</v>
      </c>
    </row>
    <row r="340" spans="1:4" ht="50.25" customHeight="1">
      <c r="A340" s="27" t="s">
        <v>261</v>
      </c>
      <c r="B340" s="28" t="s">
        <v>374</v>
      </c>
      <c r="C340" s="28"/>
      <c r="D340" s="29">
        <f>D341+D355</f>
        <v>76050.2</v>
      </c>
    </row>
    <row r="341" spans="1:4" ht="17.25" customHeight="1">
      <c r="A341" s="21" t="s">
        <v>682</v>
      </c>
      <c r="B341" s="25" t="s">
        <v>262</v>
      </c>
      <c r="C341" s="25"/>
      <c r="D341" s="26">
        <f>D342+D349+D352</f>
        <v>74450.2</v>
      </c>
    </row>
    <row r="342" spans="1:4" ht="16.5" customHeight="1">
      <c r="A342" s="21" t="s">
        <v>28</v>
      </c>
      <c r="B342" s="25" t="s">
        <v>263</v>
      </c>
      <c r="C342" s="25"/>
      <c r="D342" s="26">
        <f>D343+D345+D347</f>
        <v>69242.2</v>
      </c>
    </row>
    <row r="343" spans="1:4" ht="36.75" customHeight="1">
      <c r="A343" s="21" t="s">
        <v>59</v>
      </c>
      <c r="B343" s="25"/>
      <c r="C343" s="25">
        <v>100</v>
      </c>
      <c r="D343" s="26">
        <f>D344</f>
        <v>61464.4</v>
      </c>
    </row>
    <row r="344" spans="1:4" ht="18.75" customHeight="1">
      <c r="A344" s="21" t="s">
        <v>103</v>
      </c>
      <c r="B344" s="25"/>
      <c r="C344" s="25" t="s">
        <v>105</v>
      </c>
      <c r="D344" s="26">
        <v>61464.4</v>
      </c>
    </row>
    <row r="345" spans="1:4" ht="18.75" customHeight="1">
      <c r="A345" s="21" t="s">
        <v>60</v>
      </c>
      <c r="B345" s="25"/>
      <c r="C345" s="25">
        <v>200</v>
      </c>
      <c r="D345" s="26">
        <f>D346</f>
        <v>7754.8</v>
      </c>
    </row>
    <row r="346" spans="1:4" ht="24" customHeight="1">
      <c r="A346" s="21" t="s">
        <v>83</v>
      </c>
      <c r="B346" s="25"/>
      <c r="C346" s="25" t="s">
        <v>46</v>
      </c>
      <c r="D346" s="26">
        <v>7754.8</v>
      </c>
    </row>
    <row r="347" spans="1:4" ht="18" customHeight="1">
      <c r="A347" s="21" t="s">
        <v>61</v>
      </c>
      <c r="B347" s="25"/>
      <c r="C347" s="25">
        <v>800</v>
      </c>
      <c r="D347" s="26">
        <f>D348</f>
        <v>23</v>
      </c>
    </row>
    <row r="348" spans="1:4" ht="15.75" customHeight="1">
      <c r="A348" s="21" t="s">
        <v>86</v>
      </c>
      <c r="B348" s="25"/>
      <c r="C348" s="25" t="s">
        <v>88</v>
      </c>
      <c r="D348" s="26">
        <v>23</v>
      </c>
    </row>
    <row r="349" spans="1:4" ht="60" customHeight="1">
      <c r="A349" s="35" t="s">
        <v>656</v>
      </c>
      <c r="B349" s="25" t="s">
        <v>657</v>
      </c>
      <c r="C349" s="25"/>
      <c r="D349" s="26">
        <f>D350</f>
        <v>5156</v>
      </c>
    </row>
    <row r="350" spans="1:4" ht="39.75" customHeight="1">
      <c r="A350" s="21" t="s">
        <v>59</v>
      </c>
      <c r="B350" s="25"/>
      <c r="C350" s="25">
        <v>100</v>
      </c>
      <c r="D350" s="26">
        <f>D351</f>
        <v>5156</v>
      </c>
    </row>
    <row r="351" spans="1:4" ht="17.25" customHeight="1">
      <c r="A351" s="21" t="s">
        <v>103</v>
      </c>
      <c r="B351" s="25"/>
      <c r="C351" s="25">
        <v>110</v>
      </c>
      <c r="D351" s="26">
        <v>5156</v>
      </c>
    </row>
    <row r="352" spans="1:4" ht="14.25" customHeight="1">
      <c r="A352" s="35" t="s">
        <v>679</v>
      </c>
      <c r="B352" s="25" t="s">
        <v>680</v>
      </c>
      <c r="C352" s="25"/>
      <c r="D352" s="26">
        <f>D353</f>
        <v>52</v>
      </c>
    </row>
    <row r="353" spans="1:4" ht="37.5" customHeight="1">
      <c r="A353" s="21" t="s">
        <v>59</v>
      </c>
      <c r="B353" s="25"/>
      <c r="C353" s="25">
        <v>100</v>
      </c>
      <c r="D353" s="26">
        <f>D354</f>
        <v>52</v>
      </c>
    </row>
    <row r="354" spans="1:4" ht="18" customHeight="1">
      <c r="A354" s="21" t="s">
        <v>103</v>
      </c>
      <c r="B354" s="25"/>
      <c r="C354" s="25">
        <v>110</v>
      </c>
      <c r="D354" s="26">
        <v>52</v>
      </c>
    </row>
    <row r="355" spans="1:4" ht="40.5" customHeight="1">
      <c r="A355" s="21" t="s">
        <v>728</v>
      </c>
      <c r="B355" s="25" t="s">
        <v>658</v>
      </c>
      <c r="C355" s="25"/>
      <c r="D355" s="26">
        <f>D356+D359</f>
        <v>1600</v>
      </c>
    </row>
    <row r="356" spans="1:4" ht="63.75" customHeight="1">
      <c r="A356" s="35" t="s">
        <v>729</v>
      </c>
      <c r="B356" s="25" t="s">
        <v>659</v>
      </c>
      <c r="C356" s="25"/>
      <c r="D356" s="26">
        <f>D357</f>
        <v>1278</v>
      </c>
    </row>
    <row r="357" spans="1:4" ht="17.25" customHeight="1">
      <c r="A357" s="21" t="s">
        <v>60</v>
      </c>
      <c r="B357" s="25"/>
      <c r="C357" s="25">
        <v>200</v>
      </c>
      <c r="D357" s="26">
        <f>D358</f>
        <v>1278</v>
      </c>
    </row>
    <row r="358" spans="1:4" ht="26.25" customHeight="1">
      <c r="A358" s="21" t="s">
        <v>83</v>
      </c>
      <c r="B358" s="25"/>
      <c r="C358" s="25">
        <v>240</v>
      </c>
      <c r="D358" s="26">
        <v>1278</v>
      </c>
    </row>
    <row r="359" spans="1:4" ht="62.25" customHeight="1">
      <c r="A359" s="35" t="s">
        <v>730</v>
      </c>
      <c r="B359" s="25" t="s">
        <v>681</v>
      </c>
      <c r="C359" s="25"/>
      <c r="D359" s="26">
        <f>D360</f>
        <v>322</v>
      </c>
    </row>
    <row r="360" spans="1:4" ht="19.5" customHeight="1">
      <c r="A360" s="21" t="s">
        <v>60</v>
      </c>
      <c r="B360" s="25"/>
      <c r="C360" s="25">
        <v>200</v>
      </c>
      <c r="D360" s="26">
        <f>D361</f>
        <v>322</v>
      </c>
    </row>
    <row r="361" spans="1:4" ht="26.25" customHeight="1">
      <c r="A361" s="21" t="s">
        <v>83</v>
      </c>
      <c r="B361" s="25"/>
      <c r="C361" s="25">
        <v>240</v>
      </c>
      <c r="D361" s="26">
        <v>322</v>
      </c>
    </row>
    <row r="362" spans="1:4" ht="28.5" customHeight="1">
      <c r="A362" s="27" t="s">
        <v>273</v>
      </c>
      <c r="B362" s="28" t="s">
        <v>375</v>
      </c>
      <c r="C362" s="28"/>
      <c r="D362" s="29">
        <f>D363+D369</f>
        <v>13302.7</v>
      </c>
    </row>
    <row r="363" spans="1:4" ht="24" customHeight="1">
      <c r="A363" s="21" t="s">
        <v>75</v>
      </c>
      <c r="B363" s="25" t="s">
        <v>377</v>
      </c>
      <c r="C363" s="25"/>
      <c r="D363" s="26">
        <f>D364</f>
        <v>13202.7</v>
      </c>
    </row>
    <row r="364" spans="1:4" ht="17.25" customHeight="1">
      <c r="A364" s="21" t="s">
        <v>94</v>
      </c>
      <c r="B364" s="25" t="s">
        <v>378</v>
      </c>
      <c r="C364" s="25"/>
      <c r="D364" s="26">
        <f>D366+D367</f>
        <v>13202.7</v>
      </c>
    </row>
    <row r="365" spans="1:4" ht="23.25" customHeight="1">
      <c r="A365" s="21" t="s">
        <v>63</v>
      </c>
      <c r="B365" s="25"/>
      <c r="C365" s="25">
        <v>600</v>
      </c>
      <c r="D365" s="26">
        <f>D366</f>
        <v>12974.6</v>
      </c>
    </row>
    <row r="366" spans="1:4" ht="24" customHeight="1">
      <c r="A366" s="21" t="s">
        <v>29</v>
      </c>
      <c r="B366" s="25"/>
      <c r="C366" s="25">
        <v>610</v>
      </c>
      <c r="D366" s="26">
        <v>12974.6</v>
      </c>
    </row>
    <row r="367" spans="1:4" ht="24" customHeight="1">
      <c r="A367" s="21" t="s">
        <v>60</v>
      </c>
      <c r="B367" s="25"/>
      <c r="C367" s="25">
        <v>200</v>
      </c>
      <c r="D367" s="26">
        <f>D368</f>
        <v>228.1</v>
      </c>
    </row>
    <row r="368" spans="1:4" ht="24" customHeight="1">
      <c r="A368" s="21" t="s">
        <v>83</v>
      </c>
      <c r="B368" s="25"/>
      <c r="C368" s="25" t="s">
        <v>46</v>
      </c>
      <c r="D368" s="26">
        <v>228.1</v>
      </c>
    </row>
    <row r="369" spans="1:4" ht="19.5" customHeight="1">
      <c r="A369" s="21" t="s">
        <v>376</v>
      </c>
      <c r="B369" s="25" t="s">
        <v>379</v>
      </c>
      <c r="C369" s="25"/>
      <c r="D369" s="26">
        <f>D370</f>
        <v>100</v>
      </c>
    </row>
    <row r="370" spans="1:4" ht="17.25" customHeight="1">
      <c r="A370" s="21" t="s">
        <v>94</v>
      </c>
      <c r="B370" s="25" t="s">
        <v>380</v>
      </c>
      <c r="C370" s="25"/>
      <c r="D370" s="26">
        <f>D371</f>
        <v>100</v>
      </c>
    </row>
    <row r="371" spans="1:4" ht="27" customHeight="1">
      <c r="A371" s="21" t="s">
        <v>63</v>
      </c>
      <c r="B371" s="25"/>
      <c r="C371" s="25">
        <v>600</v>
      </c>
      <c r="D371" s="26">
        <f>D372</f>
        <v>100</v>
      </c>
    </row>
    <row r="372" spans="1:4" ht="24" customHeight="1">
      <c r="A372" s="21" t="s">
        <v>29</v>
      </c>
      <c r="B372" s="25"/>
      <c r="C372" s="25">
        <v>610</v>
      </c>
      <c r="D372" s="26">
        <v>100</v>
      </c>
    </row>
    <row r="373" spans="1:4" ht="24" customHeight="1">
      <c r="A373" s="27" t="s">
        <v>282</v>
      </c>
      <c r="B373" s="28" t="s">
        <v>390</v>
      </c>
      <c r="C373" s="28"/>
      <c r="D373" s="29">
        <f>D374</f>
        <v>749.4</v>
      </c>
    </row>
    <row r="374" spans="1:4" ht="24" customHeight="1">
      <c r="A374" s="21" t="s">
        <v>387</v>
      </c>
      <c r="B374" s="25" t="s">
        <v>388</v>
      </c>
      <c r="C374" s="25"/>
      <c r="D374" s="26">
        <f>D375</f>
        <v>749.4</v>
      </c>
    </row>
    <row r="375" spans="1:4" ht="18" customHeight="1">
      <c r="A375" s="21" t="s">
        <v>119</v>
      </c>
      <c r="B375" s="25" t="s">
        <v>389</v>
      </c>
      <c r="C375" s="25"/>
      <c r="D375" s="26">
        <f>D376</f>
        <v>749.4</v>
      </c>
    </row>
    <row r="376" spans="1:4" ht="17.25" customHeight="1">
      <c r="A376" s="21" t="s">
        <v>60</v>
      </c>
      <c r="B376" s="25"/>
      <c r="C376" s="25">
        <v>200</v>
      </c>
      <c r="D376" s="26">
        <f>D377</f>
        <v>749.4</v>
      </c>
    </row>
    <row r="377" spans="1:4" ht="24" customHeight="1">
      <c r="A377" s="21" t="s">
        <v>83</v>
      </c>
      <c r="B377" s="25"/>
      <c r="C377" s="25" t="s">
        <v>46</v>
      </c>
      <c r="D377" s="26">
        <v>749.4</v>
      </c>
    </row>
    <row r="378" spans="1:4" ht="24" customHeight="1">
      <c r="A378" s="27" t="s">
        <v>353</v>
      </c>
      <c r="B378" s="28" t="s">
        <v>391</v>
      </c>
      <c r="C378" s="28"/>
      <c r="D378" s="29">
        <f>D379+D391+D407+D427+D436</f>
        <v>30536.1</v>
      </c>
    </row>
    <row r="379" spans="1:4" ht="17.25" customHeight="1">
      <c r="A379" s="21" t="s">
        <v>116</v>
      </c>
      <c r="B379" s="25" t="s">
        <v>401</v>
      </c>
      <c r="C379" s="25"/>
      <c r="D379" s="26">
        <f>D380+D384</f>
        <v>19926</v>
      </c>
    </row>
    <row r="380" spans="1:4" ht="40.5" customHeight="1">
      <c r="A380" s="21" t="s">
        <v>598</v>
      </c>
      <c r="B380" s="25" t="s">
        <v>445</v>
      </c>
      <c r="C380" s="25"/>
      <c r="D380" s="26">
        <f>D381</f>
        <v>1594</v>
      </c>
    </row>
    <row r="381" spans="1:4" ht="24" customHeight="1">
      <c r="A381" s="21" t="s">
        <v>117</v>
      </c>
      <c r="B381" s="25" t="s">
        <v>446</v>
      </c>
      <c r="C381" s="25"/>
      <c r="D381" s="26">
        <f>D382</f>
        <v>1594</v>
      </c>
    </row>
    <row r="382" spans="1:4" ht="19.5" customHeight="1">
      <c r="A382" s="21" t="s">
        <v>60</v>
      </c>
      <c r="B382" s="25"/>
      <c r="C382" s="25">
        <v>200</v>
      </c>
      <c r="D382" s="26">
        <f>D383</f>
        <v>1594</v>
      </c>
    </row>
    <row r="383" spans="1:4" ht="24" customHeight="1">
      <c r="A383" s="21" t="s">
        <v>83</v>
      </c>
      <c r="B383" s="25"/>
      <c r="C383" s="25">
        <v>240</v>
      </c>
      <c r="D383" s="26">
        <v>1594</v>
      </c>
    </row>
    <row r="384" spans="1:4" ht="16.5" customHeight="1">
      <c r="A384" s="21" t="s">
        <v>589</v>
      </c>
      <c r="B384" s="25" t="s">
        <v>324</v>
      </c>
      <c r="C384" s="25"/>
      <c r="D384" s="26">
        <f>D385+D388</f>
        <v>18332</v>
      </c>
    </row>
    <row r="385" spans="1:4" ht="24" customHeight="1">
      <c r="A385" s="21" t="s">
        <v>117</v>
      </c>
      <c r="B385" s="25" t="s">
        <v>178</v>
      </c>
      <c r="C385" s="25"/>
      <c r="D385" s="26">
        <f>D386</f>
        <v>1400</v>
      </c>
    </row>
    <row r="386" spans="1:4" ht="18.75" customHeight="1">
      <c r="A386" s="21" t="s">
        <v>60</v>
      </c>
      <c r="B386" s="25"/>
      <c r="C386" s="25">
        <v>200</v>
      </c>
      <c r="D386" s="26">
        <f>D387</f>
        <v>1400</v>
      </c>
    </row>
    <row r="387" spans="1:4" ht="24" customHeight="1">
      <c r="A387" s="21" t="s">
        <v>83</v>
      </c>
      <c r="B387" s="25"/>
      <c r="C387" s="25" t="s">
        <v>46</v>
      </c>
      <c r="D387" s="26">
        <v>1400</v>
      </c>
    </row>
    <row r="388" spans="1:4" ht="36.75" customHeight="1">
      <c r="A388" s="21" t="s">
        <v>142</v>
      </c>
      <c r="B388" s="25" t="s">
        <v>325</v>
      </c>
      <c r="C388" s="25"/>
      <c r="D388" s="26">
        <f>+D389</f>
        <v>16932</v>
      </c>
    </row>
    <row r="389" spans="1:4" ht="18" customHeight="1">
      <c r="A389" s="21" t="s">
        <v>60</v>
      </c>
      <c r="B389" s="25"/>
      <c r="C389" s="25">
        <v>200</v>
      </c>
      <c r="D389" s="26">
        <f>+D390</f>
        <v>16932</v>
      </c>
    </row>
    <row r="390" spans="1:4" ht="24" customHeight="1">
      <c r="A390" s="21" t="s">
        <v>83</v>
      </c>
      <c r="B390" s="25"/>
      <c r="C390" s="25" t="s">
        <v>46</v>
      </c>
      <c r="D390" s="26">
        <v>16932</v>
      </c>
    </row>
    <row r="391" spans="1:4" ht="24" customHeight="1">
      <c r="A391" s="21" t="s">
        <v>590</v>
      </c>
      <c r="B391" s="25" t="s">
        <v>392</v>
      </c>
      <c r="C391" s="23"/>
      <c r="D391" s="26">
        <f>D392+D396+D400</f>
        <v>343.1</v>
      </c>
    </row>
    <row r="392" spans="1:4" ht="24" customHeight="1">
      <c r="A392" s="21" t="s">
        <v>266</v>
      </c>
      <c r="B392" s="25" t="s">
        <v>393</v>
      </c>
      <c r="C392" s="25"/>
      <c r="D392" s="26">
        <f>D393</f>
        <v>100</v>
      </c>
    </row>
    <row r="393" spans="1:4" ht="24" customHeight="1">
      <c r="A393" s="21" t="s">
        <v>114</v>
      </c>
      <c r="B393" s="25" t="s">
        <v>394</v>
      </c>
      <c r="C393" s="25"/>
      <c r="D393" s="26">
        <f>D394</f>
        <v>100</v>
      </c>
    </row>
    <row r="394" spans="1:4" ht="18" customHeight="1">
      <c r="A394" s="21" t="s">
        <v>60</v>
      </c>
      <c r="B394" s="25"/>
      <c r="C394" s="25">
        <v>200</v>
      </c>
      <c r="D394" s="26">
        <f>D395</f>
        <v>100</v>
      </c>
    </row>
    <row r="395" spans="1:4" ht="24" customHeight="1">
      <c r="A395" s="21" t="s">
        <v>83</v>
      </c>
      <c r="B395" s="25"/>
      <c r="C395" s="25">
        <v>240</v>
      </c>
      <c r="D395" s="26">
        <v>100</v>
      </c>
    </row>
    <row r="396" spans="1:4" ht="24" customHeight="1">
      <c r="A396" s="21" t="s">
        <v>527</v>
      </c>
      <c r="B396" s="25" t="s">
        <v>526</v>
      </c>
      <c r="C396" s="25"/>
      <c r="D396" s="26">
        <f>D397</f>
        <v>100</v>
      </c>
    </row>
    <row r="397" spans="1:4" ht="24" customHeight="1">
      <c r="A397" s="21" t="s">
        <v>114</v>
      </c>
      <c r="B397" s="25" t="s">
        <v>525</v>
      </c>
      <c r="C397" s="25"/>
      <c r="D397" s="26">
        <f>D398</f>
        <v>100</v>
      </c>
    </row>
    <row r="398" spans="1:4" ht="24" customHeight="1">
      <c r="A398" s="21" t="s">
        <v>60</v>
      </c>
      <c r="B398" s="25"/>
      <c r="C398" s="25">
        <v>200</v>
      </c>
      <c r="D398" s="26">
        <f>D399</f>
        <v>100</v>
      </c>
    </row>
    <row r="399" spans="1:4" ht="24" customHeight="1">
      <c r="A399" s="21" t="s">
        <v>83</v>
      </c>
      <c r="B399" s="25"/>
      <c r="C399" s="25">
        <v>240</v>
      </c>
      <c r="D399" s="26">
        <v>100</v>
      </c>
    </row>
    <row r="400" spans="1:4" ht="24" customHeight="1">
      <c r="A400" s="21" t="s">
        <v>251</v>
      </c>
      <c r="B400" s="25" t="s">
        <v>252</v>
      </c>
      <c r="C400" s="25"/>
      <c r="D400" s="26">
        <f>D401++D404</f>
        <v>143.1</v>
      </c>
    </row>
    <row r="401" spans="1:4" ht="15.75" customHeight="1">
      <c r="A401" s="21" t="s">
        <v>39</v>
      </c>
      <c r="B401" s="25" t="s">
        <v>253</v>
      </c>
      <c r="C401" s="25"/>
      <c r="D401" s="26">
        <f>D402</f>
        <v>96</v>
      </c>
    </row>
    <row r="402" spans="1:4" ht="18.75" customHeight="1">
      <c r="A402" s="21" t="s">
        <v>60</v>
      </c>
      <c r="B402" s="25"/>
      <c r="C402" s="25">
        <v>200</v>
      </c>
      <c r="D402" s="26">
        <f>D403</f>
        <v>96</v>
      </c>
    </row>
    <row r="403" spans="1:4" ht="24" customHeight="1">
      <c r="A403" s="21" t="s">
        <v>83</v>
      </c>
      <c r="B403" s="25"/>
      <c r="C403" s="25">
        <v>240</v>
      </c>
      <c r="D403" s="26">
        <v>96</v>
      </c>
    </row>
    <row r="404" spans="1:4" ht="24" customHeight="1">
      <c r="A404" s="21" t="s">
        <v>114</v>
      </c>
      <c r="B404" s="25" t="s">
        <v>267</v>
      </c>
      <c r="C404" s="25"/>
      <c r="D404" s="26">
        <f>D405</f>
        <v>47.1</v>
      </c>
    </row>
    <row r="405" spans="1:4" ht="18" customHeight="1">
      <c r="A405" s="21" t="s">
        <v>60</v>
      </c>
      <c r="B405" s="25"/>
      <c r="C405" s="25">
        <v>200</v>
      </c>
      <c r="D405" s="26">
        <f>D406</f>
        <v>47.1</v>
      </c>
    </row>
    <row r="406" spans="1:4" ht="24" customHeight="1">
      <c r="A406" s="21" t="s">
        <v>83</v>
      </c>
      <c r="B406" s="25"/>
      <c r="C406" s="25">
        <v>240</v>
      </c>
      <c r="D406" s="26">
        <v>47.1</v>
      </c>
    </row>
    <row r="407" spans="1:4" ht="24" customHeight="1">
      <c r="A407" s="21" t="s">
        <v>115</v>
      </c>
      <c r="B407" s="25" t="s">
        <v>395</v>
      </c>
      <c r="C407" s="25"/>
      <c r="D407" s="26">
        <f>D408+D415+D419+D423</f>
        <v>1036.1</v>
      </c>
    </row>
    <row r="408" spans="1:4" ht="35.25" customHeight="1">
      <c r="A408" s="21" t="s">
        <v>268</v>
      </c>
      <c r="B408" s="25" t="s">
        <v>396</v>
      </c>
      <c r="C408" s="25"/>
      <c r="D408" s="26">
        <f>D409+D412</f>
        <v>598.1</v>
      </c>
    </row>
    <row r="409" spans="1:4" ht="18" customHeight="1">
      <c r="A409" s="21" t="s">
        <v>28</v>
      </c>
      <c r="B409" s="25" t="s">
        <v>269</v>
      </c>
      <c r="C409" s="25"/>
      <c r="D409" s="26">
        <f>D410</f>
        <v>120</v>
      </c>
    </row>
    <row r="410" spans="1:4" ht="19.5" customHeight="1">
      <c r="A410" s="21" t="s">
        <v>60</v>
      </c>
      <c r="B410" s="25"/>
      <c r="C410" s="25">
        <v>200</v>
      </c>
      <c r="D410" s="26">
        <f>D411</f>
        <v>120</v>
      </c>
    </row>
    <row r="411" spans="1:4" ht="24" customHeight="1">
      <c r="A411" s="21" t="s">
        <v>83</v>
      </c>
      <c r="B411" s="25"/>
      <c r="C411" s="25" t="s">
        <v>46</v>
      </c>
      <c r="D411" s="26">
        <v>120</v>
      </c>
    </row>
    <row r="412" spans="1:4" ht="24" customHeight="1">
      <c r="A412" s="21" t="s">
        <v>100</v>
      </c>
      <c r="B412" s="25" t="s">
        <v>397</v>
      </c>
      <c r="C412" s="25"/>
      <c r="D412" s="26">
        <f>D413</f>
        <v>478.1</v>
      </c>
    </row>
    <row r="413" spans="1:4" ht="18" customHeight="1">
      <c r="A413" s="21" t="s">
        <v>60</v>
      </c>
      <c r="B413" s="25"/>
      <c r="C413" s="25">
        <v>200</v>
      </c>
      <c r="D413" s="26">
        <f>D414</f>
        <v>478.1</v>
      </c>
    </row>
    <row r="414" spans="1:4" ht="24" customHeight="1">
      <c r="A414" s="21" t="s">
        <v>83</v>
      </c>
      <c r="B414" s="25"/>
      <c r="C414" s="25" t="s">
        <v>46</v>
      </c>
      <c r="D414" s="26">
        <v>478.1</v>
      </c>
    </row>
    <row r="415" spans="1:4" ht="24" customHeight="1">
      <c r="A415" s="21" t="s">
        <v>354</v>
      </c>
      <c r="B415" s="25" t="s">
        <v>405</v>
      </c>
      <c r="C415" s="25"/>
      <c r="D415" s="26">
        <f>D416</f>
        <v>100</v>
      </c>
    </row>
    <row r="416" spans="1:4" ht="24" customHeight="1">
      <c r="A416" s="21" t="s">
        <v>114</v>
      </c>
      <c r="B416" s="38" t="s">
        <v>355</v>
      </c>
      <c r="C416" s="25"/>
      <c r="D416" s="26">
        <f>D417</f>
        <v>100</v>
      </c>
    </row>
    <row r="417" spans="1:4" ht="18" customHeight="1">
      <c r="A417" s="21" t="s">
        <v>60</v>
      </c>
      <c r="B417" s="25"/>
      <c r="C417" s="25">
        <v>200</v>
      </c>
      <c r="D417" s="26">
        <f>D418</f>
        <v>100</v>
      </c>
    </row>
    <row r="418" spans="1:4" ht="24" customHeight="1">
      <c r="A418" s="21" t="s">
        <v>83</v>
      </c>
      <c r="B418" s="25"/>
      <c r="C418" s="25">
        <v>240</v>
      </c>
      <c r="D418" s="26">
        <v>100</v>
      </c>
    </row>
    <row r="419" spans="1:4" ht="24" customHeight="1">
      <c r="A419" s="21" t="s">
        <v>284</v>
      </c>
      <c r="B419" s="25" t="s">
        <v>285</v>
      </c>
      <c r="C419" s="25"/>
      <c r="D419" s="26">
        <f>D420</f>
        <v>55</v>
      </c>
    </row>
    <row r="420" spans="1:4" ht="17.25" customHeight="1">
      <c r="A420" s="21" t="s">
        <v>107</v>
      </c>
      <c r="B420" s="25" t="s">
        <v>286</v>
      </c>
      <c r="C420" s="25"/>
      <c r="D420" s="26">
        <f>D421</f>
        <v>55</v>
      </c>
    </row>
    <row r="421" spans="1:4" ht="16.5" customHeight="1">
      <c r="A421" s="21" t="s">
        <v>60</v>
      </c>
      <c r="B421" s="25"/>
      <c r="C421" s="25">
        <v>200</v>
      </c>
      <c r="D421" s="26">
        <f>D422</f>
        <v>55</v>
      </c>
    </row>
    <row r="422" spans="1:4" ht="24" customHeight="1">
      <c r="A422" s="21" t="s">
        <v>83</v>
      </c>
      <c r="B422" s="25"/>
      <c r="C422" s="25">
        <v>240</v>
      </c>
      <c r="D422" s="26">
        <v>55</v>
      </c>
    </row>
    <row r="423" spans="1:4" ht="36" customHeight="1">
      <c r="A423" s="21" t="s">
        <v>270</v>
      </c>
      <c r="B423" s="25" t="s">
        <v>271</v>
      </c>
      <c r="C423" s="25"/>
      <c r="D423" s="26">
        <f>D424</f>
        <v>283</v>
      </c>
    </row>
    <row r="424" spans="1:4" ht="15.75" customHeight="1">
      <c r="A424" s="21" t="s">
        <v>28</v>
      </c>
      <c r="B424" s="25" t="s">
        <v>272</v>
      </c>
      <c r="C424" s="25"/>
      <c r="D424" s="26">
        <f>D425</f>
        <v>283</v>
      </c>
    </row>
    <row r="425" spans="1:4" ht="18.75" customHeight="1">
      <c r="A425" s="21" t="s">
        <v>60</v>
      </c>
      <c r="B425" s="25"/>
      <c r="C425" s="25">
        <v>200</v>
      </c>
      <c r="D425" s="26">
        <f>D426</f>
        <v>283</v>
      </c>
    </row>
    <row r="426" spans="1:4" ht="24" customHeight="1">
      <c r="A426" s="21" t="s">
        <v>83</v>
      </c>
      <c r="B426" s="25"/>
      <c r="C426" s="25">
        <v>240</v>
      </c>
      <c r="D426" s="26">
        <v>283</v>
      </c>
    </row>
    <row r="427" spans="1:4" ht="24" customHeight="1">
      <c r="A427" s="21" t="s">
        <v>118</v>
      </c>
      <c r="B427" s="25" t="s">
        <v>402</v>
      </c>
      <c r="C427" s="25"/>
      <c r="D427" s="26">
        <f>D428+D432</f>
        <v>594.4</v>
      </c>
    </row>
    <row r="428" spans="1:4" ht="24" customHeight="1">
      <c r="A428" s="21" t="s">
        <v>278</v>
      </c>
      <c r="B428" s="25" t="s">
        <v>403</v>
      </c>
      <c r="C428" s="25"/>
      <c r="D428" s="26">
        <f>D429</f>
        <v>559.4</v>
      </c>
    </row>
    <row r="429" spans="1:4" ht="24" customHeight="1">
      <c r="A429" s="21" t="s">
        <v>117</v>
      </c>
      <c r="B429" s="25" t="s">
        <v>404</v>
      </c>
      <c r="C429" s="25"/>
      <c r="D429" s="26">
        <f>D430</f>
        <v>559.4</v>
      </c>
    </row>
    <row r="430" spans="1:4" ht="18.75" customHeight="1">
      <c r="A430" s="21" t="s">
        <v>60</v>
      </c>
      <c r="B430" s="25"/>
      <c r="C430" s="25">
        <v>200</v>
      </c>
      <c r="D430" s="26">
        <f>D431</f>
        <v>559.4</v>
      </c>
    </row>
    <row r="431" spans="1:4" ht="24" customHeight="1">
      <c r="A431" s="21" t="s">
        <v>83</v>
      </c>
      <c r="B431" s="25"/>
      <c r="C431" s="25" t="s">
        <v>46</v>
      </c>
      <c r="D431" s="26">
        <v>559.4</v>
      </c>
    </row>
    <row r="432" spans="1:4" ht="24" customHeight="1">
      <c r="A432" s="21" t="s">
        <v>279</v>
      </c>
      <c r="B432" s="25" t="s">
        <v>280</v>
      </c>
      <c r="C432" s="25"/>
      <c r="D432" s="26">
        <f>D433</f>
        <v>35</v>
      </c>
    </row>
    <row r="433" spans="1:4" ht="24" customHeight="1">
      <c r="A433" s="21" t="s">
        <v>117</v>
      </c>
      <c r="B433" s="25" t="s">
        <v>281</v>
      </c>
      <c r="C433" s="25"/>
      <c r="D433" s="26">
        <f>D434</f>
        <v>35</v>
      </c>
    </row>
    <row r="434" spans="1:4" ht="17.25" customHeight="1">
      <c r="A434" s="21" t="s">
        <v>60</v>
      </c>
      <c r="B434" s="25"/>
      <c r="C434" s="25">
        <v>200</v>
      </c>
      <c r="D434" s="26">
        <f>D435</f>
        <v>35</v>
      </c>
    </row>
    <row r="435" spans="1:4" ht="24" customHeight="1">
      <c r="A435" s="21" t="s">
        <v>83</v>
      </c>
      <c r="B435" s="25"/>
      <c r="C435" s="25" t="s">
        <v>46</v>
      </c>
      <c r="D435" s="26">
        <v>35</v>
      </c>
    </row>
    <row r="436" spans="1:4" ht="31.5" customHeight="1">
      <c r="A436" s="21" t="s">
        <v>541</v>
      </c>
      <c r="B436" s="25" t="s">
        <v>398</v>
      </c>
      <c r="C436" s="25"/>
      <c r="D436" s="26">
        <f>D437+D444</f>
        <v>8636.5</v>
      </c>
    </row>
    <row r="437" spans="1:4" ht="51" customHeight="1">
      <c r="A437" s="35" t="s">
        <v>627</v>
      </c>
      <c r="B437" s="25" t="s">
        <v>399</v>
      </c>
      <c r="C437" s="25"/>
      <c r="D437" s="26">
        <f>D441+D438</f>
        <v>7999.5</v>
      </c>
    </row>
    <row r="438" spans="1:4" ht="24" customHeight="1">
      <c r="A438" s="21" t="s">
        <v>327</v>
      </c>
      <c r="B438" s="25" t="s">
        <v>326</v>
      </c>
      <c r="C438" s="25"/>
      <c r="D438" s="26">
        <f>+D439</f>
        <v>2532.6</v>
      </c>
    </row>
    <row r="439" spans="1:4" ht="20.25" customHeight="1">
      <c r="A439" s="21" t="s">
        <v>60</v>
      </c>
      <c r="B439" s="25"/>
      <c r="C439" s="25">
        <v>200</v>
      </c>
      <c r="D439" s="26">
        <f>D440</f>
        <v>2532.6</v>
      </c>
    </row>
    <row r="440" spans="1:4" ht="24" customHeight="1">
      <c r="A440" s="21" t="s">
        <v>83</v>
      </c>
      <c r="B440" s="25"/>
      <c r="C440" s="25" t="s">
        <v>46</v>
      </c>
      <c r="D440" s="26">
        <v>2532.6</v>
      </c>
    </row>
    <row r="441" spans="1:4" ht="24" customHeight="1">
      <c r="A441" s="21" t="s">
        <v>114</v>
      </c>
      <c r="B441" s="25" t="s">
        <v>400</v>
      </c>
      <c r="C441" s="25"/>
      <c r="D441" s="26">
        <f>D442</f>
        <v>5466.9</v>
      </c>
    </row>
    <row r="442" spans="1:4" ht="19.5" customHeight="1">
      <c r="A442" s="21" t="s">
        <v>60</v>
      </c>
      <c r="B442" s="25"/>
      <c r="C442" s="25">
        <v>200</v>
      </c>
      <c r="D442" s="26">
        <f>D443</f>
        <v>5466.9</v>
      </c>
    </row>
    <row r="443" spans="1:4" ht="24" customHeight="1">
      <c r="A443" s="21" t="s">
        <v>83</v>
      </c>
      <c r="B443" s="25"/>
      <c r="C443" s="25">
        <v>240</v>
      </c>
      <c r="D443" s="26">
        <v>5466.9</v>
      </c>
    </row>
    <row r="444" spans="1:4" ht="24" customHeight="1">
      <c r="A444" s="21" t="s">
        <v>591</v>
      </c>
      <c r="B444" s="25" t="s">
        <v>329</v>
      </c>
      <c r="C444" s="25"/>
      <c r="D444" s="26">
        <f>+D445</f>
        <v>637</v>
      </c>
    </row>
    <row r="445" spans="1:4" ht="24" customHeight="1">
      <c r="A445" s="21" t="s">
        <v>328</v>
      </c>
      <c r="B445" s="25" t="s">
        <v>330</v>
      </c>
      <c r="C445" s="25"/>
      <c r="D445" s="26">
        <f>+D446</f>
        <v>637</v>
      </c>
    </row>
    <row r="446" spans="1:4" ht="18" customHeight="1">
      <c r="A446" s="21" t="s">
        <v>60</v>
      </c>
      <c r="B446" s="25"/>
      <c r="C446" s="25">
        <v>200</v>
      </c>
      <c r="D446" s="26">
        <f>D447</f>
        <v>637</v>
      </c>
    </row>
    <row r="447" spans="1:4" ht="24" customHeight="1">
      <c r="A447" s="21" t="s">
        <v>83</v>
      </c>
      <c r="B447" s="25"/>
      <c r="C447" s="25" t="s">
        <v>46</v>
      </c>
      <c r="D447" s="26">
        <v>637</v>
      </c>
    </row>
    <row r="448" spans="1:4" ht="27" customHeight="1">
      <c r="A448" s="27" t="s">
        <v>322</v>
      </c>
      <c r="B448" s="28" t="s">
        <v>406</v>
      </c>
      <c r="C448" s="28"/>
      <c r="D448" s="29">
        <f>D449+D453</f>
        <v>66500.7</v>
      </c>
    </row>
    <row r="449" spans="1:4" ht="24" customHeight="1">
      <c r="A449" s="21" t="s">
        <v>323</v>
      </c>
      <c r="B449" s="25" t="s">
        <v>407</v>
      </c>
      <c r="C449" s="25"/>
      <c r="D449" s="26">
        <f>D450</f>
        <v>45651</v>
      </c>
    </row>
    <row r="450" spans="1:4" ht="18" customHeight="1">
      <c r="A450" s="21" t="s">
        <v>125</v>
      </c>
      <c r="B450" s="25" t="s">
        <v>408</v>
      </c>
      <c r="C450" s="25"/>
      <c r="D450" s="26">
        <f>D451</f>
        <v>45651</v>
      </c>
    </row>
    <row r="451" spans="1:4" ht="18.75" customHeight="1">
      <c r="A451" s="21" t="s">
        <v>79</v>
      </c>
      <c r="B451" s="25"/>
      <c r="C451" s="25">
        <v>700</v>
      </c>
      <c r="D451" s="26">
        <f>D452</f>
        <v>45651</v>
      </c>
    </row>
    <row r="452" spans="1:4" ht="18.75" customHeight="1">
      <c r="A452" s="21" t="s">
        <v>126</v>
      </c>
      <c r="B452" s="25"/>
      <c r="C452" s="25" t="s">
        <v>127</v>
      </c>
      <c r="D452" s="26">
        <v>45651</v>
      </c>
    </row>
    <row r="453" spans="1:4" ht="24" customHeight="1">
      <c r="A453" s="21" t="s">
        <v>211</v>
      </c>
      <c r="B453" s="25" t="s">
        <v>14</v>
      </c>
      <c r="C453" s="25"/>
      <c r="D453" s="26">
        <f>D454+D463+D466</f>
        <v>20849.7</v>
      </c>
    </row>
    <row r="454" spans="1:4" ht="18.75" customHeight="1">
      <c r="A454" s="21" t="s">
        <v>39</v>
      </c>
      <c r="B454" s="25" t="s">
        <v>15</v>
      </c>
      <c r="C454" s="25"/>
      <c r="D454" s="26">
        <f>D455+D457+D459+D461</f>
        <v>19859.7</v>
      </c>
    </row>
    <row r="455" spans="1:4" ht="33" customHeight="1">
      <c r="A455" s="21" t="s">
        <v>59</v>
      </c>
      <c r="B455" s="25"/>
      <c r="C455" s="25">
        <v>100</v>
      </c>
      <c r="D455" s="26">
        <f>D456</f>
        <v>18844.7</v>
      </c>
    </row>
    <row r="456" spans="1:4" ht="15.75" customHeight="1">
      <c r="A456" s="21" t="s">
        <v>40</v>
      </c>
      <c r="B456" s="25"/>
      <c r="C456" s="25">
        <v>120</v>
      </c>
      <c r="D456" s="26">
        <v>18844.7</v>
      </c>
    </row>
    <row r="457" spans="1:4" ht="18.75" customHeight="1">
      <c r="A457" s="21" t="s">
        <v>60</v>
      </c>
      <c r="B457" s="25"/>
      <c r="C457" s="25">
        <v>200</v>
      </c>
      <c r="D457" s="26">
        <f>D458</f>
        <v>505</v>
      </c>
    </row>
    <row r="458" spans="1:4" ht="24" customHeight="1">
      <c r="A458" s="21" t="s">
        <v>34</v>
      </c>
      <c r="B458" s="25"/>
      <c r="C458" s="25">
        <v>240</v>
      </c>
      <c r="D458" s="26">
        <v>505</v>
      </c>
    </row>
    <row r="459" spans="1:4" ht="17.25" customHeight="1">
      <c r="A459" s="21" t="s">
        <v>58</v>
      </c>
      <c r="B459" s="25"/>
      <c r="C459" s="25">
        <v>300</v>
      </c>
      <c r="D459" s="26">
        <f>D460</f>
        <v>500</v>
      </c>
    </row>
    <row r="460" spans="1:4" ht="17.25" customHeight="1">
      <c r="A460" s="21" t="s">
        <v>48</v>
      </c>
      <c r="B460" s="25"/>
      <c r="C460" s="25" t="s">
        <v>98</v>
      </c>
      <c r="D460" s="26">
        <v>500</v>
      </c>
    </row>
    <row r="461" spans="1:4" ht="18.75" customHeight="1">
      <c r="A461" s="21" t="s">
        <v>61</v>
      </c>
      <c r="B461" s="25"/>
      <c r="C461" s="25">
        <v>800</v>
      </c>
      <c r="D461" s="26">
        <f>D462</f>
        <v>10</v>
      </c>
    </row>
    <row r="462" spans="1:4" ht="18" customHeight="1">
      <c r="A462" s="21" t="s">
        <v>41</v>
      </c>
      <c r="B462" s="25"/>
      <c r="C462" s="25">
        <v>850</v>
      </c>
      <c r="D462" s="26">
        <v>10</v>
      </c>
    </row>
    <row r="463" spans="1:4" ht="45.75" customHeight="1">
      <c r="A463" s="21" t="s">
        <v>47</v>
      </c>
      <c r="B463" s="25" t="s">
        <v>206</v>
      </c>
      <c r="C463" s="39"/>
      <c r="D463" s="26">
        <f>D465</f>
        <v>900</v>
      </c>
    </row>
    <row r="464" spans="1:4" ht="15" customHeight="1">
      <c r="A464" s="21" t="s">
        <v>58</v>
      </c>
      <c r="B464" s="25"/>
      <c r="C464" s="25">
        <v>300</v>
      </c>
      <c r="D464" s="26">
        <f>D465</f>
        <v>900</v>
      </c>
    </row>
    <row r="465" spans="1:4" ht="19.5" customHeight="1">
      <c r="A465" s="21" t="s">
        <v>48</v>
      </c>
      <c r="B465" s="25"/>
      <c r="C465" s="25">
        <v>320</v>
      </c>
      <c r="D465" s="26">
        <v>900</v>
      </c>
    </row>
    <row r="466" spans="1:4" ht="19.5" customHeight="1">
      <c r="A466" s="21" t="s">
        <v>89</v>
      </c>
      <c r="B466" s="25" t="s">
        <v>177</v>
      </c>
      <c r="C466" s="25"/>
      <c r="D466" s="26">
        <f>D467</f>
        <v>90</v>
      </c>
    </row>
    <row r="467" spans="1:4" ht="18" customHeight="1">
      <c r="A467" s="21" t="s">
        <v>176</v>
      </c>
      <c r="B467" s="25"/>
      <c r="C467" s="25">
        <v>200</v>
      </c>
      <c r="D467" s="26">
        <f>D468</f>
        <v>90</v>
      </c>
    </row>
    <row r="468" spans="1:4" ht="24" customHeight="1">
      <c r="A468" s="21" t="s">
        <v>34</v>
      </c>
      <c r="B468" s="25"/>
      <c r="C468" s="25">
        <v>240</v>
      </c>
      <c r="D468" s="26">
        <v>90</v>
      </c>
    </row>
    <row r="469" spans="1:4" ht="38.25" customHeight="1">
      <c r="A469" s="27" t="s">
        <v>484</v>
      </c>
      <c r="B469" s="28" t="s">
        <v>13</v>
      </c>
      <c r="C469" s="28"/>
      <c r="D469" s="29">
        <f>D470+D482+D504+D519+D527+D570+D639</f>
        <v>796619.7999999999</v>
      </c>
    </row>
    <row r="470" spans="1:4" ht="24.75" customHeight="1">
      <c r="A470" s="21" t="s">
        <v>660</v>
      </c>
      <c r="B470" s="25" t="s">
        <v>663</v>
      </c>
      <c r="C470" s="25"/>
      <c r="D470" s="26">
        <f>D471+D478</f>
        <v>29318</v>
      </c>
    </row>
    <row r="471" spans="1:4" ht="36.75" customHeight="1">
      <c r="A471" s="21" t="s">
        <v>661</v>
      </c>
      <c r="B471" s="25" t="s">
        <v>664</v>
      </c>
      <c r="C471" s="25"/>
      <c r="D471" s="26">
        <f>D472+D475</f>
        <v>2457.7</v>
      </c>
    </row>
    <row r="472" spans="1:4" ht="37.5" customHeight="1">
      <c r="A472" s="21" t="s">
        <v>708</v>
      </c>
      <c r="B472" s="25" t="s">
        <v>665</v>
      </c>
      <c r="C472" s="25"/>
      <c r="D472" s="26">
        <f>D473</f>
        <v>1640</v>
      </c>
    </row>
    <row r="473" spans="1:4" ht="18" customHeight="1">
      <c r="A473" s="21" t="s">
        <v>60</v>
      </c>
      <c r="B473" s="25"/>
      <c r="C473" s="25">
        <v>200</v>
      </c>
      <c r="D473" s="26">
        <f>D474</f>
        <v>1640</v>
      </c>
    </row>
    <row r="474" spans="1:4" ht="23.25" customHeight="1">
      <c r="A474" s="21" t="s">
        <v>83</v>
      </c>
      <c r="B474" s="25"/>
      <c r="C474" s="25" t="s">
        <v>46</v>
      </c>
      <c r="D474" s="26">
        <v>1640</v>
      </c>
    </row>
    <row r="475" spans="1:4" ht="24.75" customHeight="1">
      <c r="A475" s="40" t="s">
        <v>662</v>
      </c>
      <c r="B475" s="25" t="s">
        <v>666</v>
      </c>
      <c r="C475" s="25"/>
      <c r="D475" s="26">
        <f>D476</f>
        <v>817.7</v>
      </c>
    </row>
    <row r="476" spans="1:4" ht="18" customHeight="1">
      <c r="A476" s="21" t="s">
        <v>60</v>
      </c>
      <c r="B476" s="25"/>
      <c r="C476" s="25">
        <v>200</v>
      </c>
      <c r="D476" s="26">
        <f>D477</f>
        <v>817.7</v>
      </c>
    </row>
    <row r="477" spans="1:4" ht="24.75" customHeight="1">
      <c r="A477" s="21" t="s">
        <v>83</v>
      </c>
      <c r="B477" s="25"/>
      <c r="C477" s="25">
        <v>240</v>
      </c>
      <c r="D477" s="26">
        <v>817.7</v>
      </c>
    </row>
    <row r="478" spans="1:4" ht="37.5" customHeight="1">
      <c r="A478" s="21" t="s">
        <v>667</v>
      </c>
      <c r="B478" s="25" t="s">
        <v>669</v>
      </c>
      <c r="C478" s="25"/>
      <c r="D478" s="26">
        <f>D479</f>
        <v>26860.3</v>
      </c>
    </row>
    <row r="479" spans="1:4" ht="15.75" customHeight="1">
      <c r="A479" s="21" t="s">
        <v>668</v>
      </c>
      <c r="B479" s="25" t="s">
        <v>670</v>
      </c>
      <c r="C479" s="25"/>
      <c r="D479" s="26">
        <f>D480</f>
        <v>26860.3</v>
      </c>
    </row>
    <row r="480" spans="1:4" ht="17.25" customHeight="1">
      <c r="A480" s="21" t="s">
        <v>60</v>
      </c>
      <c r="B480" s="25"/>
      <c r="C480" s="25">
        <v>200</v>
      </c>
      <c r="D480" s="26">
        <f>D481</f>
        <v>26860.3</v>
      </c>
    </row>
    <row r="481" spans="1:4" ht="24.75" customHeight="1">
      <c r="A481" s="21" t="s">
        <v>83</v>
      </c>
      <c r="B481" s="25"/>
      <c r="C481" s="25">
        <v>240</v>
      </c>
      <c r="D481" s="26">
        <v>26860.3</v>
      </c>
    </row>
    <row r="482" spans="1:4" ht="24" customHeight="1">
      <c r="A482" s="21" t="s">
        <v>122</v>
      </c>
      <c r="B482" s="25" t="s">
        <v>417</v>
      </c>
      <c r="C482" s="25"/>
      <c r="D482" s="26">
        <f>D483+D487+D491</f>
        <v>374776</v>
      </c>
    </row>
    <row r="483" spans="1:4" ht="16.5" customHeight="1">
      <c r="A483" s="21" t="s">
        <v>163</v>
      </c>
      <c r="B483" s="25" t="s">
        <v>418</v>
      </c>
      <c r="C483" s="25"/>
      <c r="D483" s="26">
        <f>D484</f>
        <v>325</v>
      </c>
    </row>
    <row r="484" spans="1:4" ht="17.25" customHeight="1">
      <c r="A484" s="21" t="s">
        <v>107</v>
      </c>
      <c r="B484" s="25" t="s">
        <v>419</v>
      </c>
      <c r="C484" s="25"/>
      <c r="D484" s="26">
        <f>D485</f>
        <v>325</v>
      </c>
    </row>
    <row r="485" spans="1:4" ht="18.75" customHeight="1">
      <c r="A485" s="21" t="s">
        <v>60</v>
      </c>
      <c r="B485" s="25"/>
      <c r="C485" s="25">
        <v>200</v>
      </c>
      <c r="D485" s="26">
        <f>D486</f>
        <v>325</v>
      </c>
    </row>
    <row r="486" spans="1:4" ht="24" customHeight="1">
      <c r="A486" s="21" t="s">
        <v>83</v>
      </c>
      <c r="B486" s="25"/>
      <c r="C486" s="25" t="s">
        <v>46</v>
      </c>
      <c r="D486" s="26">
        <v>325</v>
      </c>
    </row>
    <row r="487" spans="1:4" ht="18.75" customHeight="1">
      <c r="A487" s="21" t="s">
        <v>134</v>
      </c>
      <c r="B487" s="25" t="s">
        <v>246</v>
      </c>
      <c r="C487" s="25"/>
      <c r="D487" s="26">
        <f>D488</f>
        <v>350</v>
      </c>
    </row>
    <row r="488" spans="1:4" ht="16.5" customHeight="1">
      <c r="A488" s="21" t="s">
        <v>244</v>
      </c>
      <c r="B488" s="25" t="s">
        <v>164</v>
      </c>
      <c r="C488" s="25"/>
      <c r="D488" s="26">
        <f>D489</f>
        <v>350</v>
      </c>
    </row>
    <row r="489" spans="1:4" ht="22.5" customHeight="1">
      <c r="A489" s="21" t="s">
        <v>63</v>
      </c>
      <c r="B489" s="34"/>
      <c r="C489" s="25">
        <v>600</v>
      </c>
      <c r="D489" s="26">
        <f>D490</f>
        <v>350</v>
      </c>
    </row>
    <row r="490" spans="1:4" ht="18.75" customHeight="1">
      <c r="A490" s="21" t="s">
        <v>29</v>
      </c>
      <c r="B490" s="34"/>
      <c r="C490" s="25">
        <v>610</v>
      </c>
      <c r="D490" s="26">
        <v>350</v>
      </c>
    </row>
    <row r="491" spans="1:4" ht="18.75" customHeight="1">
      <c r="A491" s="21" t="s">
        <v>592</v>
      </c>
      <c r="B491" s="25" t="s">
        <v>383</v>
      </c>
      <c r="C491" s="25"/>
      <c r="D491" s="26">
        <f>+D492+D498+D501+D495</f>
        <v>374101</v>
      </c>
    </row>
    <row r="492" spans="1:4" ht="24" customHeight="1">
      <c r="A492" s="21" t="s">
        <v>654</v>
      </c>
      <c r="B492" s="25" t="s">
        <v>781</v>
      </c>
      <c r="C492" s="23"/>
      <c r="D492" s="26">
        <f>+D493</f>
        <v>235001.4</v>
      </c>
    </row>
    <row r="493" spans="1:4" ht="18.75" customHeight="1">
      <c r="A493" s="21" t="s">
        <v>359</v>
      </c>
      <c r="B493" s="25"/>
      <c r="C493" s="23" t="s">
        <v>360</v>
      </c>
      <c r="D493" s="26">
        <f>+D494</f>
        <v>235001.4</v>
      </c>
    </row>
    <row r="494" spans="1:4" ht="23.25" customHeight="1">
      <c r="A494" s="21" t="s">
        <v>34</v>
      </c>
      <c r="B494" s="25"/>
      <c r="C494" s="23">
        <v>240</v>
      </c>
      <c r="D494" s="26">
        <v>235001.4</v>
      </c>
    </row>
    <row r="495" spans="1:4" ht="19.5" customHeight="1">
      <c r="A495" s="58" t="s">
        <v>805</v>
      </c>
      <c r="B495" s="59" t="s">
        <v>806</v>
      </c>
      <c r="C495" s="60"/>
      <c r="D495" s="61">
        <f>D496</f>
        <v>250</v>
      </c>
    </row>
    <row r="496" spans="1:4" ht="16.5" customHeight="1">
      <c r="A496" s="57" t="s">
        <v>359</v>
      </c>
      <c r="B496" s="59"/>
      <c r="C496" s="60" t="s">
        <v>360</v>
      </c>
      <c r="D496" s="61">
        <f>D497</f>
        <v>250</v>
      </c>
    </row>
    <row r="497" spans="1:4" ht="15.75" customHeight="1">
      <c r="A497" s="57" t="s">
        <v>34</v>
      </c>
      <c r="B497" s="59"/>
      <c r="C497" s="60" t="s">
        <v>46</v>
      </c>
      <c r="D497" s="61">
        <v>250</v>
      </c>
    </row>
    <row r="498" spans="1:4" ht="18.75" customHeight="1">
      <c r="A498" s="41" t="s">
        <v>741</v>
      </c>
      <c r="B498" s="25" t="s">
        <v>655</v>
      </c>
      <c r="C498" s="23"/>
      <c r="D498" s="26">
        <f>+D499</f>
        <v>138085.9</v>
      </c>
    </row>
    <row r="499" spans="1:4" ht="18.75" customHeight="1">
      <c r="A499" s="21" t="s">
        <v>359</v>
      </c>
      <c r="B499" s="25"/>
      <c r="C499" s="23" t="s">
        <v>360</v>
      </c>
      <c r="D499" s="26">
        <f>+D500</f>
        <v>138085.9</v>
      </c>
    </row>
    <row r="500" spans="1:4" ht="18.75" customHeight="1">
      <c r="A500" s="21" t="s">
        <v>34</v>
      </c>
      <c r="B500" s="25"/>
      <c r="C500" s="23">
        <v>240</v>
      </c>
      <c r="D500" s="26">
        <v>138085.9</v>
      </c>
    </row>
    <row r="501" spans="1:4" ht="23.25" customHeight="1">
      <c r="A501" s="22" t="s">
        <v>797</v>
      </c>
      <c r="B501" s="25" t="s">
        <v>798</v>
      </c>
      <c r="C501" s="23"/>
      <c r="D501" s="26">
        <f>+D502</f>
        <v>763.7</v>
      </c>
    </row>
    <row r="502" spans="1:4" ht="18.75" customHeight="1">
      <c r="A502" s="21" t="s">
        <v>359</v>
      </c>
      <c r="B502" s="25"/>
      <c r="C502" s="23" t="s">
        <v>360</v>
      </c>
      <c r="D502" s="26">
        <f>+D503</f>
        <v>763.7</v>
      </c>
    </row>
    <row r="503" spans="1:4" ht="21.75" customHeight="1">
      <c r="A503" s="21" t="s">
        <v>34</v>
      </c>
      <c r="B503" s="25"/>
      <c r="C503" s="23">
        <v>240</v>
      </c>
      <c r="D503" s="26">
        <v>763.7</v>
      </c>
    </row>
    <row r="504" spans="1:4" ht="24" customHeight="1">
      <c r="A504" s="21" t="s">
        <v>361</v>
      </c>
      <c r="B504" s="25" t="s">
        <v>420</v>
      </c>
      <c r="C504" s="25"/>
      <c r="D504" s="26">
        <f>D505+D515</f>
        <v>24824.6</v>
      </c>
    </row>
    <row r="505" spans="1:4" ht="48" customHeight="1">
      <c r="A505" s="35" t="s">
        <v>593</v>
      </c>
      <c r="B505" s="25" t="s">
        <v>264</v>
      </c>
      <c r="C505" s="25"/>
      <c r="D505" s="26">
        <f>D509+D512+D506</f>
        <v>24424.6</v>
      </c>
    </row>
    <row r="506" spans="1:4" ht="19.5" customHeight="1">
      <c r="A506" s="21" t="s">
        <v>97</v>
      </c>
      <c r="B506" s="25" t="s">
        <v>556</v>
      </c>
      <c r="C506" s="25"/>
      <c r="D506" s="26">
        <f>D507</f>
        <v>944</v>
      </c>
    </row>
    <row r="507" spans="1:4" ht="26.25" customHeight="1">
      <c r="A507" s="21" t="s">
        <v>620</v>
      </c>
      <c r="B507" s="25"/>
      <c r="C507" s="23" t="s">
        <v>443</v>
      </c>
      <c r="D507" s="26">
        <f>+D508</f>
        <v>944</v>
      </c>
    </row>
    <row r="508" spans="1:4" ht="18.75" customHeight="1">
      <c r="A508" s="21" t="s">
        <v>29</v>
      </c>
      <c r="B508" s="25"/>
      <c r="C508" s="23" t="s">
        <v>43</v>
      </c>
      <c r="D508" s="26">
        <v>944</v>
      </c>
    </row>
    <row r="509" spans="1:4" ht="18.75" customHeight="1">
      <c r="A509" s="21" t="s">
        <v>28</v>
      </c>
      <c r="B509" s="25" t="s">
        <v>523</v>
      </c>
      <c r="C509" s="25"/>
      <c r="D509" s="26">
        <f>D510</f>
        <v>2308.6</v>
      </c>
    </row>
    <row r="510" spans="1:4" ht="18.75" customHeight="1">
      <c r="A510" s="21" t="s">
        <v>60</v>
      </c>
      <c r="B510" s="25"/>
      <c r="C510" s="25">
        <v>200</v>
      </c>
      <c r="D510" s="26">
        <f>D511</f>
        <v>2308.6</v>
      </c>
    </row>
    <row r="511" spans="1:4" ht="24" customHeight="1">
      <c r="A511" s="21" t="s">
        <v>83</v>
      </c>
      <c r="B511" s="25"/>
      <c r="C511" s="25">
        <v>240</v>
      </c>
      <c r="D511" s="26">
        <v>2308.6</v>
      </c>
    </row>
    <row r="512" spans="1:4" ht="19.5" customHeight="1">
      <c r="A512" s="21" t="s">
        <v>89</v>
      </c>
      <c r="B512" s="25" t="s">
        <v>265</v>
      </c>
      <c r="C512" s="25"/>
      <c r="D512" s="26">
        <f>D513</f>
        <v>21172</v>
      </c>
    </row>
    <row r="513" spans="1:4" ht="18" customHeight="1">
      <c r="A513" s="21" t="s">
        <v>60</v>
      </c>
      <c r="B513" s="25"/>
      <c r="C513" s="25">
        <v>200</v>
      </c>
      <c r="D513" s="26">
        <f>D514</f>
        <v>21172</v>
      </c>
    </row>
    <row r="514" spans="1:4" ht="24" customHeight="1">
      <c r="A514" s="21" t="s">
        <v>83</v>
      </c>
      <c r="B514" s="25"/>
      <c r="C514" s="25">
        <v>240</v>
      </c>
      <c r="D514" s="26">
        <v>21172</v>
      </c>
    </row>
    <row r="515" spans="1:4" ht="47.25" customHeight="1">
      <c r="A515" s="35" t="s">
        <v>595</v>
      </c>
      <c r="B515" s="25" t="s">
        <v>594</v>
      </c>
      <c r="C515" s="25"/>
      <c r="D515" s="26">
        <f>D516</f>
        <v>400</v>
      </c>
    </row>
    <row r="516" spans="1:4" ht="18" customHeight="1">
      <c r="A516" s="21" t="s">
        <v>28</v>
      </c>
      <c r="B516" s="25" t="s">
        <v>524</v>
      </c>
      <c r="C516" s="25"/>
      <c r="D516" s="26">
        <f>D517</f>
        <v>400</v>
      </c>
    </row>
    <row r="517" spans="1:4" ht="19.5" customHeight="1">
      <c r="A517" s="21" t="s">
        <v>60</v>
      </c>
      <c r="B517" s="25"/>
      <c r="C517" s="25">
        <v>200</v>
      </c>
      <c r="D517" s="26">
        <f>D518</f>
        <v>400</v>
      </c>
    </row>
    <row r="518" spans="1:4" ht="24" customHeight="1">
      <c r="A518" s="21" t="s">
        <v>83</v>
      </c>
      <c r="B518" s="25"/>
      <c r="C518" s="25">
        <v>240</v>
      </c>
      <c r="D518" s="26">
        <v>400</v>
      </c>
    </row>
    <row r="519" spans="1:4" ht="17.25" customHeight="1">
      <c r="A519" s="21" t="s">
        <v>113</v>
      </c>
      <c r="B519" s="25" t="s">
        <v>412</v>
      </c>
      <c r="C519" s="25"/>
      <c r="D519" s="26">
        <f>D520</f>
        <v>519</v>
      </c>
    </row>
    <row r="520" spans="1:4" ht="36.75" customHeight="1">
      <c r="A520" s="21" t="s">
        <v>254</v>
      </c>
      <c r="B520" s="25" t="s">
        <v>413</v>
      </c>
      <c r="C520" s="25"/>
      <c r="D520" s="26">
        <f>D521+D524</f>
        <v>519</v>
      </c>
    </row>
    <row r="521" spans="1:4" ht="15.75" customHeight="1">
      <c r="A521" s="21" t="s">
        <v>39</v>
      </c>
      <c r="B521" s="25" t="s">
        <v>414</v>
      </c>
      <c r="C521" s="25"/>
      <c r="D521" s="26">
        <f>D522</f>
        <v>150</v>
      </c>
    </row>
    <row r="522" spans="1:4" ht="18" customHeight="1">
      <c r="A522" s="21" t="s">
        <v>60</v>
      </c>
      <c r="B522" s="25"/>
      <c r="C522" s="25">
        <v>200</v>
      </c>
      <c r="D522" s="26">
        <f>D523</f>
        <v>150</v>
      </c>
    </row>
    <row r="523" spans="1:4" ht="24" customHeight="1">
      <c r="A523" s="21" t="s">
        <v>83</v>
      </c>
      <c r="B523" s="25"/>
      <c r="C523" s="25">
        <v>240</v>
      </c>
      <c r="D523" s="26">
        <v>150</v>
      </c>
    </row>
    <row r="524" spans="1:4" ht="50.25" customHeight="1">
      <c r="A524" s="35" t="s">
        <v>411</v>
      </c>
      <c r="B524" s="25" t="s">
        <v>255</v>
      </c>
      <c r="C524" s="25"/>
      <c r="D524" s="26">
        <f>D525</f>
        <v>369</v>
      </c>
    </row>
    <row r="525" spans="1:4" ht="18.75" customHeight="1">
      <c r="A525" s="21" t="s">
        <v>60</v>
      </c>
      <c r="B525" s="25"/>
      <c r="C525" s="25">
        <v>200</v>
      </c>
      <c r="D525" s="26">
        <f>D526</f>
        <v>369</v>
      </c>
    </row>
    <row r="526" spans="1:4" ht="24" customHeight="1">
      <c r="A526" s="21" t="s">
        <v>83</v>
      </c>
      <c r="B526" s="25"/>
      <c r="C526" s="25">
        <v>240</v>
      </c>
      <c r="D526" s="26">
        <v>369</v>
      </c>
    </row>
    <row r="527" spans="1:4" ht="33.75" customHeight="1">
      <c r="A527" s="21" t="s">
        <v>362</v>
      </c>
      <c r="B527" s="25" t="s">
        <v>11</v>
      </c>
      <c r="C527" s="25"/>
      <c r="D527" s="26">
        <f>D528+D547+D560</f>
        <v>19308.8</v>
      </c>
    </row>
    <row r="528" spans="1:4" ht="38.25" customHeight="1">
      <c r="A528" s="21" t="s">
        <v>256</v>
      </c>
      <c r="B528" s="25" t="s">
        <v>8</v>
      </c>
      <c r="C528" s="25"/>
      <c r="D528" s="26">
        <f>D529+D532+D535+D538+D541+D544</f>
        <v>16352.9</v>
      </c>
    </row>
    <row r="529" spans="1:4" ht="18.75" customHeight="1">
      <c r="A529" s="21" t="s">
        <v>28</v>
      </c>
      <c r="B529" s="34" t="s">
        <v>9</v>
      </c>
      <c r="C529" s="25"/>
      <c r="D529" s="31">
        <f>D530</f>
        <v>299.8</v>
      </c>
    </row>
    <row r="530" spans="1:4" ht="23.25" customHeight="1">
      <c r="A530" s="21" t="s">
        <v>63</v>
      </c>
      <c r="B530" s="34"/>
      <c r="C530" s="25">
        <v>600</v>
      </c>
      <c r="D530" s="31">
        <f>D531</f>
        <v>299.8</v>
      </c>
    </row>
    <row r="531" spans="1:4" ht="13.5" customHeight="1">
      <c r="A531" s="21" t="s">
        <v>29</v>
      </c>
      <c r="B531" s="34"/>
      <c r="C531" s="25">
        <v>610</v>
      </c>
      <c r="D531" s="31">
        <v>299.8</v>
      </c>
    </row>
    <row r="532" spans="1:4" ht="17.25" customHeight="1">
      <c r="A532" s="21" t="s">
        <v>39</v>
      </c>
      <c r="B532" s="34" t="s">
        <v>10</v>
      </c>
      <c r="C532" s="25"/>
      <c r="D532" s="31">
        <f>D533</f>
        <v>14250.8</v>
      </c>
    </row>
    <row r="533" spans="1:4" ht="18.75" customHeight="1">
      <c r="A533" s="21" t="s">
        <v>60</v>
      </c>
      <c r="B533" s="34"/>
      <c r="C533" s="25">
        <v>200</v>
      </c>
      <c r="D533" s="31">
        <f>D534</f>
        <v>14250.8</v>
      </c>
    </row>
    <row r="534" spans="1:4" ht="24.75" customHeight="1">
      <c r="A534" s="21" t="s">
        <v>34</v>
      </c>
      <c r="B534" s="34"/>
      <c r="C534" s="25">
        <v>240</v>
      </c>
      <c r="D534" s="31">
        <v>14250.8</v>
      </c>
    </row>
    <row r="535" spans="1:4" ht="33.75" customHeight="1">
      <c r="A535" s="21" t="s">
        <v>140</v>
      </c>
      <c r="B535" s="25" t="s">
        <v>141</v>
      </c>
      <c r="C535" s="25"/>
      <c r="D535" s="26">
        <f>+D536</f>
        <v>16</v>
      </c>
    </row>
    <row r="536" spans="1:4" ht="16.5" customHeight="1">
      <c r="A536" s="21" t="s">
        <v>60</v>
      </c>
      <c r="B536" s="25"/>
      <c r="C536" s="25">
        <v>200</v>
      </c>
      <c r="D536" s="26">
        <f>D537</f>
        <v>16</v>
      </c>
    </row>
    <row r="537" spans="1:4" ht="24" customHeight="1">
      <c r="A537" s="21" t="s">
        <v>34</v>
      </c>
      <c r="B537" s="25"/>
      <c r="C537" s="25">
        <v>240</v>
      </c>
      <c r="D537" s="26">
        <v>16</v>
      </c>
    </row>
    <row r="538" spans="1:4" ht="39" customHeight="1">
      <c r="A538" s="21" t="s">
        <v>274</v>
      </c>
      <c r="B538" s="25" t="s">
        <v>276</v>
      </c>
      <c r="C538" s="25"/>
      <c r="D538" s="26">
        <f>+D539</f>
        <v>2.6</v>
      </c>
    </row>
    <row r="539" spans="1:4" ht="18" customHeight="1">
      <c r="A539" s="21" t="s">
        <v>359</v>
      </c>
      <c r="B539" s="25"/>
      <c r="C539" s="25">
        <v>200</v>
      </c>
      <c r="D539" s="26">
        <f>D540</f>
        <v>2.6</v>
      </c>
    </row>
    <row r="540" spans="1:4" ht="24" customHeight="1">
      <c r="A540" s="21" t="s">
        <v>34</v>
      </c>
      <c r="B540" s="25"/>
      <c r="C540" s="25">
        <v>240</v>
      </c>
      <c r="D540" s="26">
        <v>2.6</v>
      </c>
    </row>
    <row r="541" spans="1:4" ht="24" customHeight="1">
      <c r="A541" s="21" t="s">
        <v>104</v>
      </c>
      <c r="B541" s="25" t="s">
        <v>245</v>
      </c>
      <c r="C541" s="25"/>
      <c r="D541" s="26">
        <f>D542</f>
        <v>725.7</v>
      </c>
    </row>
    <row r="542" spans="1:4" ht="16.5" customHeight="1">
      <c r="A542" s="21" t="s">
        <v>359</v>
      </c>
      <c r="B542" s="23"/>
      <c r="C542" s="23" t="s">
        <v>360</v>
      </c>
      <c r="D542" s="26">
        <f>+D543</f>
        <v>725.7</v>
      </c>
    </row>
    <row r="543" spans="1:4" ht="24" customHeight="1">
      <c r="A543" s="21" t="s">
        <v>34</v>
      </c>
      <c r="B543" s="25"/>
      <c r="C543" s="25">
        <v>240</v>
      </c>
      <c r="D543" s="26">
        <v>725.7</v>
      </c>
    </row>
    <row r="544" spans="1:4" ht="15.75" customHeight="1">
      <c r="A544" s="21" t="s">
        <v>89</v>
      </c>
      <c r="B544" s="25" t="s">
        <v>17</v>
      </c>
      <c r="C544" s="25"/>
      <c r="D544" s="26">
        <f>D545</f>
        <v>1058</v>
      </c>
    </row>
    <row r="545" spans="1:4" ht="16.5" customHeight="1">
      <c r="A545" s="21" t="s">
        <v>60</v>
      </c>
      <c r="B545" s="25"/>
      <c r="C545" s="25">
        <v>200</v>
      </c>
      <c r="D545" s="26">
        <f>D546</f>
        <v>1058</v>
      </c>
    </row>
    <row r="546" spans="1:4" ht="24" customHeight="1">
      <c r="A546" s="21" t="s">
        <v>34</v>
      </c>
      <c r="B546" s="25"/>
      <c r="C546" s="25">
        <v>240</v>
      </c>
      <c r="D546" s="26">
        <v>1058</v>
      </c>
    </row>
    <row r="547" spans="1:4" ht="40.5" customHeight="1">
      <c r="A547" s="21" t="s">
        <v>257</v>
      </c>
      <c r="B547" s="25" t="s">
        <v>421</v>
      </c>
      <c r="C547" s="25"/>
      <c r="D547" s="26">
        <f>D548+D551+D554+D557</f>
        <v>1273.6</v>
      </c>
    </row>
    <row r="548" spans="1:4" ht="15.75" customHeight="1">
      <c r="A548" s="21" t="s">
        <v>28</v>
      </c>
      <c r="B548" s="34" t="s">
        <v>338</v>
      </c>
      <c r="C548" s="25"/>
      <c r="D548" s="31">
        <f>D549</f>
        <v>67.6</v>
      </c>
    </row>
    <row r="549" spans="1:4" ht="24" customHeight="1">
      <c r="A549" s="21" t="s">
        <v>63</v>
      </c>
      <c r="B549" s="34"/>
      <c r="C549" s="25">
        <v>600</v>
      </c>
      <c r="D549" s="31">
        <f>D550</f>
        <v>67.6</v>
      </c>
    </row>
    <row r="550" spans="1:4" ht="17.25" customHeight="1">
      <c r="A550" s="21" t="s">
        <v>29</v>
      </c>
      <c r="B550" s="34"/>
      <c r="C550" s="25">
        <v>610</v>
      </c>
      <c r="D550" s="31">
        <v>67.6</v>
      </c>
    </row>
    <row r="551" spans="1:4" ht="18" customHeight="1">
      <c r="A551" s="21" t="s">
        <v>39</v>
      </c>
      <c r="B551" s="25" t="s">
        <v>422</v>
      </c>
      <c r="C551" s="25"/>
      <c r="D551" s="26">
        <f>D552</f>
        <v>823</v>
      </c>
    </row>
    <row r="552" spans="1:4" ht="18" customHeight="1">
      <c r="A552" s="21" t="s">
        <v>60</v>
      </c>
      <c r="B552" s="25"/>
      <c r="C552" s="25">
        <v>200</v>
      </c>
      <c r="D552" s="26">
        <f>D553</f>
        <v>823</v>
      </c>
    </row>
    <row r="553" spans="1:4" ht="24" customHeight="1">
      <c r="A553" s="21" t="s">
        <v>83</v>
      </c>
      <c r="B553" s="25"/>
      <c r="C553" s="25">
        <v>240</v>
      </c>
      <c r="D553" s="26">
        <v>823</v>
      </c>
    </row>
    <row r="554" spans="1:4" ht="24" customHeight="1">
      <c r="A554" s="21" t="s">
        <v>104</v>
      </c>
      <c r="B554" s="25" t="s">
        <v>570</v>
      </c>
      <c r="C554" s="25"/>
      <c r="D554" s="26">
        <f>D555</f>
        <v>58</v>
      </c>
    </row>
    <row r="555" spans="1:4" ht="15.75" customHeight="1">
      <c r="A555" s="21" t="s">
        <v>60</v>
      </c>
      <c r="B555" s="25"/>
      <c r="C555" s="25">
        <v>200</v>
      </c>
      <c r="D555" s="26">
        <f>D556</f>
        <v>58</v>
      </c>
    </row>
    <row r="556" spans="1:4" ht="24" customHeight="1">
      <c r="A556" s="21" t="s">
        <v>34</v>
      </c>
      <c r="B556" s="25"/>
      <c r="C556" s="25">
        <v>240</v>
      </c>
      <c r="D556" s="26">
        <v>58</v>
      </c>
    </row>
    <row r="557" spans="1:4" ht="72" customHeight="1">
      <c r="A557" s="42" t="s">
        <v>800</v>
      </c>
      <c r="B557" s="25" t="s">
        <v>801</v>
      </c>
      <c r="C557" s="25"/>
      <c r="D557" s="26">
        <f>+D558</f>
        <v>325</v>
      </c>
    </row>
    <row r="558" spans="1:4" ht="24" customHeight="1">
      <c r="A558" s="21" t="s">
        <v>359</v>
      </c>
      <c r="B558" s="25"/>
      <c r="C558" s="25">
        <v>200</v>
      </c>
      <c r="D558" s="26">
        <f>+D559</f>
        <v>325</v>
      </c>
    </row>
    <row r="559" spans="1:4" ht="24" customHeight="1">
      <c r="A559" s="21" t="s">
        <v>34</v>
      </c>
      <c r="B559" s="25"/>
      <c r="C559" s="25">
        <v>240</v>
      </c>
      <c r="D559" s="26">
        <v>325</v>
      </c>
    </row>
    <row r="560" spans="1:4" ht="43.5" customHeight="1">
      <c r="A560" s="21" t="s">
        <v>258</v>
      </c>
      <c r="B560" s="25" t="s">
        <v>18</v>
      </c>
      <c r="C560" s="25"/>
      <c r="D560" s="26">
        <f>D561+D564+D567</f>
        <v>1682.3</v>
      </c>
    </row>
    <row r="561" spans="1:4" ht="17.25" customHeight="1">
      <c r="A561" s="21" t="s">
        <v>28</v>
      </c>
      <c r="B561" s="34" t="s">
        <v>339</v>
      </c>
      <c r="C561" s="25"/>
      <c r="D561" s="31">
        <f>D562</f>
        <v>10</v>
      </c>
    </row>
    <row r="562" spans="1:4" ht="24" customHeight="1">
      <c r="A562" s="21" t="s">
        <v>63</v>
      </c>
      <c r="B562" s="34"/>
      <c r="C562" s="25">
        <v>600</v>
      </c>
      <c r="D562" s="31">
        <f>D563</f>
        <v>10</v>
      </c>
    </row>
    <row r="563" spans="1:4" ht="19.5" customHeight="1">
      <c r="A563" s="21" t="s">
        <v>29</v>
      </c>
      <c r="B563" s="34"/>
      <c r="C563" s="25">
        <v>610</v>
      </c>
      <c r="D563" s="31">
        <v>10</v>
      </c>
    </row>
    <row r="564" spans="1:4" ht="18.75" customHeight="1">
      <c r="A564" s="21" t="s">
        <v>39</v>
      </c>
      <c r="B564" s="25" t="s">
        <v>423</v>
      </c>
      <c r="C564" s="25"/>
      <c r="D564" s="26">
        <f>D565</f>
        <v>1572</v>
      </c>
    </row>
    <row r="565" spans="1:4" ht="18" customHeight="1">
      <c r="A565" s="21" t="s">
        <v>60</v>
      </c>
      <c r="B565" s="25"/>
      <c r="C565" s="25">
        <v>200</v>
      </c>
      <c r="D565" s="26">
        <f>D566</f>
        <v>1572</v>
      </c>
    </row>
    <row r="566" spans="1:4" ht="24" customHeight="1">
      <c r="A566" s="21" t="s">
        <v>83</v>
      </c>
      <c r="B566" s="25"/>
      <c r="C566" s="25">
        <v>240</v>
      </c>
      <c r="D566" s="26">
        <v>1572</v>
      </c>
    </row>
    <row r="567" spans="1:4" ht="17.25" customHeight="1">
      <c r="A567" s="21" t="s">
        <v>89</v>
      </c>
      <c r="B567" s="25" t="s">
        <v>19</v>
      </c>
      <c r="C567" s="25"/>
      <c r="D567" s="26">
        <f>D568</f>
        <v>100.3</v>
      </c>
    </row>
    <row r="568" spans="1:4" ht="20.25" customHeight="1">
      <c r="A568" s="21" t="s">
        <v>60</v>
      </c>
      <c r="B568" s="25"/>
      <c r="C568" s="25">
        <v>200</v>
      </c>
      <c r="D568" s="26">
        <f>D569</f>
        <v>100.3</v>
      </c>
    </row>
    <row r="569" spans="1:4" ht="24" customHeight="1">
      <c r="A569" s="21" t="s">
        <v>34</v>
      </c>
      <c r="B569" s="25"/>
      <c r="C569" s="25">
        <v>240</v>
      </c>
      <c r="D569" s="26">
        <v>100.3</v>
      </c>
    </row>
    <row r="570" spans="1:4" ht="26.25" customHeight="1">
      <c r="A570" s="21" t="s">
        <v>485</v>
      </c>
      <c r="B570" s="34" t="s">
        <v>12</v>
      </c>
      <c r="C570" s="25"/>
      <c r="D570" s="31">
        <f>D571+D591+D578+D605+D630</f>
        <v>24515.7</v>
      </c>
    </row>
    <row r="571" spans="1:4" ht="24" customHeight="1">
      <c r="A571" s="21" t="s">
        <v>531</v>
      </c>
      <c r="B571" s="25" t="s">
        <v>529</v>
      </c>
      <c r="C571" s="25"/>
      <c r="D571" s="26">
        <f>D572+D575</f>
        <v>514.2</v>
      </c>
    </row>
    <row r="572" spans="1:4" ht="18" customHeight="1">
      <c r="A572" s="21" t="s">
        <v>49</v>
      </c>
      <c r="B572" s="25" t="s">
        <v>530</v>
      </c>
      <c r="C572" s="25"/>
      <c r="D572" s="26">
        <f>D573</f>
        <v>192</v>
      </c>
    </row>
    <row r="573" spans="1:4" ht="17.25" customHeight="1">
      <c r="A573" s="21" t="s">
        <v>58</v>
      </c>
      <c r="B573" s="25"/>
      <c r="C573" s="25">
        <v>300</v>
      </c>
      <c r="D573" s="26">
        <f>D574</f>
        <v>192</v>
      </c>
    </row>
    <row r="574" spans="1:4" ht="17.25" customHeight="1">
      <c r="A574" s="21" t="s">
        <v>50</v>
      </c>
      <c r="B574" s="25"/>
      <c r="C574" s="25" t="s">
        <v>415</v>
      </c>
      <c r="D574" s="26">
        <v>192</v>
      </c>
    </row>
    <row r="575" spans="1:4" ht="22.5" customHeight="1">
      <c r="A575" s="21" t="s">
        <v>673</v>
      </c>
      <c r="B575" s="25" t="s">
        <v>674</v>
      </c>
      <c r="C575" s="25"/>
      <c r="D575" s="26">
        <f>D576</f>
        <v>322.2</v>
      </c>
    </row>
    <row r="576" spans="1:4" ht="16.5" customHeight="1">
      <c r="A576" s="21" t="s">
        <v>60</v>
      </c>
      <c r="B576" s="25"/>
      <c r="C576" s="25">
        <v>200</v>
      </c>
      <c r="D576" s="26">
        <f>D577</f>
        <v>322.2</v>
      </c>
    </row>
    <row r="577" spans="1:4" ht="25.5" customHeight="1">
      <c r="A577" s="21" t="s">
        <v>83</v>
      </c>
      <c r="B577" s="25"/>
      <c r="C577" s="25">
        <v>240</v>
      </c>
      <c r="D577" s="26">
        <v>322.2</v>
      </c>
    </row>
    <row r="578" spans="1:4" ht="24" customHeight="1">
      <c r="A578" s="21" t="s">
        <v>499</v>
      </c>
      <c r="B578" s="34" t="s">
        <v>363</v>
      </c>
      <c r="C578" s="25"/>
      <c r="D578" s="31">
        <f>D585+D579</f>
        <v>9876</v>
      </c>
    </row>
    <row r="579" spans="1:4" ht="24" customHeight="1">
      <c r="A579" s="35" t="s">
        <v>637</v>
      </c>
      <c r="B579" s="34" t="s">
        <v>638</v>
      </c>
      <c r="C579" s="25"/>
      <c r="D579" s="31">
        <f>D580+D582</f>
        <v>6876</v>
      </c>
    </row>
    <row r="580" spans="1:4" ht="24" customHeight="1">
      <c r="A580" s="35" t="s">
        <v>60</v>
      </c>
      <c r="B580" s="34"/>
      <c r="C580" s="25">
        <v>200</v>
      </c>
      <c r="D580" s="31">
        <f>D581</f>
        <v>4059.6</v>
      </c>
    </row>
    <row r="581" spans="1:4" ht="24" customHeight="1">
      <c r="A581" s="35" t="s">
        <v>34</v>
      </c>
      <c r="B581" s="34"/>
      <c r="C581" s="25">
        <v>240</v>
      </c>
      <c r="D581" s="31">
        <v>4059.6</v>
      </c>
    </row>
    <row r="582" spans="1:4" ht="24" customHeight="1">
      <c r="A582" s="21" t="s">
        <v>63</v>
      </c>
      <c r="B582" s="34"/>
      <c r="C582" s="25">
        <v>600</v>
      </c>
      <c r="D582" s="26">
        <f>D583+D584</f>
        <v>2816.4</v>
      </c>
    </row>
    <row r="583" spans="1:4" ht="24" customHeight="1">
      <c r="A583" s="21" t="s">
        <v>29</v>
      </c>
      <c r="B583" s="34"/>
      <c r="C583" s="25">
        <v>610</v>
      </c>
      <c r="D583" s="26">
        <v>2712.9</v>
      </c>
    </row>
    <row r="584" spans="1:4" ht="24" customHeight="1">
      <c r="A584" s="21" t="s">
        <v>30</v>
      </c>
      <c r="B584" s="34"/>
      <c r="C584" s="25">
        <v>620</v>
      </c>
      <c r="D584" s="26">
        <v>103.5</v>
      </c>
    </row>
    <row r="585" spans="1:4" ht="17.25" customHeight="1">
      <c r="A585" s="21" t="s">
        <v>500</v>
      </c>
      <c r="B585" s="34" t="s">
        <v>501</v>
      </c>
      <c r="C585" s="25"/>
      <c r="D585" s="31">
        <f>D586+D588</f>
        <v>3000</v>
      </c>
    </row>
    <row r="586" spans="1:4" ht="20.25" customHeight="1">
      <c r="A586" s="21" t="s">
        <v>60</v>
      </c>
      <c r="B586" s="34"/>
      <c r="C586" s="25">
        <v>200</v>
      </c>
      <c r="D586" s="31">
        <f>D587</f>
        <v>500</v>
      </c>
    </row>
    <row r="587" spans="1:4" ht="26.25" customHeight="1">
      <c r="A587" s="21" t="s">
        <v>34</v>
      </c>
      <c r="B587" s="34"/>
      <c r="C587" s="25">
        <v>240</v>
      </c>
      <c r="D587" s="31">
        <v>500</v>
      </c>
    </row>
    <row r="588" spans="1:4" ht="26.25" customHeight="1">
      <c r="A588" s="21" t="s">
        <v>63</v>
      </c>
      <c r="B588" s="34"/>
      <c r="C588" s="25">
        <v>600</v>
      </c>
      <c r="D588" s="26">
        <f>D589+D590</f>
        <v>2500</v>
      </c>
    </row>
    <row r="589" spans="1:4" ht="26.25" customHeight="1">
      <c r="A589" s="21" t="s">
        <v>29</v>
      </c>
      <c r="B589" s="34"/>
      <c r="C589" s="25">
        <v>610</v>
      </c>
      <c r="D589" s="26">
        <v>2330.9</v>
      </c>
    </row>
    <row r="590" spans="1:4" ht="26.25" customHeight="1">
      <c r="A590" s="21" t="s">
        <v>30</v>
      </c>
      <c r="B590" s="34"/>
      <c r="C590" s="25">
        <v>620</v>
      </c>
      <c r="D590" s="26">
        <v>169.1</v>
      </c>
    </row>
    <row r="591" spans="1:4" ht="36.75" customHeight="1">
      <c r="A591" s="21" t="s">
        <v>486</v>
      </c>
      <c r="B591" s="34" t="s">
        <v>16</v>
      </c>
      <c r="C591" s="25"/>
      <c r="D591" s="31">
        <f>D592+D595+D602+D598</f>
        <v>5854.999999999999</v>
      </c>
    </row>
    <row r="592" spans="1:4" ht="18" customHeight="1">
      <c r="A592" s="21" t="s">
        <v>28</v>
      </c>
      <c r="B592" s="25" t="s">
        <v>618</v>
      </c>
      <c r="C592" s="25"/>
      <c r="D592" s="26">
        <f>D593</f>
        <v>100</v>
      </c>
    </row>
    <row r="593" spans="1:4" ht="24.75" customHeight="1">
      <c r="A593" s="21" t="s">
        <v>63</v>
      </c>
      <c r="B593" s="25"/>
      <c r="C593" s="25">
        <v>600</v>
      </c>
      <c r="D593" s="26">
        <f>D594</f>
        <v>100</v>
      </c>
    </row>
    <row r="594" spans="1:4" ht="17.25" customHeight="1">
      <c r="A594" s="21" t="s">
        <v>29</v>
      </c>
      <c r="B594" s="25"/>
      <c r="C594" s="25">
        <v>610</v>
      </c>
      <c r="D594" s="26">
        <v>100</v>
      </c>
    </row>
    <row r="595" spans="1:4" ht="36" customHeight="1">
      <c r="A595" s="21" t="s">
        <v>487</v>
      </c>
      <c r="B595" s="34" t="s">
        <v>495</v>
      </c>
      <c r="C595" s="25"/>
      <c r="D595" s="31">
        <f>D596</f>
        <v>2823.1</v>
      </c>
    </row>
    <row r="596" spans="1:4" ht="24" customHeight="1">
      <c r="A596" s="21" t="s">
        <v>63</v>
      </c>
      <c r="B596" s="34"/>
      <c r="C596" s="25">
        <v>600</v>
      </c>
      <c r="D596" s="31">
        <f>D597</f>
        <v>2823.1</v>
      </c>
    </row>
    <row r="597" spans="1:4" ht="15" customHeight="1">
      <c r="A597" s="21" t="s">
        <v>29</v>
      </c>
      <c r="B597" s="34"/>
      <c r="C597" s="25">
        <v>610</v>
      </c>
      <c r="D597" s="31">
        <v>2823.1</v>
      </c>
    </row>
    <row r="598" spans="1:4" ht="36" customHeight="1">
      <c r="A598" s="24" t="s">
        <v>782</v>
      </c>
      <c r="B598" s="25" t="s">
        <v>767</v>
      </c>
      <c r="C598" s="25"/>
      <c r="D598" s="26">
        <f>D599</f>
        <v>297.2</v>
      </c>
    </row>
    <row r="599" spans="1:4" ht="27" customHeight="1">
      <c r="A599" s="21" t="s">
        <v>63</v>
      </c>
      <c r="B599" s="25"/>
      <c r="C599" s="25">
        <v>600</v>
      </c>
      <c r="D599" s="26">
        <f>D600+D601</f>
        <v>297.2</v>
      </c>
    </row>
    <row r="600" spans="1:4" ht="15" customHeight="1">
      <c r="A600" s="21" t="s">
        <v>29</v>
      </c>
      <c r="B600" s="25"/>
      <c r="C600" s="25">
        <v>610</v>
      </c>
      <c r="D600" s="26">
        <v>182.9</v>
      </c>
    </row>
    <row r="601" spans="1:4" ht="15" customHeight="1">
      <c r="A601" s="21" t="s">
        <v>30</v>
      </c>
      <c r="B601" s="25"/>
      <c r="C601" s="25">
        <v>620</v>
      </c>
      <c r="D601" s="26">
        <v>114.3</v>
      </c>
    </row>
    <row r="602" spans="1:4" ht="45.75" customHeight="1">
      <c r="A602" s="24" t="s">
        <v>784</v>
      </c>
      <c r="B602" s="25" t="s">
        <v>719</v>
      </c>
      <c r="C602" s="23"/>
      <c r="D602" s="26">
        <f>D603</f>
        <v>2634.7</v>
      </c>
    </row>
    <row r="603" spans="1:4" ht="24" customHeight="1">
      <c r="A603" s="21" t="s">
        <v>63</v>
      </c>
      <c r="B603" s="25"/>
      <c r="C603" s="23" t="s">
        <v>443</v>
      </c>
      <c r="D603" s="26">
        <f>D604</f>
        <v>2634.7</v>
      </c>
    </row>
    <row r="604" spans="1:4" ht="18.75" customHeight="1">
      <c r="A604" s="21" t="s">
        <v>29</v>
      </c>
      <c r="B604" s="25"/>
      <c r="C604" s="23" t="s">
        <v>43</v>
      </c>
      <c r="D604" s="26">
        <v>2634.7</v>
      </c>
    </row>
    <row r="605" spans="1:4" ht="17.25" customHeight="1">
      <c r="A605" s="21" t="s">
        <v>416</v>
      </c>
      <c r="B605" s="25" t="s">
        <v>532</v>
      </c>
      <c r="C605" s="25"/>
      <c r="D605" s="26">
        <f>D606+D609+D612+D615+D618+D621+D624+D627</f>
        <v>5173.299999999999</v>
      </c>
    </row>
    <row r="606" spans="1:4" ht="19.5" customHeight="1">
      <c r="A606" s="21" t="s">
        <v>123</v>
      </c>
      <c r="B606" s="25" t="s">
        <v>533</v>
      </c>
      <c r="C606" s="25"/>
      <c r="D606" s="26">
        <f>D607</f>
        <v>350</v>
      </c>
    </row>
    <row r="607" spans="1:4" ht="17.25" customHeight="1">
      <c r="A607" s="21" t="s">
        <v>60</v>
      </c>
      <c r="B607" s="25"/>
      <c r="C607" s="25">
        <v>200</v>
      </c>
      <c r="D607" s="26">
        <f>D608</f>
        <v>350</v>
      </c>
    </row>
    <row r="608" spans="1:4" ht="24" customHeight="1">
      <c r="A608" s="21" t="s">
        <v>83</v>
      </c>
      <c r="B608" s="25"/>
      <c r="C608" s="25">
        <v>240</v>
      </c>
      <c r="D608" s="26">
        <v>350</v>
      </c>
    </row>
    <row r="609" spans="1:4" ht="26.25" customHeight="1">
      <c r="A609" s="21" t="s">
        <v>602</v>
      </c>
      <c r="B609" s="25" t="s">
        <v>609</v>
      </c>
      <c r="C609" s="25"/>
      <c r="D609" s="26">
        <f>D610</f>
        <v>608</v>
      </c>
    </row>
    <row r="610" spans="1:4" ht="15" customHeight="1">
      <c r="A610" s="21" t="s">
        <v>58</v>
      </c>
      <c r="B610" s="25"/>
      <c r="C610" s="25">
        <v>300</v>
      </c>
      <c r="D610" s="26">
        <f>D611</f>
        <v>608</v>
      </c>
    </row>
    <row r="611" spans="1:4" ht="19.5" customHeight="1">
      <c r="A611" s="21" t="s">
        <v>51</v>
      </c>
      <c r="B611" s="25"/>
      <c r="C611" s="25">
        <v>310</v>
      </c>
      <c r="D611" s="26">
        <v>608</v>
      </c>
    </row>
    <row r="612" spans="1:4" ht="24" customHeight="1">
      <c r="A612" s="21" t="s">
        <v>603</v>
      </c>
      <c r="B612" s="25" t="s">
        <v>610</v>
      </c>
      <c r="C612" s="25"/>
      <c r="D612" s="26">
        <f>D613</f>
        <v>330</v>
      </c>
    </row>
    <row r="613" spans="1:4" ht="18" customHeight="1">
      <c r="A613" s="21" t="s">
        <v>58</v>
      </c>
      <c r="B613" s="25"/>
      <c r="C613" s="25">
        <v>300</v>
      </c>
      <c r="D613" s="26">
        <f>D614</f>
        <v>330</v>
      </c>
    </row>
    <row r="614" spans="1:4" ht="21" customHeight="1">
      <c r="A614" s="21" t="s">
        <v>51</v>
      </c>
      <c r="B614" s="25"/>
      <c r="C614" s="25">
        <v>310</v>
      </c>
      <c r="D614" s="26">
        <v>330</v>
      </c>
    </row>
    <row r="615" spans="1:4" ht="21.75" customHeight="1">
      <c r="A615" s="21" t="s">
        <v>604</v>
      </c>
      <c r="B615" s="25" t="s">
        <v>611</v>
      </c>
      <c r="C615" s="25"/>
      <c r="D615" s="26">
        <f>D616</f>
        <v>1100</v>
      </c>
    </row>
    <row r="616" spans="1:4" ht="18.75" customHeight="1">
      <c r="A616" s="21" t="s">
        <v>58</v>
      </c>
      <c r="B616" s="25"/>
      <c r="C616" s="25">
        <v>300</v>
      </c>
      <c r="D616" s="26">
        <f>D617</f>
        <v>1100</v>
      </c>
    </row>
    <row r="617" spans="1:4" ht="18.75" customHeight="1">
      <c r="A617" s="21" t="s">
        <v>51</v>
      </c>
      <c r="B617" s="25"/>
      <c r="C617" s="25">
        <v>310</v>
      </c>
      <c r="D617" s="26">
        <v>1100</v>
      </c>
    </row>
    <row r="618" spans="1:4" ht="63" customHeight="1">
      <c r="A618" s="35" t="s">
        <v>605</v>
      </c>
      <c r="B618" s="25" t="s">
        <v>612</v>
      </c>
      <c r="C618" s="25"/>
      <c r="D618" s="26">
        <f>D619</f>
        <v>55.2</v>
      </c>
    </row>
    <row r="619" spans="1:4" ht="18" customHeight="1">
      <c r="A619" s="21" t="s">
        <v>58</v>
      </c>
      <c r="B619" s="25"/>
      <c r="C619" s="25">
        <v>300</v>
      </c>
      <c r="D619" s="26">
        <f>D620</f>
        <v>55.2</v>
      </c>
    </row>
    <row r="620" spans="1:4" ht="18.75" customHeight="1">
      <c r="A620" s="21" t="s">
        <v>51</v>
      </c>
      <c r="B620" s="25"/>
      <c r="C620" s="25">
        <v>310</v>
      </c>
      <c r="D620" s="26">
        <v>55.2</v>
      </c>
    </row>
    <row r="621" spans="1:4" ht="39.75" customHeight="1">
      <c r="A621" s="21" t="s">
        <v>606</v>
      </c>
      <c r="B621" s="25" t="s">
        <v>613</v>
      </c>
      <c r="C621" s="25"/>
      <c r="D621" s="26">
        <f>D622</f>
        <v>1612.2</v>
      </c>
    </row>
    <row r="622" spans="1:4" ht="18.75" customHeight="1">
      <c r="A622" s="21" t="s">
        <v>58</v>
      </c>
      <c r="B622" s="25"/>
      <c r="C622" s="25">
        <v>300</v>
      </c>
      <c r="D622" s="26">
        <f>D623</f>
        <v>1612.2</v>
      </c>
    </row>
    <row r="623" spans="1:4" ht="18.75" customHeight="1">
      <c r="A623" s="21" t="s">
        <v>51</v>
      </c>
      <c r="B623" s="25"/>
      <c r="C623" s="25">
        <v>310</v>
      </c>
      <c r="D623" s="26">
        <v>1612.2</v>
      </c>
    </row>
    <row r="624" spans="1:4" ht="30" customHeight="1">
      <c r="A624" s="21" t="s">
        <v>607</v>
      </c>
      <c r="B624" s="25" t="s">
        <v>614</v>
      </c>
      <c r="C624" s="25"/>
      <c r="D624" s="26">
        <f>D625</f>
        <v>950</v>
      </c>
    </row>
    <row r="625" spans="1:4" ht="18.75" customHeight="1">
      <c r="A625" s="21" t="s">
        <v>58</v>
      </c>
      <c r="B625" s="25"/>
      <c r="C625" s="25">
        <v>300</v>
      </c>
      <c r="D625" s="26">
        <f>D626</f>
        <v>950</v>
      </c>
    </row>
    <row r="626" spans="1:4" ht="18.75" customHeight="1">
      <c r="A626" s="21" t="s">
        <v>51</v>
      </c>
      <c r="B626" s="25"/>
      <c r="C626" s="25">
        <v>310</v>
      </c>
      <c r="D626" s="26">
        <v>950</v>
      </c>
    </row>
    <row r="627" spans="1:4" ht="27" customHeight="1">
      <c r="A627" s="21" t="s">
        <v>608</v>
      </c>
      <c r="B627" s="25" t="s">
        <v>615</v>
      </c>
      <c r="C627" s="25"/>
      <c r="D627" s="26">
        <f>D628</f>
        <v>167.9</v>
      </c>
    </row>
    <row r="628" spans="1:4" ht="18" customHeight="1">
      <c r="A628" s="21" t="s">
        <v>58</v>
      </c>
      <c r="B628" s="25"/>
      <c r="C628" s="25">
        <v>300</v>
      </c>
      <c r="D628" s="26">
        <f>D629</f>
        <v>167.9</v>
      </c>
    </row>
    <row r="629" spans="1:4" ht="16.5" customHeight="1">
      <c r="A629" s="21" t="s">
        <v>51</v>
      </c>
      <c r="B629" s="25"/>
      <c r="C629" s="25">
        <v>310</v>
      </c>
      <c r="D629" s="26">
        <v>167.9</v>
      </c>
    </row>
    <row r="630" spans="1:4" ht="18.75" customHeight="1">
      <c r="A630" s="21" t="s">
        <v>315</v>
      </c>
      <c r="B630" s="25" t="s">
        <v>534</v>
      </c>
      <c r="C630" s="25"/>
      <c r="D630" s="26">
        <f>D631+D636</f>
        <v>3097.2</v>
      </c>
    </row>
    <row r="631" spans="1:4" ht="18.75" customHeight="1">
      <c r="A631" s="21" t="s">
        <v>49</v>
      </c>
      <c r="B631" s="25" t="s">
        <v>535</v>
      </c>
      <c r="C631" s="25"/>
      <c r="D631" s="26">
        <f>D632+D634</f>
        <v>420</v>
      </c>
    </row>
    <row r="632" spans="1:4" ht="18.75" customHeight="1">
      <c r="A632" s="21" t="s">
        <v>58</v>
      </c>
      <c r="B632" s="25"/>
      <c r="C632" s="25">
        <v>300</v>
      </c>
      <c r="D632" s="26">
        <f>D633</f>
        <v>400</v>
      </c>
    </row>
    <row r="633" spans="1:4" ht="18.75" customHeight="1">
      <c r="A633" s="21" t="s">
        <v>48</v>
      </c>
      <c r="B633" s="25"/>
      <c r="C633" s="25" t="s">
        <v>98</v>
      </c>
      <c r="D633" s="26">
        <v>400</v>
      </c>
    </row>
    <row r="634" spans="1:4" ht="18.75" customHeight="1">
      <c r="A634" s="21" t="s">
        <v>61</v>
      </c>
      <c r="B634" s="25"/>
      <c r="C634" s="25">
        <v>800</v>
      </c>
      <c r="D634" s="26">
        <f>D635</f>
        <v>20</v>
      </c>
    </row>
    <row r="635" spans="1:4" ht="18.75" customHeight="1">
      <c r="A635" s="21" t="s">
        <v>86</v>
      </c>
      <c r="B635" s="25"/>
      <c r="C635" s="25" t="s">
        <v>88</v>
      </c>
      <c r="D635" s="26">
        <v>20</v>
      </c>
    </row>
    <row r="636" spans="1:4" ht="27.75" customHeight="1">
      <c r="A636" s="21" t="s">
        <v>617</v>
      </c>
      <c r="B636" s="25" t="s">
        <v>616</v>
      </c>
      <c r="C636" s="25"/>
      <c r="D636" s="26">
        <f>D637</f>
        <v>2677.2</v>
      </c>
    </row>
    <row r="637" spans="1:4" ht="18.75" customHeight="1">
      <c r="A637" s="21" t="s">
        <v>58</v>
      </c>
      <c r="B637" s="25"/>
      <c r="C637" s="25">
        <v>300</v>
      </c>
      <c r="D637" s="26">
        <f>D638</f>
        <v>2677.2</v>
      </c>
    </row>
    <row r="638" spans="1:4" ht="18.75" customHeight="1">
      <c r="A638" s="21" t="s">
        <v>51</v>
      </c>
      <c r="B638" s="25"/>
      <c r="C638" s="25">
        <v>310</v>
      </c>
      <c r="D638" s="26">
        <v>2677.2</v>
      </c>
    </row>
    <row r="639" spans="1:4" ht="17.25" customHeight="1">
      <c r="A639" s="21" t="s">
        <v>424</v>
      </c>
      <c r="B639" s="25" t="s">
        <v>427</v>
      </c>
      <c r="C639" s="25"/>
      <c r="D639" s="26">
        <f>D640+D675</f>
        <v>323357.69999999995</v>
      </c>
    </row>
    <row r="640" spans="1:4" ht="24" customHeight="1">
      <c r="A640" s="21" t="s">
        <v>425</v>
      </c>
      <c r="B640" s="25" t="s">
        <v>428</v>
      </c>
      <c r="C640" s="25"/>
      <c r="D640" s="26">
        <f>D641+D644+D653+D656+D659+D662+D667+D670</f>
        <v>149213.09999999998</v>
      </c>
    </row>
    <row r="641" spans="1:4" ht="17.25" customHeight="1">
      <c r="A641" s="21" t="s">
        <v>426</v>
      </c>
      <c r="B641" s="25" t="s">
        <v>429</v>
      </c>
      <c r="C641" s="23"/>
      <c r="D641" s="26">
        <f>D642</f>
        <v>2213.4</v>
      </c>
    </row>
    <row r="642" spans="1:4" ht="24" customHeight="1">
      <c r="A642" s="21" t="s">
        <v>59</v>
      </c>
      <c r="B642" s="25"/>
      <c r="C642" s="23" t="s">
        <v>80</v>
      </c>
      <c r="D642" s="26">
        <f>D643</f>
        <v>2213.4</v>
      </c>
    </row>
    <row r="643" spans="1:4" ht="16.5" customHeight="1">
      <c r="A643" s="21" t="s">
        <v>40</v>
      </c>
      <c r="B643" s="25"/>
      <c r="C643" s="25" t="s">
        <v>87</v>
      </c>
      <c r="D643" s="26">
        <v>2213.4</v>
      </c>
    </row>
    <row r="644" spans="1:4" ht="17.25" customHeight="1">
      <c r="A644" s="21" t="s">
        <v>39</v>
      </c>
      <c r="B644" s="25" t="s">
        <v>431</v>
      </c>
      <c r="C644" s="25"/>
      <c r="D644" s="26">
        <f>D645+D647+D649+D651</f>
        <v>130044.29999999999</v>
      </c>
    </row>
    <row r="645" spans="1:4" ht="24" customHeight="1">
      <c r="A645" s="21" t="s">
        <v>59</v>
      </c>
      <c r="B645" s="25"/>
      <c r="C645" s="25">
        <v>100</v>
      </c>
      <c r="D645" s="26">
        <f>D646</f>
        <v>121172.7</v>
      </c>
    </row>
    <row r="646" spans="1:4" ht="18.75" customHeight="1">
      <c r="A646" s="21" t="s">
        <v>40</v>
      </c>
      <c r="B646" s="25"/>
      <c r="C646" s="25" t="s">
        <v>87</v>
      </c>
      <c r="D646" s="26">
        <v>121172.7</v>
      </c>
    </row>
    <row r="647" spans="1:4" ht="18.75" customHeight="1">
      <c r="A647" s="21" t="s">
        <v>60</v>
      </c>
      <c r="B647" s="25"/>
      <c r="C647" s="25">
        <v>200</v>
      </c>
      <c r="D647" s="26">
        <f>D648</f>
        <v>8672.7</v>
      </c>
    </row>
    <row r="648" spans="1:4" ht="24" customHeight="1">
      <c r="A648" s="21" t="s">
        <v>83</v>
      </c>
      <c r="B648" s="25"/>
      <c r="C648" s="25" t="s">
        <v>46</v>
      </c>
      <c r="D648" s="26">
        <v>8672.7</v>
      </c>
    </row>
    <row r="649" spans="1:4" ht="19.5" customHeight="1">
      <c r="A649" s="21" t="s">
        <v>58</v>
      </c>
      <c r="B649" s="25"/>
      <c r="C649" s="25">
        <v>300</v>
      </c>
      <c r="D649" s="26">
        <f>D650</f>
        <v>98.9</v>
      </c>
    </row>
    <row r="650" spans="1:4" ht="19.5" customHeight="1">
      <c r="A650" s="21" t="s">
        <v>48</v>
      </c>
      <c r="B650" s="25"/>
      <c r="C650" s="25">
        <v>320</v>
      </c>
      <c r="D650" s="26">
        <v>98.9</v>
      </c>
    </row>
    <row r="651" spans="1:4" ht="19.5" customHeight="1">
      <c r="A651" s="21" t="s">
        <v>61</v>
      </c>
      <c r="B651" s="25"/>
      <c r="C651" s="25">
        <v>800</v>
      </c>
      <c r="D651" s="26">
        <f>D652</f>
        <v>100</v>
      </c>
    </row>
    <row r="652" spans="1:4" ht="18.75" customHeight="1">
      <c r="A652" s="21" t="s">
        <v>86</v>
      </c>
      <c r="B652" s="25"/>
      <c r="C652" s="25" t="s">
        <v>88</v>
      </c>
      <c r="D652" s="26">
        <v>100</v>
      </c>
    </row>
    <row r="653" spans="1:4" ht="48.75" customHeight="1">
      <c r="A653" s="21" t="s">
        <v>47</v>
      </c>
      <c r="B653" s="25" t="s">
        <v>4</v>
      </c>
      <c r="C653" s="25"/>
      <c r="D653" s="26">
        <f>D654</f>
        <v>4500</v>
      </c>
    </row>
    <row r="654" spans="1:4" ht="17.25" customHeight="1">
      <c r="A654" s="21" t="s">
        <v>58</v>
      </c>
      <c r="B654" s="25"/>
      <c r="C654" s="25">
        <v>300</v>
      </c>
      <c r="D654" s="26">
        <f>D655</f>
        <v>4500</v>
      </c>
    </row>
    <row r="655" spans="1:4" ht="19.5" customHeight="1">
      <c r="A655" s="21" t="s">
        <v>48</v>
      </c>
      <c r="B655" s="25"/>
      <c r="C655" s="25" t="s">
        <v>98</v>
      </c>
      <c r="D655" s="26">
        <v>4500</v>
      </c>
    </row>
    <row r="656" spans="1:4" ht="19.5" customHeight="1">
      <c r="A656" s="21" t="s">
        <v>2</v>
      </c>
      <c r="B656" s="25" t="s">
        <v>3</v>
      </c>
      <c r="C656" s="25"/>
      <c r="D656" s="26">
        <f>D657</f>
        <v>485</v>
      </c>
    </row>
    <row r="657" spans="1:4" ht="17.25" customHeight="1">
      <c r="A657" s="21" t="s">
        <v>60</v>
      </c>
      <c r="B657" s="25"/>
      <c r="C657" s="25">
        <v>200</v>
      </c>
      <c r="D657" s="26">
        <f>D658</f>
        <v>485</v>
      </c>
    </row>
    <row r="658" spans="1:4" ht="24" customHeight="1">
      <c r="A658" s="21" t="s">
        <v>83</v>
      </c>
      <c r="B658" s="25"/>
      <c r="C658" s="25">
        <v>240</v>
      </c>
      <c r="D658" s="26">
        <v>485</v>
      </c>
    </row>
    <row r="659" spans="1:4" ht="73.5" customHeight="1">
      <c r="A659" s="35" t="s">
        <v>769</v>
      </c>
      <c r="B659" s="25" t="s">
        <v>770</v>
      </c>
      <c r="C659" s="25"/>
      <c r="D659" s="26">
        <f>D660</f>
        <v>41.5</v>
      </c>
    </row>
    <row r="660" spans="1:4" ht="15" customHeight="1">
      <c r="A660" s="21" t="s">
        <v>61</v>
      </c>
      <c r="B660" s="25"/>
      <c r="C660" s="25">
        <v>800</v>
      </c>
      <c r="D660" s="26">
        <f>D661</f>
        <v>41.5</v>
      </c>
    </row>
    <row r="661" spans="1:4" ht="15" customHeight="1">
      <c r="A661" s="41" t="s">
        <v>102</v>
      </c>
      <c r="B661" s="25"/>
      <c r="C661" s="25">
        <v>830</v>
      </c>
      <c r="D661" s="26">
        <v>41.5</v>
      </c>
    </row>
    <row r="662" spans="1:4" ht="36.75" customHeight="1">
      <c r="A662" s="21" t="s">
        <v>0</v>
      </c>
      <c r="B662" s="25" t="s">
        <v>1</v>
      </c>
      <c r="C662" s="25"/>
      <c r="D662" s="26">
        <f>D663+D665</f>
        <v>9194</v>
      </c>
    </row>
    <row r="663" spans="1:4" ht="36" customHeight="1">
      <c r="A663" s="21" t="s">
        <v>59</v>
      </c>
      <c r="B663" s="25"/>
      <c r="C663" s="25">
        <v>100</v>
      </c>
      <c r="D663" s="26">
        <f>D664</f>
        <v>8644</v>
      </c>
    </row>
    <row r="664" spans="1:4" ht="18" customHeight="1">
      <c r="A664" s="21" t="s">
        <v>40</v>
      </c>
      <c r="B664" s="25"/>
      <c r="C664" s="25">
        <v>120</v>
      </c>
      <c r="D664" s="26">
        <v>8644</v>
      </c>
    </row>
    <row r="665" spans="1:4" ht="19.5" customHeight="1">
      <c r="A665" s="21" t="s">
        <v>60</v>
      </c>
      <c r="B665" s="25"/>
      <c r="C665" s="25">
        <v>200</v>
      </c>
      <c r="D665" s="26">
        <f>D666</f>
        <v>550</v>
      </c>
    </row>
    <row r="666" spans="1:4" ht="24" customHeight="1">
      <c r="A666" s="21" t="s">
        <v>83</v>
      </c>
      <c r="B666" s="25"/>
      <c r="C666" s="25">
        <v>240</v>
      </c>
      <c r="D666" s="26">
        <v>550</v>
      </c>
    </row>
    <row r="667" spans="1:4" ht="50.25" customHeight="1">
      <c r="A667" s="35" t="s">
        <v>411</v>
      </c>
      <c r="B667" s="25" t="s">
        <v>432</v>
      </c>
      <c r="C667" s="25"/>
      <c r="D667" s="26">
        <f>D668</f>
        <v>504</v>
      </c>
    </row>
    <row r="668" spans="1:4" ht="40.5" customHeight="1">
      <c r="A668" s="21" t="s">
        <v>59</v>
      </c>
      <c r="B668" s="25"/>
      <c r="C668" s="25">
        <v>100</v>
      </c>
      <c r="D668" s="26">
        <f>D669</f>
        <v>504</v>
      </c>
    </row>
    <row r="669" spans="1:4" ht="17.25" customHeight="1">
      <c r="A669" s="21" t="s">
        <v>40</v>
      </c>
      <c r="B669" s="25"/>
      <c r="C669" s="25" t="s">
        <v>87</v>
      </c>
      <c r="D669" s="26">
        <v>504</v>
      </c>
    </row>
    <row r="670" spans="1:4" ht="19.5" customHeight="1">
      <c r="A670" s="21" t="s">
        <v>89</v>
      </c>
      <c r="B670" s="25" t="s">
        <v>433</v>
      </c>
      <c r="C670" s="25"/>
      <c r="D670" s="26">
        <f>D671+D673</f>
        <v>2230.9</v>
      </c>
    </row>
    <row r="671" spans="1:4" ht="18.75" customHeight="1">
      <c r="A671" s="21" t="s">
        <v>60</v>
      </c>
      <c r="B671" s="25"/>
      <c r="C671" s="25">
        <v>200</v>
      </c>
      <c r="D671" s="26">
        <f>D672</f>
        <v>2027.6</v>
      </c>
    </row>
    <row r="672" spans="1:4" ht="24" customHeight="1">
      <c r="A672" s="21" t="s">
        <v>83</v>
      </c>
      <c r="B672" s="25"/>
      <c r="C672" s="25">
        <v>240</v>
      </c>
      <c r="D672" s="26">
        <v>2027.6</v>
      </c>
    </row>
    <row r="673" spans="1:4" ht="15.75" customHeight="1">
      <c r="A673" s="21" t="s">
        <v>61</v>
      </c>
      <c r="B673" s="25"/>
      <c r="C673" s="25">
        <v>800</v>
      </c>
      <c r="D673" s="26">
        <f>D674</f>
        <v>203.3</v>
      </c>
    </row>
    <row r="674" spans="1:4" ht="17.25" customHeight="1">
      <c r="A674" s="21" t="s">
        <v>86</v>
      </c>
      <c r="B674" s="25" t="s">
        <v>434</v>
      </c>
      <c r="C674" s="25" t="s">
        <v>88</v>
      </c>
      <c r="D674" s="26">
        <v>203.3</v>
      </c>
    </row>
    <row r="675" spans="1:4" ht="33.75" customHeight="1">
      <c r="A675" s="21" t="s">
        <v>345</v>
      </c>
      <c r="B675" s="25" t="s">
        <v>435</v>
      </c>
      <c r="C675" s="25"/>
      <c r="D675" s="26">
        <f>D676</f>
        <v>174144.6</v>
      </c>
    </row>
    <row r="676" spans="1:4" ht="17.25" customHeight="1">
      <c r="A676" s="21" t="s">
        <v>28</v>
      </c>
      <c r="B676" s="25" t="s">
        <v>436</v>
      </c>
      <c r="C676" s="25"/>
      <c r="D676" s="26">
        <f>D677+D679+D681+D683</f>
        <v>174144.6</v>
      </c>
    </row>
    <row r="677" spans="1:4" ht="24" customHeight="1">
      <c r="A677" s="21" t="s">
        <v>59</v>
      </c>
      <c r="B677" s="25"/>
      <c r="C677" s="25">
        <v>100</v>
      </c>
      <c r="D677" s="26">
        <f>D678</f>
        <v>91039.6</v>
      </c>
    </row>
    <row r="678" spans="1:4" ht="20.25" customHeight="1">
      <c r="A678" s="21" t="s">
        <v>103</v>
      </c>
      <c r="B678" s="25"/>
      <c r="C678" s="25" t="s">
        <v>105</v>
      </c>
      <c r="D678" s="26">
        <v>91039.6</v>
      </c>
    </row>
    <row r="679" spans="1:4" ht="18.75" customHeight="1">
      <c r="A679" s="21" t="s">
        <v>60</v>
      </c>
      <c r="B679" s="25"/>
      <c r="C679" s="25">
        <v>200</v>
      </c>
      <c r="D679" s="26">
        <f>D680</f>
        <v>23711.7</v>
      </c>
    </row>
    <row r="680" spans="1:4" ht="24" customHeight="1">
      <c r="A680" s="21" t="s">
        <v>83</v>
      </c>
      <c r="B680" s="25"/>
      <c r="C680" s="25" t="s">
        <v>46</v>
      </c>
      <c r="D680" s="26">
        <v>23711.7</v>
      </c>
    </row>
    <row r="681" spans="1:4" ht="25.5" customHeight="1">
      <c r="A681" s="21" t="s">
        <v>63</v>
      </c>
      <c r="B681" s="25"/>
      <c r="C681" s="25">
        <v>600</v>
      </c>
      <c r="D681" s="26">
        <f>D682</f>
        <v>59170.6</v>
      </c>
    </row>
    <row r="682" spans="1:4" ht="18.75" customHeight="1">
      <c r="A682" s="21" t="s">
        <v>29</v>
      </c>
      <c r="B682" s="25"/>
      <c r="C682" s="25">
        <v>610</v>
      </c>
      <c r="D682" s="26">
        <v>59170.6</v>
      </c>
    </row>
    <row r="683" spans="1:4" ht="18.75" customHeight="1">
      <c r="A683" s="21" t="s">
        <v>61</v>
      </c>
      <c r="B683" s="25"/>
      <c r="C683" s="25">
        <v>800</v>
      </c>
      <c r="D683" s="26">
        <f>D684</f>
        <v>222.7</v>
      </c>
    </row>
    <row r="684" spans="1:4" ht="18" customHeight="1">
      <c r="A684" s="21" t="s">
        <v>86</v>
      </c>
      <c r="B684" s="25"/>
      <c r="C684" s="25" t="s">
        <v>88</v>
      </c>
      <c r="D684" s="26">
        <v>222.7</v>
      </c>
    </row>
    <row r="685" spans="1:4" ht="39" customHeight="1">
      <c r="A685" s="27" t="s">
        <v>582</v>
      </c>
      <c r="B685" s="28" t="s">
        <v>187</v>
      </c>
      <c r="C685" s="28"/>
      <c r="D685" s="29">
        <f>D686+D711+D722</f>
        <v>104393.09999999999</v>
      </c>
    </row>
    <row r="686" spans="1:4" ht="24" customHeight="1">
      <c r="A686" s="21" t="s">
        <v>331</v>
      </c>
      <c r="B686" s="25" t="s">
        <v>188</v>
      </c>
      <c r="C686" s="25"/>
      <c r="D686" s="26">
        <f>D687+D703+D707</f>
        <v>3165</v>
      </c>
    </row>
    <row r="687" spans="1:4" ht="24" customHeight="1">
      <c r="A687" s="21" t="s">
        <v>184</v>
      </c>
      <c r="B687" s="25" t="s">
        <v>198</v>
      </c>
      <c r="C687" s="25"/>
      <c r="D687" s="26">
        <f>D688+D694+D697+D700+D691</f>
        <v>2115</v>
      </c>
    </row>
    <row r="688" spans="1:4" ht="17.25" customHeight="1">
      <c r="A688" s="21" t="s">
        <v>96</v>
      </c>
      <c r="B688" s="25" t="s">
        <v>7</v>
      </c>
      <c r="C688" s="25"/>
      <c r="D688" s="26">
        <f>D689</f>
        <v>900</v>
      </c>
    </row>
    <row r="689" spans="1:4" ht="18.75" customHeight="1">
      <c r="A689" s="21" t="s">
        <v>60</v>
      </c>
      <c r="B689" s="25"/>
      <c r="C689" s="25">
        <v>200</v>
      </c>
      <c r="D689" s="26">
        <f>+D690</f>
        <v>900</v>
      </c>
    </row>
    <row r="690" spans="1:4" ht="24" customHeight="1">
      <c r="A690" s="21" t="s">
        <v>34</v>
      </c>
      <c r="B690" s="25"/>
      <c r="C690" s="25" t="s">
        <v>46</v>
      </c>
      <c r="D690" s="26">
        <v>900</v>
      </c>
    </row>
    <row r="691" spans="1:4" ht="16.5" customHeight="1">
      <c r="A691" s="21" t="s">
        <v>39</v>
      </c>
      <c r="B691" s="25" t="s">
        <v>542</v>
      </c>
      <c r="C691" s="25"/>
      <c r="D691" s="26">
        <f>+D692</f>
        <v>30</v>
      </c>
    </row>
    <row r="692" spans="1:4" ht="16.5" customHeight="1">
      <c r="A692" s="21" t="s">
        <v>61</v>
      </c>
      <c r="B692" s="25"/>
      <c r="C692" s="25">
        <v>800</v>
      </c>
      <c r="D692" s="26">
        <f>+D693</f>
        <v>30</v>
      </c>
    </row>
    <row r="693" spans="1:4" ht="18" customHeight="1">
      <c r="A693" s="21" t="s">
        <v>538</v>
      </c>
      <c r="B693" s="25"/>
      <c r="C693" s="25">
        <v>850</v>
      </c>
      <c r="D693" s="26">
        <v>30</v>
      </c>
    </row>
    <row r="694" spans="1:4" ht="18" customHeight="1">
      <c r="A694" s="21" t="s">
        <v>94</v>
      </c>
      <c r="B694" s="25" t="s">
        <v>200</v>
      </c>
      <c r="C694" s="25"/>
      <c r="D694" s="26">
        <f>D695</f>
        <v>100</v>
      </c>
    </row>
    <row r="695" spans="1:4" ht="18" customHeight="1">
      <c r="A695" s="21" t="s">
        <v>60</v>
      </c>
      <c r="B695" s="25"/>
      <c r="C695" s="25">
        <v>200</v>
      </c>
      <c r="D695" s="26">
        <f>+D696</f>
        <v>100</v>
      </c>
    </row>
    <row r="696" spans="1:4" ht="24" customHeight="1">
      <c r="A696" s="21" t="s">
        <v>34</v>
      </c>
      <c r="B696" s="25"/>
      <c r="C696" s="25" t="s">
        <v>46</v>
      </c>
      <c r="D696" s="26">
        <v>100</v>
      </c>
    </row>
    <row r="697" spans="1:4" ht="24" customHeight="1">
      <c r="A697" s="21" t="s">
        <v>93</v>
      </c>
      <c r="B697" s="25" t="s">
        <v>199</v>
      </c>
      <c r="C697" s="25"/>
      <c r="D697" s="26">
        <f>D698</f>
        <v>585</v>
      </c>
    </row>
    <row r="698" spans="1:4" ht="18" customHeight="1">
      <c r="A698" s="21" t="s">
        <v>60</v>
      </c>
      <c r="B698" s="25"/>
      <c r="C698" s="25">
        <v>200</v>
      </c>
      <c r="D698" s="26">
        <f>+D699</f>
        <v>585</v>
      </c>
    </row>
    <row r="699" spans="1:4" ht="24" customHeight="1">
      <c r="A699" s="21" t="s">
        <v>34</v>
      </c>
      <c r="B699" s="25"/>
      <c r="C699" s="25" t="s">
        <v>46</v>
      </c>
      <c r="D699" s="26">
        <v>585</v>
      </c>
    </row>
    <row r="700" spans="1:4" ht="18" customHeight="1">
      <c r="A700" s="21" t="s">
        <v>95</v>
      </c>
      <c r="B700" s="25" t="s">
        <v>143</v>
      </c>
      <c r="C700" s="25"/>
      <c r="D700" s="26">
        <f>+D701</f>
        <v>500</v>
      </c>
    </row>
    <row r="701" spans="1:4" ht="18" customHeight="1">
      <c r="A701" s="21" t="s">
        <v>60</v>
      </c>
      <c r="B701" s="25"/>
      <c r="C701" s="25">
        <v>200</v>
      </c>
      <c r="D701" s="26">
        <f>+D702</f>
        <v>500</v>
      </c>
    </row>
    <row r="702" spans="1:4" ht="24" customHeight="1">
      <c r="A702" s="21" t="s">
        <v>34</v>
      </c>
      <c r="B702" s="25"/>
      <c r="C702" s="25" t="s">
        <v>46</v>
      </c>
      <c r="D702" s="26">
        <v>500</v>
      </c>
    </row>
    <row r="703" spans="1:4" ht="18.75" customHeight="1">
      <c r="A703" s="21" t="s">
        <v>203</v>
      </c>
      <c r="B703" s="25" t="s">
        <v>204</v>
      </c>
      <c r="C703" s="25"/>
      <c r="D703" s="26">
        <f>D704</f>
        <v>1000</v>
      </c>
    </row>
    <row r="704" spans="1:4" ht="18.75" customHeight="1">
      <c r="A704" s="21" t="s">
        <v>95</v>
      </c>
      <c r="B704" s="25" t="s">
        <v>205</v>
      </c>
      <c r="C704" s="25"/>
      <c r="D704" s="26">
        <f>D705</f>
        <v>1000</v>
      </c>
    </row>
    <row r="705" spans="1:4" ht="20.25" customHeight="1">
      <c r="A705" s="21" t="s">
        <v>60</v>
      </c>
      <c r="B705" s="25"/>
      <c r="C705" s="25">
        <v>200</v>
      </c>
      <c r="D705" s="26">
        <f>+D706</f>
        <v>1000</v>
      </c>
    </row>
    <row r="706" spans="1:4" ht="24" customHeight="1">
      <c r="A706" s="21" t="s">
        <v>34</v>
      </c>
      <c r="B706" s="25"/>
      <c r="C706" s="25" t="s">
        <v>46</v>
      </c>
      <c r="D706" s="26">
        <v>1000</v>
      </c>
    </row>
    <row r="707" spans="1:4" ht="24" customHeight="1">
      <c r="A707" s="21" t="s">
        <v>543</v>
      </c>
      <c r="B707" s="25" t="s">
        <v>544</v>
      </c>
      <c r="C707" s="25"/>
      <c r="D707" s="26">
        <f>+D708</f>
        <v>50</v>
      </c>
    </row>
    <row r="708" spans="1:4" ht="18" customHeight="1">
      <c r="A708" s="21" t="s">
        <v>39</v>
      </c>
      <c r="B708" s="25" t="s">
        <v>539</v>
      </c>
      <c r="C708" s="25"/>
      <c r="D708" s="26">
        <f>+D709</f>
        <v>50</v>
      </c>
    </row>
    <row r="709" spans="1:4" ht="18.75" customHeight="1">
      <c r="A709" s="21" t="s">
        <v>61</v>
      </c>
      <c r="B709" s="25"/>
      <c r="C709" s="25">
        <v>800</v>
      </c>
      <c r="D709" s="26">
        <f>+D710</f>
        <v>50</v>
      </c>
    </row>
    <row r="710" spans="1:4" ht="19.5" customHeight="1">
      <c r="A710" s="21" t="s">
        <v>538</v>
      </c>
      <c r="B710" s="25"/>
      <c r="C710" s="25">
        <v>850</v>
      </c>
      <c r="D710" s="26">
        <v>50</v>
      </c>
    </row>
    <row r="711" spans="1:4" ht="24" customHeight="1">
      <c r="A711" s="21" t="s">
        <v>581</v>
      </c>
      <c r="B711" s="25" t="s">
        <v>189</v>
      </c>
      <c r="C711" s="25"/>
      <c r="D711" s="26">
        <f>D712+D718</f>
        <v>10769</v>
      </c>
    </row>
    <row r="712" spans="1:4" ht="47.25" customHeight="1">
      <c r="A712" s="35" t="s">
        <v>185</v>
      </c>
      <c r="B712" s="25" t="s">
        <v>190</v>
      </c>
      <c r="C712" s="25"/>
      <c r="D712" s="26">
        <f>D713</f>
        <v>8000</v>
      </c>
    </row>
    <row r="713" spans="1:4" ht="47.25" customHeight="1">
      <c r="A713" s="35" t="s">
        <v>444</v>
      </c>
      <c r="B713" s="25" t="s">
        <v>191</v>
      </c>
      <c r="C713" s="25"/>
      <c r="D713" s="26">
        <f>D714+D716</f>
        <v>8000</v>
      </c>
    </row>
    <row r="714" spans="1:4" ht="16.5" customHeight="1">
      <c r="A714" s="21" t="s">
        <v>60</v>
      </c>
      <c r="B714" s="25"/>
      <c r="C714" s="25">
        <v>200</v>
      </c>
      <c r="D714" s="26">
        <f>+D715</f>
        <v>1000</v>
      </c>
    </row>
    <row r="715" spans="1:4" ht="24" customHeight="1">
      <c r="A715" s="21" t="s">
        <v>34</v>
      </c>
      <c r="B715" s="25"/>
      <c r="C715" s="25" t="s">
        <v>46</v>
      </c>
      <c r="D715" s="26">
        <v>1000</v>
      </c>
    </row>
    <row r="716" spans="1:4" ht="19.5" customHeight="1">
      <c r="A716" s="21" t="s">
        <v>62</v>
      </c>
      <c r="B716" s="25"/>
      <c r="C716" s="25">
        <v>400</v>
      </c>
      <c r="D716" s="26">
        <f>+D717</f>
        <v>7000</v>
      </c>
    </row>
    <row r="717" spans="1:4" ht="17.25" customHeight="1">
      <c r="A717" s="21" t="s">
        <v>186</v>
      </c>
      <c r="B717" s="25"/>
      <c r="C717" s="25" t="s">
        <v>45</v>
      </c>
      <c r="D717" s="26">
        <v>7000</v>
      </c>
    </row>
    <row r="718" spans="1:4" ht="31.5" customHeight="1">
      <c r="A718" s="21" t="s">
        <v>707</v>
      </c>
      <c r="B718" s="25" t="s">
        <v>697</v>
      </c>
      <c r="C718" s="23"/>
      <c r="D718" s="26">
        <f>+D719</f>
        <v>2769</v>
      </c>
    </row>
    <row r="719" spans="1:4" ht="17.25" customHeight="1">
      <c r="A719" s="21" t="s">
        <v>696</v>
      </c>
      <c r="B719" s="25" t="s">
        <v>698</v>
      </c>
      <c r="C719" s="23"/>
      <c r="D719" s="26">
        <f>+D720</f>
        <v>2769</v>
      </c>
    </row>
    <row r="720" spans="1:4" ht="17.25" customHeight="1">
      <c r="A720" s="21" t="s">
        <v>359</v>
      </c>
      <c r="B720" s="25"/>
      <c r="C720" s="23" t="s">
        <v>360</v>
      </c>
      <c r="D720" s="26">
        <f>+D721</f>
        <v>2769</v>
      </c>
    </row>
    <row r="721" spans="1:4" ht="25.5" customHeight="1">
      <c r="A721" s="21" t="s">
        <v>34</v>
      </c>
      <c r="B721" s="25"/>
      <c r="C721" s="23">
        <v>240</v>
      </c>
      <c r="D721" s="26">
        <v>2769</v>
      </c>
    </row>
    <row r="722" spans="1:4" ht="18.75" customHeight="1">
      <c r="A722" s="21" t="s">
        <v>385</v>
      </c>
      <c r="B722" s="25" t="s">
        <v>192</v>
      </c>
      <c r="C722" s="25"/>
      <c r="D722" s="26">
        <f>D723+D734+D751</f>
        <v>90459.09999999999</v>
      </c>
    </row>
    <row r="723" spans="1:4" ht="29.25" customHeight="1">
      <c r="A723" s="21" t="s">
        <v>597</v>
      </c>
      <c r="B723" s="25" t="s">
        <v>193</v>
      </c>
      <c r="C723" s="25"/>
      <c r="D723" s="26">
        <f>D724+D731</f>
        <v>25189.6</v>
      </c>
    </row>
    <row r="724" spans="1:4" ht="17.25" customHeight="1">
      <c r="A724" s="21" t="s">
        <v>39</v>
      </c>
      <c r="B724" s="25" t="s">
        <v>194</v>
      </c>
      <c r="C724" s="25"/>
      <c r="D724" s="26">
        <f>+D725+D727+D729</f>
        <v>24159.6</v>
      </c>
    </row>
    <row r="725" spans="1:4" ht="39" customHeight="1">
      <c r="A725" s="21" t="s">
        <v>59</v>
      </c>
      <c r="B725" s="25"/>
      <c r="C725" s="25">
        <v>100</v>
      </c>
      <c r="D725" s="26">
        <f>+D726</f>
        <v>23275.8</v>
      </c>
    </row>
    <row r="726" spans="1:4" ht="15.75" customHeight="1">
      <c r="A726" s="21" t="s">
        <v>40</v>
      </c>
      <c r="B726" s="25"/>
      <c r="C726" s="25">
        <v>120</v>
      </c>
      <c r="D726" s="26">
        <v>23275.8</v>
      </c>
    </row>
    <row r="727" spans="1:4" ht="19.5" customHeight="1">
      <c r="A727" s="21" t="s">
        <v>60</v>
      </c>
      <c r="B727" s="25"/>
      <c r="C727" s="25">
        <v>200</v>
      </c>
      <c r="D727" s="26">
        <f>+D728</f>
        <v>753.8</v>
      </c>
    </row>
    <row r="728" spans="1:4" ht="24" customHeight="1">
      <c r="A728" s="21" t="s">
        <v>34</v>
      </c>
      <c r="B728" s="25"/>
      <c r="C728" s="25">
        <v>240</v>
      </c>
      <c r="D728" s="26">
        <v>753.8</v>
      </c>
    </row>
    <row r="729" spans="1:4" ht="16.5" customHeight="1">
      <c r="A729" s="21" t="s">
        <v>58</v>
      </c>
      <c r="B729" s="25"/>
      <c r="C729" s="25">
        <v>300</v>
      </c>
      <c r="D729" s="26">
        <f>+D730</f>
        <v>130</v>
      </c>
    </row>
    <row r="730" spans="1:4" ht="18" customHeight="1">
      <c r="A730" s="21" t="s">
        <v>48</v>
      </c>
      <c r="B730" s="25"/>
      <c r="C730" s="25">
        <v>320</v>
      </c>
      <c r="D730" s="26">
        <v>130</v>
      </c>
    </row>
    <row r="731" spans="1:4" ht="46.5" customHeight="1">
      <c r="A731" s="21" t="s">
        <v>47</v>
      </c>
      <c r="B731" s="25" t="s">
        <v>201</v>
      </c>
      <c r="C731" s="25"/>
      <c r="D731" s="26">
        <f>D732</f>
        <v>1030</v>
      </c>
    </row>
    <row r="732" spans="1:4" ht="18" customHeight="1">
      <c r="A732" s="21" t="s">
        <v>58</v>
      </c>
      <c r="B732" s="25"/>
      <c r="C732" s="25">
        <v>300</v>
      </c>
      <c r="D732" s="26">
        <f>+D733</f>
        <v>1030</v>
      </c>
    </row>
    <row r="733" spans="1:4" ht="17.25" customHeight="1">
      <c r="A733" s="21" t="s">
        <v>48</v>
      </c>
      <c r="B733" s="25"/>
      <c r="C733" s="25">
        <v>320</v>
      </c>
      <c r="D733" s="26">
        <v>1030</v>
      </c>
    </row>
    <row r="734" spans="1:4" ht="44.25" customHeight="1">
      <c r="A734" s="21" t="s">
        <v>55</v>
      </c>
      <c r="B734" s="25" t="s">
        <v>195</v>
      </c>
      <c r="C734" s="25"/>
      <c r="D734" s="26">
        <f>+D735+D738+D743+D746</f>
        <v>62666.1</v>
      </c>
    </row>
    <row r="735" spans="1:4" ht="17.25" customHeight="1">
      <c r="A735" s="21" t="s">
        <v>101</v>
      </c>
      <c r="B735" s="25" t="s">
        <v>381</v>
      </c>
      <c r="C735" s="25"/>
      <c r="D735" s="26">
        <f>D736</f>
        <v>1565</v>
      </c>
    </row>
    <row r="736" spans="1:4" ht="18" customHeight="1">
      <c r="A736" s="21" t="s">
        <v>60</v>
      </c>
      <c r="B736" s="25"/>
      <c r="C736" s="25">
        <v>200</v>
      </c>
      <c r="D736" s="26">
        <f>+D737</f>
        <v>1565</v>
      </c>
    </row>
    <row r="737" spans="1:4" ht="24" customHeight="1">
      <c r="A737" s="21" t="s">
        <v>34</v>
      </c>
      <c r="B737" s="25"/>
      <c r="C737" s="25" t="s">
        <v>46</v>
      </c>
      <c r="D737" s="26">
        <v>1565</v>
      </c>
    </row>
    <row r="738" spans="1:4" ht="18.75" customHeight="1">
      <c r="A738" s="21" t="s">
        <v>96</v>
      </c>
      <c r="B738" s="25" t="s">
        <v>157</v>
      </c>
      <c r="C738" s="25"/>
      <c r="D738" s="26">
        <f>D739+D741</f>
        <v>215</v>
      </c>
    </row>
    <row r="739" spans="1:4" ht="15" customHeight="1">
      <c r="A739" s="21" t="s">
        <v>60</v>
      </c>
      <c r="B739" s="25"/>
      <c r="C739" s="25">
        <v>200</v>
      </c>
      <c r="D739" s="26">
        <f>+D740</f>
        <v>205</v>
      </c>
    </row>
    <row r="740" spans="1:4" ht="24" customHeight="1">
      <c r="A740" s="21" t="s">
        <v>34</v>
      </c>
      <c r="B740" s="25"/>
      <c r="C740" s="25" t="s">
        <v>46</v>
      </c>
      <c r="D740" s="26">
        <v>205</v>
      </c>
    </row>
    <row r="741" spans="1:4" ht="16.5" customHeight="1">
      <c r="A741" s="21" t="s">
        <v>61</v>
      </c>
      <c r="B741" s="25"/>
      <c r="C741" s="25">
        <v>800</v>
      </c>
      <c r="D741" s="26">
        <f>+D742</f>
        <v>10</v>
      </c>
    </row>
    <row r="742" spans="1:4" ht="19.5" customHeight="1">
      <c r="A742" s="21" t="s">
        <v>41</v>
      </c>
      <c r="B742" s="25"/>
      <c r="C742" s="25" t="s">
        <v>88</v>
      </c>
      <c r="D742" s="26">
        <v>10</v>
      </c>
    </row>
    <row r="743" spans="1:4" ht="16.5" customHeight="1">
      <c r="A743" s="21" t="s">
        <v>99</v>
      </c>
      <c r="B743" s="25" t="s">
        <v>202</v>
      </c>
      <c r="C743" s="25"/>
      <c r="D743" s="26">
        <f>D744</f>
        <v>35410</v>
      </c>
    </row>
    <row r="744" spans="1:4" ht="17.25" customHeight="1">
      <c r="A744" s="21" t="s">
        <v>61</v>
      </c>
      <c r="B744" s="25"/>
      <c r="C744" s="25">
        <v>800</v>
      </c>
      <c r="D744" s="26">
        <f>+D745</f>
        <v>35410</v>
      </c>
    </row>
    <row r="745" spans="1:4" ht="18" customHeight="1">
      <c r="A745" s="21" t="s">
        <v>41</v>
      </c>
      <c r="B745" s="25"/>
      <c r="C745" s="25" t="s">
        <v>88</v>
      </c>
      <c r="D745" s="26">
        <v>35410</v>
      </c>
    </row>
    <row r="746" spans="1:4" ht="18.75" customHeight="1">
      <c r="A746" s="21" t="s">
        <v>89</v>
      </c>
      <c r="B746" s="25" t="s">
        <v>196</v>
      </c>
      <c r="C746" s="25"/>
      <c r="D746" s="26">
        <f>+D747+D749</f>
        <v>25476.1</v>
      </c>
    </row>
    <row r="747" spans="1:4" ht="17.25" customHeight="1">
      <c r="A747" s="21" t="s">
        <v>60</v>
      </c>
      <c r="B747" s="25"/>
      <c r="C747" s="25">
        <v>200</v>
      </c>
      <c r="D747" s="26">
        <f>+D748</f>
        <v>23446.1</v>
      </c>
    </row>
    <row r="748" spans="1:4" ht="24" customHeight="1">
      <c r="A748" s="21" t="s">
        <v>34</v>
      </c>
      <c r="B748" s="25"/>
      <c r="C748" s="25">
        <v>240</v>
      </c>
      <c r="D748" s="26">
        <v>23446.1</v>
      </c>
    </row>
    <row r="749" spans="1:4" ht="16.5" customHeight="1">
      <c r="A749" s="21" t="s">
        <v>61</v>
      </c>
      <c r="B749" s="25"/>
      <c r="C749" s="25">
        <v>800</v>
      </c>
      <c r="D749" s="26">
        <f>+D750</f>
        <v>2030</v>
      </c>
    </row>
    <row r="750" spans="1:4" ht="16.5" customHeight="1">
      <c r="A750" s="21" t="s">
        <v>41</v>
      </c>
      <c r="B750" s="25"/>
      <c r="C750" s="25">
        <v>850</v>
      </c>
      <c r="D750" s="26">
        <v>2030</v>
      </c>
    </row>
    <row r="751" spans="1:4" ht="38.25" customHeight="1">
      <c r="A751" s="21" t="s">
        <v>332</v>
      </c>
      <c r="B751" s="25" t="s">
        <v>174</v>
      </c>
      <c r="C751" s="25"/>
      <c r="D751" s="26">
        <f>+D752+D757</f>
        <v>2603.4</v>
      </c>
    </row>
    <row r="752" spans="1:4" ht="39.75" customHeight="1">
      <c r="A752" s="21" t="s">
        <v>333</v>
      </c>
      <c r="B752" s="25" t="s">
        <v>175</v>
      </c>
      <c r="C752" s="25"/>
      <c r="D752" s="26">
        <f>+D753+D755</f>
        <v>858</v>
      </c>
    </row>
    <row r="753" spans="1:4" ht="41.25" customHeight="1">
      <c r="A753" s="21" t="s">
        <v>59</v>
      </c>
      <c r="B753" s="25"/>
      <c r="C753" s="25">
        <v>100</v>
      </c>
      <c r="D753" s="26">
        <f>+D754</f>
        <v>843</v>
      </c>
    </row>
    <row r="754" spans="1:4" ht="16.5" customHeight="1">
      <c r="A754" s="21" t="s">
        <v>40</v>
      </c>
      <c r="B754" s="25"/>
      <c r="C754" s="25">
        <v>120</v>
      </c>
      <c r="D754" s="26">
        <v>843</v>
      </c>
    </row>
    <row r="755" spans="1:4" ht="16.5" customHeight="1">
      <c r="A755" s="21" t="s">
        <v>60</v>
      </c>
      <c r="B755" s="25"/>
      <c r="C755" s="25">
        <v>200</v>
      </c>
      <c r="D755" s="26">
        <f>+D756</f>
        <v>15</v>
      </c>
    </row>
    <row r="756" spans="1:4" ht="24" customHeight="1">
      <c r="A756" s="21" t="s">
        <v>34</v>
      </c>
      <c r="B756" s="25"/>
      <c r="C756" s="25">
        <v>240</v>
      </c>
      <c r="D756" s="26">
        <v>15</v>
      </c>
    </row>
    <row r="757" spans="1:4" ht="38.25" customHeight="1">
      <c r="A757" s="21" t="s">
        <v>540</v>
      </c>
      <c r="B757" s="25" t="s">
        <v>277</v>
      </c>
      <c r="C757" s="25"/>
      <c r="D757" s="26">
        <f>+D758+D760</f>
        <v>1745.4</v>
      </c>
    </row>
    <row r="758" spans="1:4" ht="39.75" customHeight="1">
      <c r="A758" s="21" t="s">
        <v>275</v>
      </c>
      <c r="B758" s="25"/>
      <c r="C758" s="25">
        <v>100</v>
      </c>
      <c r="D758" s="26">
        <f>+D759</f>
        <v>1740.4</v>
      </c>
    </row>
    <row r="759" spans="1:4" ht="16.5" customHeight="1">
      <c r="A759" s="21" t="s">
        <v>40</v>
      </c>
      <c r="B759" s="25"/>
      <c r="C759" s="25">
        <v>120</v>
      </c>
      <c r="D759" s="26">
        <v>1740.4</v>
      </c>
    </row>
    <row r="760" spans="1:4" ht="18.75" customHeight="1">
      <c r="A760" s="21" t="s">
        <v>359</v>
      </c>
      <c r="B760" s="25"/>
      <c r="C760" s="25">
        <v>200</v>
      </c>
      <c r="D760" s="26">
        <f>+D761</f>
        <v>5</v>
      </c>
    </row>
    <row r="761" spans="1:4" ht="24" customHeight="1">
      <c r="A761" s="21" t="s">
        <v>34</v>
      </c>
      <c r="B761" s="25"/>
      <c r="C761" s="25">
        <v>240</v>
      </c>
      <c r="D761" s="26">
        <v>5</v>
      </c>
    </row>
    <row r="762" spans="1:4" ht="19.5" customHeight="1">
      <c r="A762" s="27" t="s">
        <v>316</v>
      </c>
      <c r="B762" s="28" t="s">
        <v>409</v>
      </c>
      <c r="C762" s="28"/>
      <c r="D762" s="29">
        <f>D763+D772+D780+D788</f>
        <v>77803.5</v>
      </c>
    </row>
    <row r="763" spans="1:4" ht="18.75" customHeight="1">
      <c r="A763" s="21" t="s">
        <v>124</v>
      </c>
      <c r="B763" s="25" t="s">
        <v>410</v>
      </c>
      <c r="C763" s="25"/>
      <c r="D763" s="26">
        <f>D764+D768</f>
        <v>1822.3999999999999</v>
      </c>
    </row>
    <row r="764" spans="1:4" ht="39.75" customHeight="1">
      <c r="A764" s="21" t="s">
        <v>319</v>
      </c>
      <c r="B764" s="25" t="s">
        <v>320</v>
      </c>
      <c r="C764" s="25"/>
      <c r="D764" s="26">
        <f>D765</f>
        <v>1602.1</v>
      </c>
    </row>
    <row r="765" spans="1:4" ht="21" customHeight="1">
      <c r="A765" s="21" t="s">
        <v>732</v>
      </c>
      <c r="B765" s="25" t="s">
        <v>731</v>
      </c>
      <c r="C765" s="25"/>
      <c r="D765" s="26">
        <f>D766</f>
        <v>1602.1</v>
      </c>
    </row>
    <row r="766" spans="1:4" ht="16.5" customHeight="1">
      <c r="A766" s="21" t="s">
        <v>58</v>
      </c>
      <c r="B766" s="25"/>
      <c r="C766" s="25">
        <v>300</v>
      </c>
      <c r="D766" s="26">
        <f>D767</f>
        <v>1602.1</v>
      </c>
    </row>
    <row r="767" spans="1:4" ht="17.25" customHeight="1">
      <c r="A767" s="21" t="s">
        <v>48</v>
      </c>
      <c r="B767" s="25"/>
      <c r="C767" s="25">
        <v>320</v>
      </c>
      <c r="D767" s="26">
        <v>1602.1</v>
      </c>
    </row>
    <row r="768" spans="1:4" ht="48" customHeight="1">
      <c r="A768" s="35" t="s">
        <v>537</v>
      </c>
      <c r="B768" s="25" t="s">
        <v>536</v>
      </c>
      <c r="C768" s="25"/>
      <c r="D768" s="26">
        <f>D769</f>
        <v>220.3</v>
      </c>
    </row>
    <row r="769" spans="1:4" ht="15" customHeight="1">
      <c r="A769" s="21" t="s">
        <v>732</v>
      </c>
      <c r="B769" s="25" t="s">
        <v>733</v>
      </c>
      <c r="C769" s="25"/>
      <c r="D769" s="26">
        <f>D770</f>
        <v>220.3</v>
      </c>
    </row>
    <row r="770" spans="1:4" ht="17.25" customHeight="1">
      <c r="A770" s="21" t="s">
        <v>58</v>
      </c>
      <c r="B770" s="25"/>
      <c r="C770" s="25">
        <v>300</v>
      </c>
      <c r="D770" s="26">
        <f>D771</f>
        <v>220.3</v>
      </c>
    </row>
    <row r="771" spans="1:4" ht="19.5" customHeight="1">
      <c r="A771" s="21" t="s">
        <v>48</v>
      </c>
      <c r="B771" s="25"/>
      <c r="C771" s="25">
        <v>320</v>
      </c>
      <c r="D771" s="26">
        <v>220.3</v>
      </c>
    </row>
    <row r="772" spans="1:4" ht="27" customHeight="1">
      <c r="A772" s="21" t="s">
        <v>624</v>
      </c>
      <c r="B772" s="25" t="s">
        <v>208</v>
      </c>
      <c r="C772" s="25"/>
      <c r="D772" s="26">
        <f>D773</f>
        <v>7238</v>
      </c>
    </row>
    <row r="773" spans="1:4" ht="36" customHeight="1">
      <c r="A773" s="21" t="s">
        <v>625</v>
      </c>
      <c r="B773" s="25" t="s">
        <v>209</v>
      </c>
      <c r="C773" s="25"/>
      <c r="D773" s="26">
        <f>+D774+D778</f>
        <v>7238</v>
      </c>
    </row>
    <row r="774" spans="1:4" ht="36.75" customHeight="1">
      <c r="A774" s="21" t="s">
        <v>64</v>
      </c>
      <c r="B774" s="25" t="s">
        <v>65</v>
      </c>
      <c r="C774" s="25"/>
      <c r="D774" s="26">
        <f>+D775</f>
        <v>500</v>
      </c>
    </row>
    <row r="775" spans="1:4" ht="16.5" customHeight="1">
      <c r="A775" s="21" t="s">
        <v>62</v>
      </c>
      <c r="B775" s="25"/>
      <c r="C775" s="25">
        <v>400</v>
      </c>
      <c r="D775" s="26">
        <f>+D776</f>
        <v>500</v>
      </c>
    </row>
    <row r="776" spans="1:4" ht="15.75" customHeight="1">
      <c r="A776" s="21" t="s">
        <v>31</v>
      </c>
      <c r="B776" s="25"/>
      <c r="C776" s="25">
        <v>410</v>
      </c>
      <c r="D776" s="26">
        <v>500</v>
      </c>
    </row>
    <row r="777" spans="1:4" ht="36.75" customHeight="1">
      <c r="A777" s="21" t="s">
        <v>430</v>
      </c>
      <c r="B777" s="25" t="s">
        <v>447</v>
      </c>
      <c r="C777" s="25"/>
      <c r="D777" s="26">
        <f>D779</f>
        <v>6738</v>
      </c>
    </row>
    <row r="778" spans="1:4" ht="17.25" customHeight="1">
      <c r="A778" s="21" t="s">
        <v>62</v>
      </c>
      <c r="B778" s="25"/>
      <c r="C778" s="25">
        <v>400</v>
      </c>
      <c r="D778" s="26">
        <f>+D779</f>
        <v>6738</v>
      </c>
    </row>
    <row r="779" spans="1:4" ht="16.5" customHeight="1">
      <c r="A779" s="21" t="s">
        <v>31</v>
      </c>
      <c r="B779" s="25"/>
      <c r="C779" s="25" t="s">
        <v>45</v>
      </c>
      <c r="D779" s="26">
        <v>6738</v>
      </c>
    </row>
    <row r="780" spans="1:4" ht="16.5" customHeight="1">
      <c r="A780" s="21" t="s">
        <v>76</v>
      </c>
      <c r="B780" s="25" t="s">
        <v>317</v>
      </c>
      <c r="C780" s="25"/>
      <c r="D780" s="26">
        <f>D781</f>
        <v>220.3</v>
      </c>
    </row>
    <row r="781" spans="1:4" ht="23.25" customHeight="1">
      <c r="A781" s="21" t="s">
        <v>596</v>
      </c>
      <c r="B781" s="25" t="s">
        <v>318</v>
      </c>
      <c r="C781" s="25"/>
      <c r="D781" s="26">
        <f>D785+D782</f>
        <v>220.3</v>
      </c>
    </row>
    <row r="782" spans="1:4" ht="23.25" customHeight="1">
      <c r="A782" s="43" t="s">
        <v>794</v>
      </c>
      <c r="B782" s="25" t="s">
        <v>795</v>
      </c>
      <c r="C782" s="25"/>
      <c r="D782" s="26">
        <f>D783</f>
        <v>218</v>
      </c>
    </row>
    <row r="783" spans="1:4" ht="23.25" customHeight="1">
      <c r="A783" s="21" t="s">
        <v>58</v>
      </c>
      <c r="B783" s="25"/>
      <c r="C783" s="25">
        <v>300</v>
      </c>
      <c r="D783" s="26">
        <f>D784</f>
        <v>218</v>
      </c>
    </row>
    <row r="784" spans="1:4" ht="23.25" customHeight="1">
      <c r="A784" s="21" t="s">
        <v>48</v>
      </c>
      <c r="B784" s="25"/>
      <c r="C784" s="25">
        <v>320</v>
      </c>
      <c r="D784" s="26">
        <v>218</v>
      </c>
    </row>
    <row r="785" spans="1:4" ht="24" customHeight="1">
      <c r="A785" s="21" t="s">
        <v>796</v>
      </c>
      <c r="B785" s="25" t="s">
        <v>441</v>
      </c>
      <c r="C785" s="25"/>
      <c r="D785" s="26">
        <f>D786</f>
        <v>2.3</v>
      </c>
    </row>
    <row r="786" spans="1:4" ht="18.75" customHeight="1">
      <c r="A786" s="21" t="s">
        <v>58</v>
      </c>
      <c r="B786" s="25"/>
      <c r="C786" s="25">
        <v>300</v>
      </c>
      <c r="D786" s="26">
        <f>D787</f>
        <v>2.3</v>
      </c>
    </row>
    <row r="787" spans="1:4" ht="18.75" customHeight="1">
      <c r="A787" s="21" t="s">
        <v>48</v>
      </c>
      <c r="B787" s="25"/>
      <c r="C787" s="25">
        <v>320</v>
      </c>
      <c r="D787" s="26">
        <v>2.3</v>
      </c>
    </row>
    <row r="788" spans="1:4" ht="18.75" customHeight="1">
      <c r="A788" s="21" t="s">
        <v>38</v>
      </c>
      <c r="B788" s="23" t="s">
        <v>573</v>
      </c>
      <c r="C788" s="44"/>
      <c r="D788" s="26">
        <f>D789</f>
        <v>68522.8</v>
      </c>
    </row>
    <row r="789" spans="1:4" ht="36" customHeight="1">
      <c r="A789" s="21" t="s">
        <v>626</v>
      </c>
      <c r="B789" s="23" t="s">
        <v>574</v>
      </c>
      <c r="C789" s="45"/>
      <c r="D789" s="26">
        <f>D790+D797+D802</f>
        <v>68522.8</v>
      </c>
    </row>
    <row r="790" spans="1:4" ht="18.75" customHeight="1">
      <c r="A790" s="21" t="s">
        <v>39</v>
      </c>
      <c r="B790" s="23" t="s">
        <v>575</v>
      </c>
      <c r="C790" s="45"/>
      <c r="D790" s="26">
        <f>D791+D793+D795</f>
        <v>22360</v>
      </c>
    </row>
    <row r="791" spans="1:4" ht="38.25" customHeight="1">
      <c r="A791" s="21" t="s">
        <v>275</v>
      </c>
      <c r="B791" s="46"/>
      <c r="C791" s="37">
        <v>100</v>
      </c>
      <c r="D791" s="47">
        <f>D792</f>
        <v>21500</v>
      </c>
    </row>
    <row r="792" spans="1:4" ht="18.75" customHeight="1">
      <c r="A792" s="21" t="s">
        <v>40</v>
      </c>
      <c r="B792" s="25"/>
      <c r="C792" s="25">
        <v>120</v>
      </c>
      <c r="D792" s="26">
        <v>21500</v>
      </c>
    </row>
    <row r="793" spans="1:4" ht="18.75" customHeight="1">
      <c r="A793" s="21" t="s">
        <v>359</v>
      </c>
      <c r="B793" s="23"/>
      <c r="C793" s="23" t="s">
        <v>360</v>
      </c>
      <c r="D793" s="26">
        <f>D794</f>
        <v>260</v>
      </c>
    </row>
    <row r="794" spans="1:4" ht="23.25" customHeight="1">
      <c r="A794" s="21" t="s">
        <v>34</v>
      </c>
      <c r="B794" s="25"/>
      <c r="C794" s="25">
        <v>240</v>
      </c>
      <c r="D794" s="26">
        <v>260</v>
      </c>
    </row>
    <row r="795" spans="1:4" ht="18.75" customHeight="1">
      <c r="A795" s="21" t="s">
        <v>61</v>
      </c>
      <c r="B795" s="25"/>
      <c r="C795" s="25">
        <v>800</v>
      </c>
      <c r="D795" s="26">
        <f>D796</f>
        <v>600</v>
      </c>
    </row>
    <row r="796" spans="1:4" ht="18.75" customHeight="1">
      <c r="A796" s="21" t="s">
        <v>41</v>
      </c>
      <c r="B796" s="25"/>
      <c r="C796" s="25">
        <v>850</v>
      </c>
      <c r="D796" s="26">
        <v>600</v>
      </c>
    </row>
    <row r="797" spans="1:4" ht="18.75" customHeight="1">
      <c r="A797" s="21" t="s">
        <v>89</v>
      </c>
      <c r="B797" s="25" t="s">
        <v>695</v>
      </c>
      <c r="C797" s="25"/>
      <c r="D797" s="26">
        <f>+D798+D800</f>
        <v>144</v>
      </c>
    </row>
    <row r="798" spans="1:4" ht="18.75" customHeight="1">
      <c r="A798" s="21" t="s">
        <v>359</v>
      </c>
      <c r="B798" s="25"/>
      <c r="C798" s="23" t="s">
        <v>360</v>
      </c>
      <c r="D798" s="26">
        <f>D799</f>
        <v>94</v>
      </c>
    </row>
    <row r="799" spans="1:4" ht="23.25" customHeight="1">
      <c r="A799" s="21" t="s">
        <v>34</v>
      </c>
      <c r="B799" s="25"/>
      <c r="C799" s="25">
        <v>240</v>
      </c>
      <c r="D799" s="26">
        <v>94</v>
      </c>
    </row>
    <row r="800" spans="1:4" ht="23.25" customHeight="1">
      <c r="A800" s="21" t="s">
        <v>58</v>
      </c>
      <c r="B800" s="25"/>
      <c r="C800" s="23" t="s">
        <v>751</v>
      </c>
      <c r="D800" s="26">
        <f>+D801</f>
        <v>50</v>
      </c>
    </row>
    <row r="801" spans="1:4" ht="23.25" customHeight="1">
      <c r="A801" s="21" t="s">
        <v>144</v>
      </c>
      <c r="B801" s="25"/>
      <c r="C801" s="23" t="s">
        <v>752</v>
      </c>
      <c r="D801" s="26">
        <v>50</v>
      </c>
    </row>
    <row r="802" spans="1:4" ht="18.75" customHeight="1">
      <c r="A802" s="21" t="s">
        <v>28</v>
      </c>
      <c r="B802" s="25" t="s">
        <v>799</v>
      </c>
      <c r="C802" s="23"/>
      <c r="D802" s="26">
        <f>+D803+D805+D807</f>
        <v>46018.8</v>
      </c>
    </row>
    <row r="803" spans="1:4" ht="39" customHeight="1">
      <c r="A803" s="21" t="s">
        <v>275</v>
      </c>
      <c r="B803" s="25"/>
      <c r="C803" s="23">
        <v>100</v>
      </c>
      <c r="D803" s="26">
        <f>D804</f>
        <v>29161.9</v>
      </c>
    </row>
    <row r="804" spans="1:4" ht="23.25" customHeight="1">
      <c r="A804" s="21" t="s">
        <v>40</v>
      </c>
      <c r="B804" s="25"/>
      <c r="C804" s="23">
        <v>120</v>
      </c>
      <c r="D804" s="26">
        <v>29161.9</v>
      </c>
    </row>
    <row r="805" spans="1:4" ht="23.25" customHeight="1">
      <c r="A805" s="21" t="s">
        <v>359</v>
      </c>
      <c r="B805" s="25"/>
      <c r="C805" s="23" t="s">
        <v>360</v>
      </c>
      <c r="D805" s="26">
        <f>D806</f>
        <v>16200</v>
      </c>
    </row>
    <row r="806" spans="1:4" ht="23.25" customHeight="1">
      <c r="A806" s="21" t="s">
        <v>34</v>
      </c>
      <c r="B806" s="25"/>
      <c r="C806" s="23">
        <v>240</v>
      </c>
      <c r="D806" s="26">
        <v>16200</v>
      </c>
    </row>
    <row r="807" spans="1:4" ht="23.25" customHeight="1">
      <c r="A807" s="21" t="s">
        <v>61</v>
      </c>
      <c r="B807" s="25"/>
      <c r="C807" s="23">
        <v>800</v>
      </c>
      <c r="D807" s="26">
        <f>D808</f>
        <v>656.9</v>
      </c>
    </row>
    <row r="808" spans="1:4" ht="23.25" customHeight="1">
      <c r="A808" s="21" t="s">
        <v>41</v>
      </c>
      <c r="B808" s="25"/>
      <c r="C808" s="23">
        <v>850</v>
      </c>
      <c r="D808" s="26">
        <v>656.9</v>
      </c>
    </row>
    <row r="809" spans="1:4" ht="39.75" customHeight="1">
      <c r="A809" s="27" t="s">
        <v>448</v>
      </c>
      <c r="B809" s="28" t="s">
        <v>382</v>
      </c>
      <c r="C809" s="28"/>
      <c r="D809" s="29">
        <f>D810+D862+D838+D818</f>
        <v>736215.9</v>
      </c>
    </row>
    <row r="810" spans="1:4" ht="18" customHeight="1">
      <c r="A810" s="21" t="s">
        <v>449</v>
      </c>
      <c r="B810" s="34" t="s">
        <v>356</v>
      </c>
      <c r="C810" s="28"/>
      <c r="D810" s="26">
        <f>+D811</f>
        <v>5436.6</v>
      </c>
    </row>
    <row r="811" spans="1:4" ht="38.25" customHeight="1">
      <c r="A811" s="21" t="s">
        <v>450</v>
      </c>
      <c r="B811" s="34" t="s">
        <v>357</v>
      </c>
      <c r="C811" s="25"/>
      <c r="D811" s="26">
        <f>+D812+D815</f>
        <v>5436.6</v>
      </c>
    </row>
    <row r="812" spans="1:4" ht="15.75" customHeight="1">
      <c r="A812" s="21" t="s">
        <v>197</v>
      </c>
      <c r="B812" s="34" t="s">
        <v>358</v>
      </c>
      <c r="C812" s="25"/>
      <c r="D812" s="26">
        <f>+D813</f>
        <v>5140</v>
      </c>
    </row>
    <row r="813" spans="1:4" ht="18" customHeight="1">
      <c r="A813" s="21" t="s">
        <v>359</v>
      </c>
      <c r="B813" s="23"/>
      <c r="C813" s="23" t="s">
        <v>360</v>
      </c>
      <c r="D813" s="26">
        <f>+D814</f>
        <v>5140</v>
      </c>
    </row>
    <row r="814" spans="1:4" ht="24" customHeight="1">
      <c r="A814" s="21" t="s">
        <v>34</v>
      </c>
      <c r="B814" s="25"/>
      <c r="C814" s="25">
        <v>240</v>
      </c>
      <c r="D814" s="26">
        <v>5140</v>
      </c>
    </row>
    <row r="815" spans="1:4" ht="24" customHeight="1">
      <c r="A815" s="21" t="s">
        <v>735</v>
      </c>
      <c r="B815" s="25" t="s">
        <v>736</v>
      </c>
      <c r="C815" s="23"/>
      <c r="D815" s="26">
        <f>+D816</f>
        <v>296.6</v>
      </c>
    </row>
    <row r="816" spans="1:4" ht="24" customHeight="1">
      <c r="A816" s="21" t="s">
        <v>60</v>
      </c>
      <c r="B816" s="25"/>
      <c r="C816" s="23">
        <v>200</v>
      </c>
      <c r="D816" s="26">
        <f>+D817</f>
        <v>296.6</v>
      </c>
    </row>
    <row r="817" spans="1:4" ht="24" customHeight="1">
      <c r="A817" s="21" t="s">
        <v>34</v>
      </c>
      <c r="B817" s="25"/>
      <c r="C817" s="23">
        <v>240</v>
      </c>
      <c r="D817" s="26">
        <v>296.6</v>
      </c>
    </row>
    <row r="818" spans="1:4" ht="18" customHeight="1">
      <c r="A818" s="21" t="s">
        <v>583</v>
      </c>
      <c r="B818" s="34" t="s">
        <v>585</v>
      </c>
      <c r="C818" s="25"/>
      <c r="D818" s="26">
        <f>+D819</f>
        <v>507830.5</v>
      </c>
    </row>
    <row r="819" spans="1:4" ht="24" customHeight="1">
      <c r="A819" s="21" t="s">
        <v>584</v>
      </c>
      <c r="B819" s="34" t="s">
        <v>587</v>
      </c>
      <c r="C819" s="25"/>
      <c r="D819" s="26">
        <f>+D823+D826+D829+D832+D835+D820</f>
        <v>507830.5</v>
      </c>
    </row>
    <row r="820" spans="1:4" ht="24" customHeight="1">
      <c r="A820" s="21" t="s">
        <v>696</v>
      </c>
      <c r="B820" s="25" t="s">
        <v>772</v>
      </c>
      <c r="C820" s="25"/>
      <c r="D820" s="26">
        <f>+D821</f>
        <v>770.3</v>
      </c>
    </row>
    <row r="821" spans="1:4" ht="24" customHeight="1">
      <c r="A821" s="21" t="s">
        <v>60</v>
      </c>
      <c r="B821" s="25"/>
      <c r="C821" s="23">
        <v>200</v>
      </c>
      <c r="D821" s="26">
        <f>+D822</f>
        <v>770.3</v>
      </c>
    </row>
    <row r="822" spans="1:4" ht="24" customHeight="1">
      <c r="A822" s="21" t="s">
        <v>34</v>
      </c>
      <c r="B822" s="25"/>
      <c r="C822" s="23">
        <v>240</v>
      </c>
      <c r="D822" s="26">
        <v>770.3</v>
      </c>
    </row>
    <row r="823" spans="1:4" ht="18.75" customHeight="1">
      <c r="A823" s="21" t="s">
        <v>641</v>
      </c>
      <c r="B823" s="25" t="s">
        <v>644</v>
      </c>
      <c r="C823" s="23"/>
      <c r="D823" s="26">
        <f>+D824</f>
        <v>21354.5</v>
      </c>
    </row>
    <row r="824" spans="1:4" ht="18.75" customHeight="1">
      <c r="A824" s="21" t="s">
        <v>60</v>
      </c>
      <c r="B824" s="25"/>
      <c r="C824" s="23">
        <v>200</v>
      </c>
      <c r="D824" s="26">
        <f>+D825</f>
        <v>21354.5</v>
      </c>
    </row>
    <row r="825" spans="1:4" ht="24" customHeight="1">
      <c r="A825" s="21" t="s">
        <v>34</v>
      </c>
      <c r="B825" s="25"/>
      <c r="C825" s="23">
        <v>240</v>
      </c>
      <c r="D825" s="26">
        <v>21354.5</v>
      </c>
    </row>
    <row r="826" spans="1:4" ht="24" customHeight="1">
      <c r="A826" s="21" t="s">
        <v>642</v>
      </c>
      <c r="B826" s="25" t="s">
        <v>645</v>
      </c>
      <c r="C826" s="23"/>
      <c r="D826" s="26">
        <f>+D827</f>
        <v>2372.7</v>
      </c>
    </row>
    <row r="827" spans="1:4" ht="17.25" customHeight="1">
      <c r="A827" s="21" t="s">
        <v>60</v>
      </c>
      <c r="B827" s="25"/>
      <c r="C827" s="23">
        <v>200</v>
      </c>
      <c r="D827" s="26">
        <f>+D828</f>
        <v>2372.7</v>
      </c>
    </row>
    <row r="828" spans="1:4" ht="24" customHeight="1">
      <c r="A828" s="21" t="s">
        <v>34</v>
      </c>
      <c r="B828" s="25"/>
      <c r="C828" s="23">
        <v>240</v>
      </c>
      <c r="D828" s="26">
        <v>2372.7</v>
      </c>
    </row>
    <row r="829" spans="1:4" ht="24.75" customHeight="1">
      <c r="A829" s="21" t="s">
        <v>747</v>
      </c>
      <c r="B829" s="25" t="s">
        <v>749</v>
      </c>
      <c r="C829" s="23"/>
      <c r="D829" s="26">
        <f>+D830</f>
        <v>433333</v>
      </c>
    </row>
    <row r="830" spans="1:4" ht="17.25" customHeight="1">
      <c r="A830" s="21" t="s">
        <v>62</v>
      </c>
      <c r="B830" s="48"/>
      <c r="C830" s="25">
        <v>400</v>
      </c>
      <c r="D830" s="26">
        <f>+D831</f>
        <v>433333</v>
      </c>
    </row>
    <row r="831" spans="1:4" ht="17.25" customHeight="1">
      <c r="A831" s="21" t="s">
        <v>31</v>
      </c>
      <c r="B831" s="25"/>
      <c r="C831" s="25" t="s">
        <v>45</v>
      </c>
      <c r="D831" s="26">
        <v>433333</v>
      </c>
    </row>
    <row r="832" spans="1:4" ht="17.25" customHeight="1">
      <c r="A832" s="21" t="s">
        <v>643</v>
      </c>
      <c r="B832" s="25" t="s">
        <v>646</v>
      </c>
      <c r="C832" s="23"/>
      <c r="D832" s="26">
        <f>+D833</f>
        <v>45000</v>
      </c>
    </row>
    <row r="833" spans="1:4" ht="17.25" customHeight="1">
      <c r="A833" s="21" t="s">
        <v>62</v>
      </c>
      <c r="B833" s="25"/>
      <c r="C833" s="25">
        <v>400</v>
      </c>
      <c r="D833" s="26">
        <f>+D834</f>
        <v>45000</v>
      </c>
    </row>
    <row r="834" spans="1:4" ht="17.25" customHeight="1">
      <c r="A834" s="21" t="s">
        <v>31</v>
      </c>
      <c r="B834" s="25"/>
      <c r="C834" s="25" t="s">
        <v>45</v>
      </c>
      <c r="D834" s="26">
        <v>45000</v>
      </c>
    </row>
    <row r="835" spans="1:4" ht="17.25" customHeight="1">
      <c r="A835" s="21" t="s">
        <v>748</v>
      </c>
      <c r="B835" s="25" t="s">
        <v>647</v>
      </c>
      <c r="C835" s="23"/>
      <c r="D835" s="26">
        <f>+D836</f>
        <v>5000</v>
      </c>
    </row>
    <row r="836" spans="1:4" ht="17.25" customHeight="1">
      <c r="A836" s="21" t="s">
        <v>62</v>
      </c>
      <c r="B836" s="48"/>
      <c r="C836" s="25">
        <v>400</v>
      </c>
      <c r="D836" s="26">
        <f>+D837</f>
        <v>5000</v>
      </c>
    </row>
    <row r="837" spans="1:4" ht="17.25" customHeight="1">
      <c r="A837" s="21" t="s">
        <v>31</v>
      </c>
      <c r="B837" s="25"/>
      <c r="C837" s="25" t="s">
        <v>45</v>
      </c>
      <c r="D837" s="26">
        <v>5000</v>
      </c>
    </row>
    <row r="838" spans="1:4" ht="23.25" customHeight="1">
      <c r="A838" s="21" t="s">
        <v>451</v>
      </c>
      <c r="B838" s="25" t="s">
        <v>438</v>
      </c>
      <c r="C838" s="25"/>
      <c r="D838" s="26">
        <f>+D852+D839</f>
        <v>70476.3</v>
      </c>
    </row>
    <row r="839" spans="1:4" ht="39" customHeight="1">
      <c r="A839" s="21" t="s">
        <v>452</v>
      </c>
      <c r="B839" s="25" t="s">
        <v>453</v>
      </c>
      <c r="C839" s="25"/>
      <c r="D839" s="26">
        <f>+D840+D843+D846+D849</f>
        <v>29502</v>
      </c>
    </row>
    <row r="840" spans="1:4" ht="15.75" customHeight="1">
      <c r="A840" s="21" t="s">
        <v>197</v>
      </c>
      <c r="B840" s="25" t="s">
        <v>454</v>
      </c>
      <c r="C840" s="25"/>
      <c r="D840" s="26">
        <f>+D841</f>
        <v>2600</v>
      </c>
    </row>
    <row r="841" spans="1:4" ht="23.25" customHeight="1">
      <c r="A841" s="21" t="s">
        <v>60</v>
      </c>
      <c r="B841" s="25"/>
      <c r="C841" s="23">
        <v>200</v>
      </c>
      <c r="D841" s="26">
        <f>+D842</f>
        <v>2600</v>
      </c>
    </row>
    <row r="842" spans="1:4" ht="23.25" customHeight="1">
      <c r="A842" s="21" t="s">
        <v>34</v>
      </c>
      <c r="B842" s="25"/>
      <c r="C842" s="23">
        <v>240</v>
      </c>
      <c r="D842" s="26">
        <v>2600</v>
      </c>
    </row>
    <row r="843" spans="1:4" ht="18.75" customHeight="1">
      <c r="A843" s="21" t="s">
        <v>696</v>
      </c>
      <c r="B843" s="25" t="s">
        <v>750</v>
      </c>
      <c r="C843" s="23"/>
      <c r="D843" s="26">
        <f>+D844</f>
        <v>902</v>
      </c>
    </row>
    <row r="844" spans="1:4" ht="23.25" customHeight="1">
      <c r="A844" s="21" t="s">
        <v>60</v>
      </c>
      <c r="B844" s="25"/>
      <c r="C844" s="23">
        <v>200</v>
      </c>
      <c r="D844" s="26">
        <f>+D845</f>
        <v>902</v>
      </c>
    </row>
    <row r="845" spans="1:4" ht="23.25" customHeight="1">
      <c r="A845" s="21" t="s">
        <v>34</v>
      </c>
      <c r="B845" s="25"/>
      <c r="C845" s="23">
        <v>240</v>
      </c>
      <c r="D845" s="26">
        <v>902</v>
      </c>
    </row>
    <row r="846" spans="1:4" ht="23.25" customHeight="1">
      <c r="A846" s="21" t="s">
        <v>775</v>
      </c>
      <c r="B846" s="25" t="s">
        <v>777</v>
      </c>
      <c r="C846" s="23"/>
      <c r="D846" s="26">
        <f>+D847</f>
        <v>21000</v>
      </c>
    </row>
    <row r="847" spans="1:4" ht="23.25" customHeight="1">
      <c r="A847" s="21" t="s">
        <v>61</v>
      </c>
      <c r="B847" s="25"/>
      <c r="C847" s="23" t="s">
        <v>440</v>
      </c>
      <c r="D847" s="26">
        <f>+D848</f>
        <v>21000</v>
      </c>
    </row>
    <row r="848" spans="1:4" ht="23.25" customHeight="1">
      <c r="A848" s="21" t="s">
        <v>120</v>
      </c>
      <c r="B848" s="25"/>
      <c r="C848" s="23">
        <v>810</v>
      </c>
      <c r="D848" s="26">
        <v>21000</v>
      </c>
    </row>
    <row r="849" spans="1:4" ht="30.75" customHeight="1">
      <c r="A849" s="21" t="s">
        <v>776</v>
      </c>
      <c r="B849" s="25" t="s">
        <v>778</v>
      </c>
      <c r="C849" s="23"/>
      <c r="D849" s="26">
        <f>+D850</f>
        <v>5000</v>
      </c>
    </row>
    <row r="850" spans="1:4" ht="23.25" customHeight="1">
      <c r="A850" s="21" t="s">
        <v>61</v>
      </c>
      <c r="B850" s="25"/>
      <c r="C850" s="23" t="s">
        <v>440</v>
      </c>
      <c r="D850" s="26">
        <f>+D851</f>
        <v>5000</v>
      </c>
    </row>
    <row r="851" spans="1:4" ht="27.75" customHeight="1">
      <c r="A851" s="21" t="s">
        <v>120</v>
      </c>
      <c r="B851" s="25"/>
      <c r="C851" s="23">
        <v>810</v>
      </c>
      <c r="D851" s="26">
        <v>5000</v>
      </c>
    </row>
    <row r="852" spans="1:4" ht="36" customHeight="1">
      <c r="A852" s="21" t="s">
        <v>455</v>
      </c>
      <c r="B852" s="25" t="s">
        <v>439</v>
      </c>
      <c r="C852" s="25"/>
      <c r="D852" s="26">
        <f>+D856+D859+D853</f>
        <v>40974.3</v>
      </c>
    </row>
    <row r="853" spans="1:4" ht="19.5" customHeight="1">
      <c r="A853" s="21" t="s">
        <v>696</v>
      </c>
      <c r="B853" s="25" t="s">
        <v>789</v>
      </c>
      <c r="C853" s="23"/>
      <c r="D853" s="26">
        <f>+D854</f>
        <v>182</v>
      </c>
    </row>
    <row r="854" spans="1:4" ht="20.25" customHeight="1">
      <c r="A854" s="21" t="s">
        <v>60</v>
      </c>
      <c r="B854" s="25"/>
      <c r="C854" s="23">
        <v>200</v>
      </c>
      <c r="D854" s="26">
        <f>+D855</f>
        <v>182</v>
      </c>
    </row>
    <row r="855" spans="1:4" ht="30" customHeight="1">
      <c r="A855" s="21" t="s">
        <v>34</v>
      </c>
      <c r="B855" s="25"/>
      <c r="C855" s="23">
        <v>240</v>
      </c>
      <c r="D855" s="26">
        <v>182</v>
      </c>
    </row>
    <row r="856" spans="1:4" ht="45.75" customHeight="1">
      <c r="A856" s="21" t="s">
        <v>788</v>
      </c>
      <c r="B856" s="25" t="s">
        <v>699</v>
      </c>
      <c r="C856" s="25"/>
      <c r="D856" s="26">
        <f>+D857</f>
        <v>2313.5</v>
      </c>
    </row>
    <row r="857" spans="1:4" ht="19.5" customHeight="1">
      <c r="A857" s="21" t="s">
        <v>60</v>
      </c>
      <c r="B857" s="25"/>
      <c r="C857" s="23">
        <v>200</v>
      </c>
      <c r="D857" s="26">
        <f>+D858</f>
        <v>2313.5</v>
      </c>
    </row>
    <row r="858" spans="1:4" ht="24.75" customHeight="1">
      <c r="A858" s="21" t="s">
        <v>34</v>
      </c>
      <c r="B858" s="25"/>
      <c r="C858" s="23">
        <v>240</v>
      </c>
      <c r="D858" s="26">
        <v>2313.5</v>
      </c>
    </row>
    <row r="859" spans="1:4" ht="38.25" customHeight="1">
      <c r="A859" s="21" t="s">
        <v>787</v>
      </c>
      <c r="B859" s="25" t="s">
        <v>700</v>
      </c>
      <c r="C859" s="25"/>
      <c r="D859" s="26">
        <f>+D860</f>
        <v>38478.8</v>
      </c>
    </row>
    <row r="860" spans="1:4" ht="21.75" customHeight="1">
      <c r="A860" s="21" t="s">
        <v>60</v>
      </c>
      <c r="B860" s="25"/>
      <c r="C860" s="23">
        <v>200</v>
      </c>
      <c r="D860" s="26">
        <f>+D861</f>
        <v>38478.8</v>
      </c>
    </row>
    <row r="861" spans="1:4" ht="25.5" customHeight="1">
      <c r="A861" s="21" t="s">
        <v>34</v>
      </c>
      <c r="B861" s="25"/>
      <c r="C861" s="23">
        <v>240</v>
      </c>
      <c r="D861" s="26">
        <v>38478.8</v>
      </c>
    </row>
    <row r="862" spans="1:4" ht="18.75" customHeight="1">
      <c r="A862" s="21" t="s">
        <v>364</v>
      </c>
      <c r="B862" s="25" t="s">
        <v>456</v>
      </c>
      <c r="C862" s="25"/>
      <c r="D862" s="26">
        <f>D863</f>
        <v>152472.5</v>
      </c>
    </row>
    <row r="863" spans="1:4" ht="24" customHeight="1">
      <c r="A863" s="21" t="s">
        <v>386</v>
      </c>
      <c r="B863" s="25" t="s">
        <v>457</v>
      </c>
      <c r="C863" s="25"/>
      <c r="D863" s="26">
        <f>D864+D867+D874+D879+D882+D887+D892</f>
        <v>152472.5</v>
      </c>
    </row>
    <row r="864" spans="1:4" ht="18.75" customHeight="1">
      <c r="A864" s="21" t="s">
        <v>28</v>
      </c>
      <c r="B864" s="25" t="s">
        <v>458</v>
      </c>
      <c r="C864" s="25"/>
      <c r="D864" s="26">
        <f>D865</f>
        <v>55545.3</v>
      </c>
    </row>
    <row r="865" spans="1:4" ht="27.75" customHeight="1">
      <c r="A865" s="21" t="s">
        <v>620</v>
      </c>
      <c r="B865" s="25"/>
      <c r="C865" s="23" t="s">
        <v>443</v>
      </c>
      <c r="D865" s="26">
        <f>+D866</f>
        <v>55545.3</v>
      </c>
    </row>
    <row r="866" spans="1:4" ht="17.25" customHeight="1">
      <c r="A866" s="21" t="s">
        <v>29</v>
      </c>
      <c r="B866" s="25"/>
      <c r="C866" s="23" t="s">
        <v>43</v>
      </c>
      <c r="D866" s="26">
        <v>55545.3</v>
      </c>
    </row>
    <row r="867" spans="1:4" ht="18" customHeight="1">
      <c r="A867" s="21" t="s">
        <v>39</v>
      </c>
      <c r="B867" s="25" t="s">
        <v>459</v>
      </c>
      <c r="C867" s="25"/>
      <c r="D867" s="26">
        <f>D870+D868+D872</f>
        <v>24304.6</v>
      </c>
    </row>
    <row r="868" spans="1:4" ht="24" customHeight="1">
      <c r="A868" s="21" t="s">
        <v>59</v>
      </c>
      <c r="B868" s="25"/>
      <c r="C868" s="25">
        <v>100</v>
      </c>
      <c r="D868" s="26">
        <f>+D869</f>
        <v>21960.8</v>
      </c>
    </row>
    <row r="869" spans="1:4" ht="19.5" customHeight="1">
      <c r="A869" s="21" t="s">
        <v>40</v>
      </c>
      <c r="B869" s="25"/>
      <c r="C869" s="25">
        <v>120</v>
      </c>
      <c r="D869" s="26">
        <v>21960.8</v>
      </c>
    </row>
    <row r="870" spans="1:4" ht="19.5" customHeight="1">
      <c r="A870" s="21" t="s">
        <v>60</v>
      </c>
      <c r="B870" s="25"/>
      <c r="C870" s="25">
        <v>200</v>
      </c>
      <c r="D870" s="26">
        <f>+D871</f>
        <v>841.2</v>
      </c>
    </row>
    <row r="871" spans="1:4" ht="24" customHeight="1">
      <c r="A871" s="21" t="s">
        <v>34</v>
      </c>
      <c r="B871" s="25"/>
      <c r="C871" s="25">
        <v>240</v>
      </c>
      <c r="D871" s="26">
        <v>841.2</v>
      </c>
    </row>
    <row r="872" spans="1:4" ht="15" customHeight="1">
      <c r="A872" s="21" t="s">
        <v>61</v>
      </c>
      <c r="B872" s="25"/>
      <c r="C872" s="25">
        <v>800</v>
      </c>
      <c r="D872" s="26">
        <f>D873</f>
        <v>1502.6</v>
      </c>
    </row>
    <row r="873" spans="1:4" ht="14.25" customHeight="1">
      <c r="A873" s="21" t="s">
        <v>41</v>
      </c>
      <c r="B873" s="25"/>
      <c r="C873" s="25">
        <v>850</v>
      </c>
      <c r="D873" s="26">
        <v>1502.6</v>
      </c>
    </row>
    <row r="874" spans="1:4" ht="18.75" customHeight="1">
      <c r="A874" s="21" t="s">
        <v>110</v>
      </c>
      <c r="B874" s="25" t="s">
        <v>461</v>
      </c>
      <c r="C874" s="25"/>
      <c r="D874" s="26">
        <f>D875+D877</f>
        <v>2922</v>
      </c>
    </row>
    <row r="875" spans="1:4" ht="17.25" customHeight="1">
      <c r="A875" s="21" t="s">
        <v>60</v>
      </c>
      <c r="B875" s="25"/>
      <c r="C875" s="25">
        <v>200</v>
      </c>
      <c r="D875" s="26">
        <f>+D876</f>
        <v>22</v>
      </c>
    </row>
    <row r="876" spans="1:4" ht="24" customHeight="1">
      <c r="A876" s="21" t="s">
        <v>34</v>
      </c>
      <c r="B876" s="25"/>
      <c r="C876" s="25">
        <v>240</v>
      </c>
      <c r="D876" s="26">
        <v>22</v>
      </c>
    </row>
    <row r="877" spans="1:4" ht="17.25" customHeight="1">
      <c r="A877" s="21" t="s">
        <v>58</v>
      </c>
      <c r="B877" s="25"/>
      <c r="C877" s="25">
        <v>300</v>
      </c>
      <c r="D877" s="26">
        <f>+D878</f>
        <v>2900</v>
      </c>
    </row>
    <row r="878" spans="1:4" ht="18" customHeight="1">
      <c r="A878" s="21" t="s">
        <v>51</v>
      </c>
      <c r="B878" s="25"/>
      <c r="C878" s="25" t="s">
        <v>52</v>
      </c>
      <c r="D878" s="26">
        <v>2900</v>
      </c>
    </row>
    <row r="879" spans="1:4" ht="47.25" customHeight="1">
      <c r="A879" s="21" t="s">
        <v>47</v>
      </c>
      <c r="B879" s="25" t="s">
        <v>460</v>
      </c>
      <c r="C879" s="25"/>
      <c r="D879" s="26">
        <f>D880</f>
        <v>206.3</v>
      </c>
    </row>
    <row r="880" spans="1:4" ht="18" customHeight="1">
      <c r="A880" s="21" t="s">
        <v>58</v>
      </c>
      <c r="B880" s="25"/>
      <c r="C880" s="25">
        <v>300</v>
      </c>
      <c r="D880" s="26">
        <f>+D881</f>
        <v>206.3</v>
      </c>
    </row>
    <row r="881" spans="1:4" ht="17.25" customHeight="1">
      <c r="A881" s="21" t="s">
        <v>48</v>
      </c>
      <c r="B881" s="25"/>
      <c r="C881" s="25" t="s">
        <v>98</v>
      </c>
      <c r="D881" s="26">
        <v>206.3</v>
      </c>
    </row>
    <row r="882" spans="1:4" ht="15" customHeight="1">
      <c r="A882" s="21" t="s">
        <v>112</v>
      </c>
      <c r="B882" s="25" t="s">
        <v>462</v>
      </c>
      <c r="C882" s="25"/>
      <c r="D882" s="26">
        <f>D883+D885</f>
        <v>64242</v>
      </c>
    </row>
    <row r="883" spans="1:4" ht="15" customHeight="1">
      <c r="A883" s="21" t="s">
        <v>60</v>
      </c>
      <c r="B883" s="25"/>
      <c r="C883" s="25">
        <v>200</v>
      </c>
      <c r="D883" s="26">
        <f>+D884</f>
        <v>500</v>
      </c>
    </row>
    <row r="884" spans="1:4" ht="15" customHeight="1">
      <c r="A884" s="21" t="s">
        <v>34</v>
      </c>
      <c r="B884" s="25"/>
      <c r="C884" s="25">
        <v>240</v>
      </c>
      <c r="D884" s="26">
        <v>500</v>
      </c>
    </row>
    <row r="885" spans="1:4" ht="15" customHeight="1">
      <c r="A885" s="21" t="s">
        <v>58</v>
      </c>
      <c r="B885" s="25"/>
      <c r="C885" s="25">
        <v>300</v>
      </c>
      <c r="D885" s="26">
        <f>+D886</f>
        <v>63742</v>
      </c>
    </row>
    <row r="886" spans="1:4" ht="15" customHeight="1">
      <c r="A886" s="21" t="s">
        <v>51</v>
      </c>
      <c r="B886" s="25"/>
      <c r="C886" s="25">
        <v>310</v>
      </c>
      <c r="D886" s="26">
        <v>63742</v>
      </c>
    </row>
    <row r="887" spans="1:4" ht="24.75" customHeight="1">
      <c r="A887" s="21" t="s">
        <v>104</v>
      </c>
      <c r="B887" s="25" t="s">
        <v>463</v>
      </c>
      <c r="C887" s="25"/>
      <c r="D887" s="26">
        <f>D888+D890</f>
        <v>4712.3</v>
      </c>
    </row>
    <row r="888" spans="1:4" ht="15" customHeight="1">
      <c r="A888" s="21" t="s">
        <v>59</v>
      </c>
      <c r="B888" s="25"/>
      <c r="C888" s="25">
        <v>100</v>
      </c>
      <c r="D888" s="26">
        <f>+D889</f>
        <v>4311</v>
      </c>
    </row>
    <row r="889" spans="1:4" ht="15" customHeight="1">
      <c r="A889" s="21" t="s">
        <v>40</v>
      </c>
      <c r="B889" s="25"/>
      <c r="C889" s="25">
        <v>120</v>
      </c>
      <c r="D889" s="26">
        <v>4311</v>
      </c>
    </row>
    <row r="890" spans="1:4" ht="15.75" customHeight="1">
      <c r="A890" s="21" t="s">
        <v>60</v>
      </c>
      <c r="B890" s="25"/>
      <c r="C890" s="25">
        <v>200</v>
      </c>
      <c r="D890" s="26">
        <f>+D891</f>
        <v>401.3</v>
      </c>
    </row>
    <row r="891" spans="1:4" ht="21.75" customHeight="1">
      <c r="A891" s="21" t="s">
        <v>34</v>
      </c>
      <c r="B891" s="25"/>
      <c r="C891" s="25">
        <v>240</v>
      </c>
      <c r="D891" s="26">
        <v>401.3</v>
      </c>
    </row>
    <row r="892" spans="1:4" ht="23.25" customHeight="1">
      <c r="A892" s="21" t="s">
        <v>652</v>
      </c>
      <c r="B892" s="25" t="s">
        <v>653</v>
      </c>
      <c r="C892" s="23"/>
      <c r="D892" s="26">
        <f>+D895+D893</f>
        <v>540</v>
      </c>
    </row>
    <row r="893" spans="1:4" ht="24.75" customHeight="1">
      <c r="A893" s="21" t="s">
        <v>59</v>
      </c>
      <c r="B893" s="25"/>
      <c r="C893" s="25">
        <v>100</v>
      </c>
      <c r="D893" s="26">
        <f>+D894</f>
        <v>513</v>
      </c>
    </row>
    <row r="894" spans="1:4" ht="23.25" customHeight="1">
      <c r="A894" s="21" t="s">
        <v>40</v>
      </c>
      <c r="B894" s="25"/>
      <c r="C894" s="25">
        <v>120</v>
      </c>
      <c r="D894" s="26">
        <v>513</v>
      </c>
    </row>
    <row r="895" spans="1:4" ht="21.75" customHeight="1">
      <c r="A895" s="21" t="s">
        <v>359</v>
      </c>
      <c r="B895" s="25"/>
      <c r="C895" s="23" t="s">
        <v>360</v>
      </c>
      <c r="D895" s="26">
        <f>+D896</f>
        <v>27</v>
      </c>
    </row>
    <row r="896" spans="1:4" ht="21.75" customHeight="1">
      <c r="A896" s="21" t="s">
        <v>34</v>
      </c>
      <c r="B896" s="25"/>
      <c r="C896" s="23">
        <v>240</v>
      </c>
      <c r="D896" s="26">
        <v>27</v>
      </c>
    </row>
    <row r="897" spans="1:4" ht="38.25" customHeight="1">
      <c r="A897" s="27" t="s">
        <v>109</v>
      </c>
      <c r="B897" s="28" t="s">
        <v>232</v>
      </c>
      <c r="C897" s="28"/>
      <c r="D897" s="29">
        <f>D898+D909+D923</f>
        <v>353506.5</v>
      </c>
    </row>
    <row r="898" spans="1:4" ht="27" customHeight="1">
      <c r="A898" s="21" t="s">
        <v>586</v>
      </c>
      <c r="B898" s="25" t="s">
        <v>233</v>
      </c>
      <c r="C898" s="25"/>
      <c r="D898" s="26">
        <f>D899+D905</f>
        <v>81851.9</v>
      </c>
    </row>
    <row r="899" spans="1:4" ht="24" customHeight="1">
      <c r="A899" s="21" t="s">
        <v>247</v>
      </c>
      <c r="B899" s="25" t="s">
        <v>234</v>
      </c>
      <c r="C899" s="25"/>
      <c r="D899" s="26">
        <f>D900</f>
        <v>81451.9</v>
      </c>
    </row>
    <row r="900" spans="1:4" ht="18.75" customHeight="1">
      <c r="A900" s="21" t="s">
        <v>156</v>
      </c>
      <c r="B900" s="25" t="s">
        <v>235</v>
      </c>
      <c r="C900" s="25"/>
      <c r="D900" s="26">
        <f>D901+D903</f>
        <v>81451.9</v>
      </c>
    </row>
    <row r="901" spans="1:4" ht="24.75" customHeight="1">
      <c r="A901" s="21" t="s">
        <v>63</v>
      </c>
      <c r="B901" s="34"/>
      <c r="C901" s="25">
        <v>600</v>
      </c>
      <c r="D901" s="26">
        <f>+D902</f>
        <v>66380</v>
      </c>
    </row>
    <row r="902" spans="1:4" ht="18" customHeight="1">
      <c r="A902" s="21" t="s">
        <v>29</v>
      </c>
      <c r="B902" s="34"/>
      <c r="C902" s="25">
        <v>610</v>
      </c>
      <c r="D902" s="26">
        <v>66380</v>
      </c>
    </row>
    <row r="903" spans="1:4" ht="18" customHeight="1">
      <c r="A903" s="21" t="s">
        <v>60</v>
      </c>
      <c r="B903" s="25"/>
      <c r="C903" s="25">
        <v>200</v>
      </c>
      <c r="D903" s="26">
        <f>+D904</f>
        <v>15071.9</v>
      </c>
    </row>
    <row r="904" spans="1:4" ht="18" customHeight="1">
      <c r="A904" s="21" t="s">
        <v>34</v>
      </c>
      <c r="B904" s="25"/>
      <c r="C904" s="25">
        <v>240</v>
      </c>
      <c r="D904" s="26">
        <v>15071.9</v>
      </c>
    </row>
    <row r="905" spans="1:4" ht="24" customHeight="1">
      <c r="A905" s="21" t="s">
        <v>230</v>
      </c>
      <c r="B905" s="25" t="s">
        <v>236</v>
      </c>
      <c r="C905" s="25"/>
      <c r="D905" s="26">
        <f>D906</f>
        <v>400</v>
      </c>
    </row>
    <row r="906" spans="1:4" ht="15.75" customHeight="1">
      <c r="A906" s="21" t="s">
        <v>54</v>
      </c>
      <c r="B906" s="25" t="s">
        <v>237</v>
      </c>
      <c r="C906" s="25"/>
      <c r="D906" s="26">
        <f>D907</f>
        <v>400</v>
      </c>
    </row>
    <row r="907" spans="1:4" ht="24.75" customHeight="1">
      <c r="A907" s="21" t="s">
        <v>63</v>
      </c>
      <c r="B907" s="34"/>
      <c r="C907" s="25">
        <v>600</v>
      </c>
      <c r="D907" s="26">
        <f>+D908</f>
        <v>400</v>
      </c>
    </row>
    <row r="908" spans="1:4" ht="24" customHeight="1">
      <c r="A908" s="21" t="s">
        <v>29</v>
      </c>
      <c r="B908" s="34"/>
      <c r="C908" s="25">
        <v>610</v>
      </c>
      <c r="D908" s="26">
        <v>400</v>
      </c>
    </row>
    <row r="909" spans="1:4" ht="24" customHeight="1">
      <c r="A909" s="21" t="s">
        <v>73</v>
      </c>
      <c r="B909" s="25" t="s">
        <v>238</v>
      </c>
      <c r="C909" s="25"/>
      <c r="D909" s="26">
        <f>D910</f>
        <v>244007</v>
      </c>
    </row>
    <row r="910" spans="1:4" ht="39" customHeight="1">
      <c r="A910" s="21" t="s">
        <v>248</v>
      </c>
      <c r="B910" s="25" t="s">
        <v>239</v>
      </c>
      <c r="C910" s="25"/>
      <c r="D910" s="26">
        <f>D911+D917+D920+D914</f>
        <v>244007</v>
      </c>
    </row>
    <row r="911" spans="1:4" ht="17.25" customHeight="1">
      <c r="A911" s="21" t="s">
        <v>154</v>
      </c>
      <c r="B911" s="25" t="s">
        <v>240</v>
      </c>
      <c r="C911" s="25"/>
      <c r="D911" s="26">
        <f>D912</f>
        <v>15268.7</v>
      </c>
    </row>
    <row r="912" spans="1:4" ht="27" customHeight="1">
      <c r="A912" s="21" t="s">
        <v>63</v>
      </c>
      <c r="B912" s="34"/>
      <c r="C912" s="25">
        <v>600</v>
      </c>
      <c r="D912" s="26">
        <f>+D913</f>
        <v>15268.7</v>
      </c>
    </row>
    <row r="913" spans="1:4" ht="24" customHeight="1">
      <c r="A913" s="21" t="s">
        <v>29</v>
      </c>
      <c r="B913" s="34"/>
      <c r="C913" s="25">
        <v>610</v>
      </c>
      <c r="D913" s="26">
        <v>15268.7</v>
      </c>
    </row>
    <row r="914" spans="1:4" ht="24" customHeight="1">
      <c r="A914" s="21" t="s">
        <v>696</v>
      </c>
      <c r="B914" s="25" t="s">
        <v>709</v>
      </c>
      <c r="C914" s="25"/>
      <c r="D914" s="26">
        <f>+D915</f>
        <v>500</v>
      </c>
    </row>
    <row r="915" spans="1:4" ht="24" customHeight="1">
      <c r="A915" s="21" t="s">
        <v>359</v>
      </c>
      <c r="B915" s="25"/>
      <c r="C915" s="25">
        <v>200</v>
      </c>
      <c r="D915" s="26">
        <f>+D916</f>
        <v>500</v>
      </c>
    </row>
    <row r="916" spans="1:4" ht="24" customHeight="1">
      <c r="A916" s="21" t="s">
        <v>34</v>
      </c>
      <c r="B916" s="25"/>
      <c r="C916" s="25">
        <v>240</v>
      </c>
      <c r="D916" s="26">
        <v>500</v>
      </c>
    </row>
    <row r="917" spans="1:4" ht="24" customHeight="1">
      <c r="A917" s="21" t="s">
        <v>742</v>
      </c>
      <c r="B917" s="25" t="s">
        <v>639</v>
      </c>
      <c r="C917" s="23"/>
      <c r="D917" s="26">
        <f>D918</f>
        <v>215341</v>
      </c>
    </row>
    <row r="918" spans="1:4" ht="24" customHeight="1">
      <c r="A918" s="21" t="s">
        <v>63</v>
      </c>
      <c r="B918" s="34"/>
      <c r="C918" s="25">
        <v>600</v>
      </c>
      <c r="D918" s="26">
        <f>+D919</f>
        <v>215341</v>
      </c>
    </row>
    <row r="919" spans="1:4" ht="24" customHeight="1">
      <c r="A919" s="21" t="s">
        <v>29</v>
      </c>
      <c r="B919" s="34"/>
      <c r="C919" s="25">
        <v>610</v>
      </c>
      <c r="D919" s="26">
        <v>215341</v>
      </c>
    </row>
    <row r="920" spans="1:4" ht="34.5" customHeight="1">
      <c r="A920" s="21" t="s">
        <v>768</v>
      </c>
      <c r="B920" s="25" t="s">
        <v>640</v>
      </c>
      <c r="C920" s="23"/>
      <c r="D920" s="26">
        <f>D921</f>
        <v>12897.3</v>
      </c>
    </row>
    <row r="921" spans="1:4" ht="24" customHeight="1">
      <c r="A921" s="21" t="s">
        <v>63</v>
      </c>
      <c r="B921" s="34"/>
      <c r="C921" s="25">
        <v>600</v>
      </c>
      <c r="D921" s="26">
        <f>+D922</f>
        <v>12897.3</v>
      </c>
    </row>
    <row r="922" spans="1:4" ht="24" customHeight="1">
      <c r="A922" s="21" t="s">
        <v>29</v>
      </c>
      <c r="B922" s="34"/>
      <c r="C922" s="25">
        <v>610</v>
      </c>
      <c r="D922" s="26">
        <v>12897.3</v>
      </c>
    </row>
    <row r="923" spans="1:4" ht="24" customHeight="1">
      <c r="A923" s="21" t="s">
        <v>74</v>
      </c>
      <c r="B923" s="25" t="s">
        <v>241</v>
      </c>
      <c r="C923" s="25"/>
      <c r="D923" s="26">
        <f>D924</f>
        <v>27647.6</v>
      </c>
    </row>
    <row r="924" spans="1:4" ht="24" customHeight="1">
      <c r="A924" s="21" t="s">
        <v>231</v>
      </c>
      <c r="B924" s="25" t="s">
        <v>242</v>
      </c>
      <c r="C924" s="25"/>
      <c r="D924" s="26">
        <f>D925</f>
        <v>27647.6</v>
      </c>
    </row>
    <row r="925" spans="1:4" ht="18.75" customHeight="1">
      <c r="A925" s="21" t="s">
        <v>155</v>
      </c>
      <c r="B925" s="25" t="s">
        <v>243</v>
      </c>
      <c r="C925" s="25"/>
      <c r="D925" s="26">
        <f>D926</f>
        <v>27647.6</v>
      </c>
    </row>
    <row r="926" spans="1:4" ht="28.5" customHeight="1">
      <c r="A926" s="21" t="s">
        <v>63</v>
      </c>
      <c r="B926" s="34"/>
      <c r="C926" s="25">
        <v>600</v>
      </c>
      <c r="D926" s="26">
        <f>+D927</f>
        <v>27647.6</v>
      </c>
    </row>
    <row r="927" spans="1:4" ht="16.5" customHeight="1">
      <c r="A927" s="21" t="s">
        <v>29</v>
      </c>
      <c r="B927" s="34"/>
      <c r="C927" s="25">
        <v>610</v>
      </c>
      <c r="D927" s="26">
        <v>27647.6</v>
      </c>
    </row>
    <row r="928" spans="1:4" ht="38.25" customHeight="1">
      <c r="A928" s="27" t="s">
        <v>464</v>
      </c>
      <c r="B928" s="28" t="s">
        <v>466</v>
      </c>
      <c r="C928" s="28"/>
      <c r="D928" s="29">
        <f>+D929+D1005+D985</f>
        <v>649791.3999999999</v>
      </c>
    </row>
    <row r="929" spans="1:4" ht="16.5" customHeight="1">
      <c r="A929" s="21" t="s">
        <v>465</v>
      </c>
      <c r="B929" s="25" t="s">
        <v>467</v>
      </c>
      <c r="C929" s="25"/>
      <c r="D929" s="26">
        <f>D930+D940+D967+D971+D975</f>
        <v>335296.2</v>
      </c>
    </row>
    <row r="930" spans="1:4" ht="25.5" customHeight="1">
      <c r="A930" s="21" t="s">
        <v>706</v>
      </c>
      <c r="B930" s="25" t="s">
        <v>671</v>
      </c>
      <c r="C930" s="25"/>
      <c r="D930" s="26">
        <f>D931+D934+D937</f>
        <v>203157.1</v>
      </c>
    </row>
    <row r="931" spans="1:4" ht="25.5" customHeight="1">
      <c r="A931" s="21" t="s">
        <v>771</v>
      </c>
      <c r="B931" s="25" t="s">
        <v>672</v>
      </c>
      <c r="C931" s="25"/>
      <c r="D931" s="26">
        <f>D932</f>
        <v>140000</v>
      </c>
    </row>
    <row r="932" spans="1:4" ht="20.25" customHeight="1">
      <c r="A932" s="21" t="s">
        <v>60</v>
      </c>
      <c r="B932" s="25"/>
      <c r="C932" s="25">
        <v>200</v>
      </c>
      <c r="D932" s="26">
        <f>D933</f>
        <v>140000</v>
      </c>
    </row>
    <row r="933" spans="1:4" ht="24" customHeight="1">
      <c r="A933" s="21" t="s">
        <v>83</v>
      </c>
      <c r="B933" s="25"/>
      <c r="C933" s="25">
        <v>240</v>
      </c>
      <c r="D933" s="26">
        <v>140000</v>
      </c>
    </row>
    <row r="934" spans="1:4" ht="24" customHeight="1">
      <c r="A934" s="21" t="s">
        <v>696</v>
      </c>
      <c r="B934" s="25" t="s">
        <v>710</v>
      </c>
      <c r="C934" s="23"/>
      <c r="D934" s="26">
        <f>+D935</f>
        <v>965</v>
      </c>
    </row>
    <row r="935" spans="1:4" ht="24" customHeight="1">
      <c r="A935" s="21" t="s">
        <v>60</v>
      </c>
      <c r="B935" s="25"/>
      <c r="C935" s="23">
        <v>200</v>
      </c>
      <c r="D935" s="26">
        <f>+D936</f>
        <v>965</v>
      </c>
    </row>
    <row r="936" spans="1:4" ht="24" customHeight="1">
      <c r="A936" s="21" t="s">
        <v>34</v>
      </c>
      <c r="B936" s="25"/>
      <c r="C936" s="23">
        <v>240</v>
      </c>
      <c r="D936" s="26">
        <v>965</v>
      </c>
    </row>
    <row r="937" spans="1:4" ht="24" customHeight="1">
      <c r="A937" s="21" t="s">
        <v>743</v>
      </c>
      <c r="B937" s="25" t="s">
        <v>744</v>
      </c>
      <c r="C937" s="25"/>
      <c r="D937" s="26">
        <f>+D938</f>
        <v>62192.1</v>
      </c>
    </row>
    <row r="938" spans="1:4" ht="24" customHeight="1">
      <c r="A938" s="21" t="s">
        <v>63</v>
      </c>
      <c r="B938" s="25"/>
      <c r="C938" s="25">
        <v>600</v>
      </c>
      <c r="D938" s="26">
        <f>+D939</f>
        <v>62192.1</v>
      </c>
    </row>
    <row r="939" spans="1:4" ht="24" customHeight="1">
      <c r="A939" s="21" t="s">
        <v>29</v>
      </c>
      <c r="B939" s="25"/>
      <c r="C939" s="25">
        <v>610</v>
      </c>
      <c r="D939" s="26">
        <v>62192.1</v>
      </c>
    </row>
    <row r="940" spans="1:4" ht="27" customHeight="1">
      <c r="A940" s="21" t="s">
        <v>715</v>
      </c>
      <c r="B940" s="25" t="s">
        <v>468</v>
      </c>
      <c r="C940" s="25"/>
      <c r="D940" s="26">
        <f>+D958+D941+D949+D952+D946+D961+D964+D955</f>
        <v>86796</v>
      </c>
    </row>
    <row r="941" spans="1:4" ht="18.75" customHeight="1">
      <c r="A941" s="21" t="s">
        <v>97</v>
      </c>
      <c r="B941" s="25" t="s">
        <v>557</v>
      </c>
      <c r="C941" s="25"/>
      <c r="D941" s="26">
        <f>D942+D944</f>
        <v>24953.7</v>
      </c>
    </row>
    <row r="942" spans="1:4" ht="22.5" customHeight="1">
      <c r="A942" s="21" t="s">
        <v>63</v>
      </c>
      <c r="B942" s="34"/>
      <c r="C942" s="25">
        <v>600</v>
      </c>
      <c r="D942" s="26">
        <f>+D943</f>
        <v>24553.7</v>
      </c>
    </row>
    <row r="943" spans="1:4" ht="18.75" customHeight="1">
      <c r="A943" s="21" t="s">
        <v>29</v>
      </c>
      <c r="B943" s="34"/>
      <c r="C943" s="25">
        <v>610</v>
      </c>
      <c r="D943" s="26">
        <v>24553.7</v>
      </c>
    </row>
    <row r="944" spans="1:4" ht="25.5" customHeight="1">
      <c r="A944" s="21" t="s">
        <v>60</v>
      </c>
      <c r="B944" s="25"/>
      <c r="C944" s="23">
        <v>200</v>
      </c>
      <c r="D944" s="26">
        <f>+D945</f>
        <v>400</v>
      </c>
    </row>
    <row r="945" spans="1:4" ht="33.75" customHeight="1">
      <c r="A945" s="21" t="s">
        <v>34</v>
      </c>
      <c r="B945" s="25"/>
      <c r="C945" s="23">
        <v>240</v>
      </c>
      <c r="D945" s="26">
        <v>400</v>
      </c>
    </row>
    <row r="946" spans="1:4" ht="29.25" customHeight="1">
      <c r="A946" s="21" t="s">
        <v>721</v>
      </c>
      <c r="B946" s="25" t="s">
        <v>722</v>
      </c>
      <c r="C946" s="23"/>
      <c r="D946" s="26">
        <f>+D947</f>
        <v>19500</v>
      </c>
    </row>
    <row r="947" spans="1:4" ht="25.5" customHeight="1">
      <c r="A947" s="21" t="s">
        <v>620</v>
      </c>
      <c r="B947" s="25"/>
      <c r="C947" s="23" t="s">
        <v>443</v>
      </c>
      <c r="D947" s="26">
        <f>+D948</f>
        <v>19500</v>
      </c>
    </row>
    <row r="948" spans="1:4" ht="18.75" customHeight="1">
      <c r="A948" s="21" t="s">
        <v>29</v>
      </c>
      <c r="B948" s="25"/>
      <c r="C948" s="23" t="s">
        <v>43</v>
      </c>
      <c r="D948" s="26">
        <v>19500</v>
      </c>
    </row>
    <row r="949" spans="1:4" ht="18.75" customHeight="1">
      <c r="A949" s="21" t="s">
        <v>147</v>
      </c>
      <c r="B949" s="25" t="s">
        <v>558</v>
      </c>
      <c r="C949" s="25"/>
      <c r="D949" s="26">
        <f>D950</f>
        <v>31976.7</v>
      </c>
    </row>
    <row r="950" spans="1:4" ht="25.5" customHeight="1">
      <c r="A950" s="21" t="s">
        <v>63</v>
      </c>
      <c r="B950" s="34"/>
      <c r="C950" s="25">
        <v>600</v>
      </c>
      <c r="D950" s="26">
        <f>+D951</f>
        <v>31976.7</v>
      </c>
    </row>
    <row r="951" spans="1:4" ht="17.25" customHeight="1">
      <c r="A951" s="21" t="s">
        <v>29</v>
      </c>
      <c r="B951" s="34"/>
      <c r="C951" s="25">
        <v>610</v>
      </c>
      <c r="D951" s="26">
        <v>31976.7</v>
      </c>
    </row>
    <row r="952" spans="1:4" ht="18" customHeight="1">
      <c r="A952" s="21" t="s">
        <v>622</v>
      </c>
      <c r="B952" s="25" t="s">
        <v>623</v>
      </c>
      <c r="C952" s="23"/>
      <c r="D952" s="26">
        <f>D953</f>
        <v>5000</v>
      </c>
    </row>
    <row r="953" spans="1:4" ht="23.25" customHeight="1">
      <c r="A953" s="21" t="s">
        <v>620</v>
      </c>
      <c r="B953" s="25"/>
      <c r="C953" s="23" t="s">
        <v>443</v>
      </c>
      <c r="D953" s="26">
        <f>+D954</f>
        <v>5000</v>
      </c>
    </row>
    <row r="954" spans="1:4" ht="24" customHeight="1">
      <c r="A954" s="21" t="s">
        <v>29</v>
      </c>
      <c r="B954" s="25"/>
      <c r="C954" s="23" t="s">
        <v>43</v>
      </c>
      <c r="D954" s="26">
        <v>5000</v>
      </c>
    </row>
    <row r="955" spans="1:4" ht="24" customHeight="1">
      <c r="A955" s="21" t="s">
        <v>803</v>
      </c>
      <c r="B955" s="25" t="s">
        <v>804</v>
      </c>
      <c r="C955" s="23"/>
      <c r="D955" s="26">
        <f>+D956</f>
        <v>2631.6</v>
      </c>
    </row>
    <row r="956" spans="1:4" ht="24" customHeight="1">
      <c r="A956" s="21" t="s">
        <v>359</v>
      </c>
      <c r="B956" s="25"/>
      <c r="C956" s="23" t="s">
        <v>360</v>
      </c>
      <c r="D956" s="26">
        <f>D957</f>
        <v>2631.6</v>
      </c>
    </row>
    <row r="957" spans="1:4" ht="24" customHeight="1">
      <c r="A957" s="21" t="s">
        <v>34</v>
      </c>
      <c r="B957" s="25"/>
      <c r="C957" s="23">
        <v>240</v>
      </c>
      <c r="D957" s="26">
        <v>2631.6</v>
      </c>
    </row>
    <row r="958" spans="1:4" ht="24" customHeight="1">
      <c r="A958" s="21" t="s">
        <v>783</v>
      </c>
      <c r="B958" s="25" t="s">
        <v>469</v>
      </c>
      <c r="C958" s="25"/>
      <c r="D958" s="26">
        <f>+D959</f>
        <v>2699</v>
      </c>
    </row>
    <row r="959" spans="1:4" ht="24" customHeight="1">
      <c r="A959" s="21" t="s">
        <v>63</v>
      </c>
      <c r="B959" s="34"/>
      <c r="C959" s="25">
        <v>600</v>
      </c>
      <c r="D959" s="26">
        <f>+D960</f>
        <v>2699</v>
      </c>
    </row>
    <row r="960" spans="1:4" ht="24" customHeight="1">
      <c r="A960" s="21" t="s">
        <v>29</v>
      </c>
      <c r="B960" s="34"/>
      <c r="C960" s="25">
        <v>610</v>
      </c>
      <c r="D960" s="26">
        <v>2699</v>
      </c>
    </row>
    <row r="961" spans="1:4" ht="24" customHeight="1">
      <c r="A961" s="21" t="s">
        <v>790</v>
      </c>
      <c r="B961" s="25" t="s">
        <v>792</v>
      </c>
      <c r="C961" s="23"/>
      <c r="D961" s="26">
        <f>+D962</f>
        <v>28</v>
      </c>
    </row>
    <row r="962" spans="1:4" ht="24" customHeight="1">
      <c r="A962" s="21" t="s">
        <v>620</v>
      </c>
      <c r="B962" s="25"/>
      <c r="C962" s="23" t="s">
        <v>443</v>
      </c>
      <c r="D962" s="26">
        <f>+D963</f>
        <v>28</v>
      </c>
    </row>
    <row r="963" spans="1:4" ht="24" customHeight="1">
      <c r="A963" s="21" t="s">
        <v>29</v>
      </c>
      <c r="B963" s="25"/>
      <c r="C963" s="23" t="s">
        <v>43</v>
      </c>
      <c r="D963" s="26">
        <v>28</v>
      </c>
    </row>
    <row r="964" spans="1:4" ht="24" customHeight="1">
      <c r="A964" s="21" t="s">
        <v>791</v>
      </c>
      <c r="B964" s="25" t="s">
        <v>793</v>
      </c>
      <c r="C964" s="23"/>
      <c r="D964" s="26">
        <f>+D965</f>
        <v>7</v>
      </c>
    </row>
    <row r="965" spans="1:4" ht="24" customHeight="1">
      <c r="A965" s="21" t="s">
        <v>620</v>
      </c>
      <c r="B965" s="25"/>
      <c r="C965" s="23" t="s">
        <v>443</v>
      </c>
      <c r="D965" s="26">
        <f>+D966</f>
        <v>7</v>
      </c>
    </row>
    <row r="966" spans="1:4" ht="24" customHeight="1">
      <c r="A966" s="21" t="s">
        <v>29</v>
      </c>
      <c r="B966" s="25"/>
      <c r="C966" s="23" t="s">
        <v>43</v>
      </c>
      <c r="D966" s="26">
        <v>7</v>
      </c>
    </row>
    <row r="967" spans="1:4" ht="27" customHeight="1">
      <c r="A967" s="21" t="s">
        <v>559</v>
      </c>
      <c r="B967" s="25" t="s">
        <v>560</v>
      </c>
      <c r="C967" s="25"/>
      <c r="D967" s="26">
        <f>D968</f>
        <v>10546.7</v>
      </c>
    </row>
    <row r="968" spans="1:4" ht="16.5" customHeight="1">
      <c r="A968" s="21" t="s">
        <v>106</v>
      </c>
      <c r="B968" s="25" t="s">
        <v>561</v>
      </c>
      <c r="C968" s="25"/>
      <c r="D968" s="26">
        <f>D969</f>
        <v>10546.7</v>
      </c>
    </row>
    <row r="969" spans="1:4" ht="24" customHeight="1">
      <c r="A969" s="21" t="s">
        <v>620</v>
      </c>
      <c r="B969" s="25"/>
      <c r="C969" s="23" t="s">
        <v>443</v>
      </c>
      <c r="D969" s="26">
        <f>+D970</f>
        <v>10546.7</v>
      </c>
    </row>
    <row r="970" spans="1:4" ht="19.5" customHeight="1">
      <c r="A970" s="21" t="s">
        <v>29</v>
      </c>
      <c r="B970" s="25"/>
      <c r="C970" s="23" t="s">
        <v>43</v>
      </c>
      <c r="D970" s="26">
        <v>10546.7</v>
      </c>
    </row>
    <row r="971" spans="1:4" ht="27" customHeight="1">
      <c r="A971" s="21" t="s">
        <v>384</v>
      </c>
      <c r="B971" s="25" t="s">
        <v>571</v>
      </c>
      <c r="C971" s="25"/>
      <c r="D971" s="26">
        <f>D972</f>
        <v>10110</v>
      </c>
    </row>
    <row r="972" spans="1:4" ht="18" customHeight="1">
      <c r="A972" s="21" t="s">
        <v>107</v>
      </c>
      <c r="B972" s="25" t="s">
        <v>572</v>
      </c>
      <c r="C972" s="25"/>
      <c r="D972" s="26">
        <f>D973</f>
        <v>10110</v>
      </c>
    </row>
    <row r="973" spans="1:4" ht="24" customHeight="1">
      <c r="A973" s="21" t="s">
        <v>620</v>
      </c>
      <c r="B973" s="25"/>
      <c r="C973" s="23" t="s">
        <v>443</v>
      </c>
      <c r="D973" s="26">
        <f>+D974</f>
        <v>10110</v>
      </c>
    </row>
    <row r="974" spans="1:4" ht="18" customHeight="1">
      <c r="A974" s="21" t="s">
        <v>29</v>
      </c>
      <c r="B974" s="25"/>
      <c r="C974" s="23" t="s">
        <v>43</v>
      </c>
      <c r="D974" s="26">
        <v>10110</v>
      </c>
    </row>
    <row r="975" spans="1:4" ht="18.75" customHeight="1">
      <c r="A975" s="21" t="s">
        <v>648</v>
      </c>
      <c r="B975" s="25" t="s">
        <v>650</v>
      </c>
      <c r="C975" s="23"/>
      <c r="D975" s="26">
        <f>+D979+D976+D982</f>
        <v>24686.4</v>
      </c>
    </row>
    <row r="976" spans="1:4" ht="18.75" customHeight="1">
      <c r="A976" s="21" t="s">
        <v>28</v>
      </c>
      <c r="B976" s="25" t="s">
        <v>734</v>
      </c>
      <c r="C976" s="23"/>
      <c r="D976" s="26">
        <f>+D977</f>
        <v>7128</v>
      </c>
    </row>
    <row r="977" spans="1:4" ht="24" customHeight="1">
      <c r="A977" s="21" t="s">
        <v>620</v>
      </c>
      <c r="B977" s="25"/>
      <c r="C977" s="23" t="s">
        <v>443</v>
      </c>
      <c r="D977" s="26">
        <f>+D978</f>
        <v>7128</v>
      </c>
    </row>
    <row r="978" spans="1:4" ht="18.75" customHeight="1">
      <c r="A978" s="21" t="s">
        <v>29</v>
      </c>
      <c r="B978" s="25"/>
      <c r="C978" s="23" t="s">
        <v>43</v>
      </c>
      <c r="D978" s="26">
        <v>7128</v>
      </c>
    </row>
    <row r="979" spans="1:4" ht="27" customHeight="1">
      <c r="A979" s="21" t="s">
        <v>649</v>
      </c>
      <c r="B979" s="25" t="s">
        <v>651</v>
      </c>
      <c r="C979" s="23"/>
      <c r="D979" s="26">
        <f>+D980</f>
        <v>14029</v>
      </c>
    </row>
    <row r="980" spans="1:4" ht="24" customHeight="1">
      <c r="A980" s="21" t="s">
        <v>620</v>
      </c>
      <c r="B980" s="25"/>
      <c r="C980" s="23" t="s">
        <v>443</v>
      </c>
      <c r="D980" s="26">
        <f>+D981</f>
        <v>14029</v>
      </c>
    </row>
    <row r="981" spans="1:4" ht="20.25" customHeight="1">
      <c r="A981" s="21" t="s">
        <v>29</v>
      </c>
      <c r="B981" s="25"/>
      <c r="C981" s="23" t="s">
        <v>43</v>
      </c>
      <c r="D981" s="26">
        <v>14029</v>
      </c>
    </row>
    <row r="982" spans="1:4" ht="22.5" customHeight="1">
      <c r="A982" s="21" t="s">
        <v>737</v>
      </c>
      <c r="B982" s="25" t="s">
        <v>738</v>
      </c>
      <c r="C982" s="23"/>
      <c r="D982" s="26">
        <f>+D983</f>
        <v>3529.4</v>
      </c>
    </row>
    <row r="983" spans="1:4" ht="24" customHeight="1">
      <c r="A983" s="21" t="s">
        <v>620</v>
      </c>
      <c r="B983" s="25"/>
      <c r="C983" s="23" t="s">
        <v>443</v>
      </c>
      <c r="D983" s="26">
        <f>+D984</f>
        <v>3529.4</v>
      </c>
    </row>
    <row r="984" spans="1:4" ht="20.25" customHeight="1">
      <c r="A984" s="21" t="s">
        <v>29</v>
      </c>
      <c r="B984" s="25"/>
      <c r="C984" s="23" t="s">
        <v>43</v>
      </c>
      <c r="D984" s="26">
        <v>3529.4</v>
      </c>
    </row>
    <row r="985" spans="1:4" ht="15.75" customHeight="1">
      <c r="A985" s="21" t="s">
        <v>562</v>
      </c>
      <c r="B985" s="25" t="s">
        <v>565</v>
      </c>
      <c r="C985" s="25"/>
      <c r="D985" s="26">
        <f>D986+D995</f>
        <v>178792.8</v>
      </c>
    </row>
    <row r="986" spans="1:4" ht="27" customHeight="1">
      <c r="A986" s="21" t="s">
        <v>563</v>
      </c>
      <c r="B986" s="25" t="s">
        <v>566</v>
      </c>
      <c r="C986" s="25"/>
      <c r="D986" s="26">
        <f>D987+D992</f>
        <v>49103.2</v>
      </c>
    </row>
    <row r="987" spans="1:4" ht="16.5" customHeight="1">
      <c r="A987" s="21" t="s">
        <v>181</v>
      </c>
      <c r="B987" s="25" t="s">
        <v>567</v>
      </c>
      <c r="C987" s="25"/>
      <c r="D987" s="26">
        <f>D988+D990</f>
        <v>43147.1</v>
      </c>
    </row>
    <row r="988" spans="1:4" ht="23.25" customHeight="1">
      <c r="A988" s="21" t="s">
        <v>620</v>
      </c>
      <c r="B988" s="25"/>
      <c r="C988" s="23" t="s">
        <v>443</v>
      </c>
      <c r="D988" s="26">
        <f>+D989</f>
        <v>42154.1</v>
      </c>
    </row>
    <row r="989" spans="1:4" ht="19.5" customHeight="1">
      <c r="A989" s="21" t="s">
        <v>29</v>
      </c>
      <c r="B989" s="25"/>
      <c r="C989" s="23" t="s">
        <v>43</v>
      </c>
      <c r="D989" s="26">
        <v>42154.1</v>
      </c>
    </row>
    <row r="990" spans="1:4" ht="19.5" customHeight="1">
      <c r="A990" s="21" t="s">
        <v>60</v>
      </c>
      <c r="B990" s="25"/>
      <c r="C990" s="23">
        <v>200</v>
      </c>
      <c r="D990" s="26">
        <f>+D991</f>
        <v>993</v>
      </c>
    </row>
    <row r="991" spans="1:4" ht="25.5" customHeight="1">
      <c r="A991" s="21" t="s">
        <v>34</v>
      </c>
      <c r="B991" s="25"/>
      <c r="C991" s="23">
        <v>240</v>
      </c>
      <c r="D991" s="26">
        <v>993</v>
      </c>
    </row>
    <row r="992" spans="1:4" ht="19.5" customHeight="1">
      <c r="A992" s="21" t="s">
        <v>720</v>
      </c>
      <c r="B992" s="25" t="s">
        <v>568</v>
      </c>
      <c r="C992" s="25"/>
      <c r="D992" s="26">
        <f>D993</f>
        <v>5956.1</v>
      </c>
    </row>
    <row r="993" spans="1:4" ht="25.5" customHeight="1">
      <c r="A993" s="21" t="s">
        <v>620</v>
      </c>
      <c r="B993" s="25"/>
      <c r="C993" s="23" t="s">
        <v>443</v>
      </c>
      <c r="D993" s="26">
        <f>+D994</f>
        <v>5956.1</v>
      </c>
    </row>
    <row r="994" spans="1:4" ht="20.25" customHeight="1">
      <c r="A994" s="21" t="s">
        <v>29</v>
      </c>
      <c r="B994" s="25"/>
      <c r="C994" s="23" t="s">
        <v>43</v>
      </c>
      <c r="D994" s="26">
        <v>5956.1</v>
      </c>
    </row>
    <row r="995" spans="1:4" ht="27" customHeight="1">
      <c r="A995" s="21" t="s">
        <v>564</v>
      </c>
      <c r="B995" s="25" t="s">
        <v>569</v>
      </c>
      <c r="C995" s="25"/>
      <c r="D995" s="26">
        <f>D999+D1002+D996</f>
        <v>129689.6</v>
      </c>
    </row>
    <row r="996" spans="1:4" ht="19.5" customHeight="1">
      <c r="A996" s="21" t="s">
        <v>711</v>
      </c>
      <c r="B996" s="25" t="s">
        <v>712</v>
      </c>
      <c r="C996" s="23"/>
      <c r="D996" s="26">
        <f>+D997</f>
        <v>6000</v>
      </c>
    </row>
    <row r="997" spans="1:4" ht="27" customHeight="1">
      <c r="A997" s="21" t="s">
        <v>620</v>
      </c>
      <c r="B997" s="25"/>
      <c r="C997" s="23" t="s">
        <v>443</v>
      </c>
      <c r="D997" s="26">
        <f>+D998</f>
        <v>6000</v>
      </c>
    </row>
    <row r="998" spans="1:4" ht="18" customHeight="1">
      <c r="A998" s="21" t="s">
        <v>29</v>
      </c>
      <c r="B998" s="25"/>
      <c r="C998" s="23" t="s">
        <v>43</v>
      </c>
      <c r="D998" s="26">
        <v>6000</v>
      </c>
    </row>
    <row r="999" spans="1:4" ht="36" customHeight="1">
      <c r="A999" s="21" t="s">
        <v>701</v>
      </c>
      <c r="B999" s="25" t="s">
        <v>704</v>
      </c>
      <c r="C999" s="25"/>
      <c r="D999" s="26">
        <f>+D1000</f>
        <v>20100</v>
      </c>
    </row>
    <row r="1000" spans="1:4" ht="27.75" customHeight="1">
      <c r="A1000" s="21" t="s">
        <v>620</v>
      </c>
      <c r="B1000" s="25"/>
      <c r="C1000" s="23" t="s">
        <v>443</v>
      </c>
      <c r="D1000" s="26">
        <f>+D1001</f>
        <v>20100</v>
      </c>
    </row>
    <row r="1001" spans="1:4" ht="18.75" customHeight="1">
      <c r="A1001" s="21" t="s">
        <v>29</v>
      </c>
      <c r="B1001" s="25"/>
      <c r="C1001" s="23" t="s">
        <v>43</v>
      </c>
      <c r="D1001" s="26">
        <v>20100</v>
      </c>
    </row>
    <row r="1002" spans="1:4" ht="33.75" customHeight="1">
      <c r="A1002" s="21" t="s">
        <v>702</v>
      </c>
      <c r="B1002" s="25" t="s">
        <v>703</v>
      </c>
      <c r="C1002" s="23"/>
      <c r="D1002" s="26">
        <f>+D1003</f>
        <v>103589.6</v>
      </c>
    </row>
    <row r="1003" spans="1:4" ht="25.5" customHeight="1">
      <c r="A1003" s="21" t="s">
        <v>620</v>
      </c>
      <c r="B1003" s="25"/>
      <c r="C1003" s="23" t="s">
        <v>443</v>
      </c>
      <c r="D1003" s="26">
        <f>+D1004</f>
        <v>103589.6</v>
      </c>
    </row>
    <row r="1004" spans="1:4" ht="18.75" customHeight="1">
      <c r="A1004" s="21" t="s">
        <v>29</v>
      </c>
      <c r="B1004" s="25"/>
      <c r="C1004" s="23" t="s">
        <v>43</v>
      </c>
      <c r="D1004" s="26">
        <v>103589.6</v>
      </c>
    </row>
    <row r="1005" spans="1:4" ht="27" customHeight="1">
      <c r="A1005" s="21" t="s">
        <v>628</v>
      </c>
      <c r="B1005" s="25" t="s">
        <v>550</v>
      </c>
      <c r="C1005" s="25"/>
      <c r="D1005" s="26">
        <f>D1006+D1013+D1023</f>
        <v>135702.4</v>
      </c>
    </row>
    <row r="1006" spans="1:4" ht="27" customHeight="1">
      <c r="A1006" s="21" t="s">
        <v>547</v>
      </c>
      <c r="B1006" s="25" t="s">
        <v>551</v>
      </c>
      <c r="C1006" s="25"/>
      <c r="D1006" s="26">
        <f>+D1007+D1010</f>
        <v>67952.4</v>
      </c>
    </row>
    <row r="1007" spans="1:4" ht="16.5" customHeight="1">
      <c r="A1007" s="21" t="s">
        <v>437</v>
      </c>
      <c r="B1007" s="25" t="s">
        <v>780</v>
      </c>
      <c r="C1007" s="23"/>
      <c r="D1007" s="26">
        <f>+D1008</f>
        <v>26210.3</v>
      </c>
    </row>
    <row r="1008" spans="1:4" ht="18" customHeight="1">
      <c r="A1008" s="21" t="s">
        <v>61</v>
      </c>
      <c r="B1008" s="23"/>
      <c r="C1008" s="23" t="s">
        <v>440</v>
      </c>
      <c r="D1008" s="26">
        <f>+D1009</f>
        <v>26210.3</v>
      </c>
    </row>
    <row r="1009" spans="1:4" ht="27" customHeight="1">
      <c r="A1009" s="21" t="s">
        <v>120</v>
      </c>
      <c r="B1009" s="25"/>
      <c r="C1009" s="25">
        <v>810</v>
      </c>
      <c r="D1009" s="26">
        <v>26210.3</v>
      </c>
    </row>
    <row r="1010" spans="1:4" ht="20.25" customHeight="1">
      <c r="A1010" s="21" t="s">
        <v>745</v>
      </c>
      <c r="B1010" s="25" t="s">
        <v>746</v>
      </c>
      <c r="C1010" s="23"/>
      <c r="D1010" s="26">
        <f>+D1011</f>
        <v>41742.1</v>
      </c>
    </row>
    <row r="1011" spans="1:4" ht="21" customHeight="1">
      <c r="A1011" s="21" t="s">
        <v>61</v>
      </c>
      <c r="B1011" s="25"/>
      <c r="C1011" s="23" t="s">
        <v>440</v>
      </c>
      <c r="D1011" s="26">
        <f>+D1012</f>
        <v>41742.1</v>
      </c>
    </row>
    <row r="1012" spans="1:4" ht="27" customHeight="1">
      <c r="A1012" s="21" t="s">
        <v>120</v>
      </c>
      <c r="B1012" s="25"/>
      <c r="C1012" s="23">
        <v>810</v>
      </c>
      <c r="D1012" s="26">
        <v>41742.1</v>
      </c>
    </row>
    <row r="1013" spans="1:4" ht="33.75" customHeight="1">
      <c r="A1013" s="21" t="s">
        <v>548</v>
      </c>
      <c r="B1013" s="25" t="s">
        <v>552</v>
      </c>
      <c r="C1013" s="25"/>
      <c r="D1013" s="26">
        <f>D1014+D1017+D1020</f>
        <v>63250</v>
      </c>
    </row>
    <row r="1014" spans="1:4" ht="17.25" customHeight="1">
      <c r="A1014" s="21" t="s">
        <v>54</v>
      </c>
      <c r="B1014" s="25" t="s">
        <v>553</v>
      </c>
      <c r="C1014" s="25"/>
      <c r="D1014" s="26">
        <f>D1015</f>
        <v>250</v>
      </c>
    </row>
    <row r="1015" spans="1:4" ht="28.5" customHeight="1">
      <c r="A1015" s="21" t="s">
        <v>63</v>
      </c>
      <c r="B1015" s="34"/>
      <c r="C1015" s="25">
        <v>600</v>
      </c>
      <c r="D1015" s="26">
        <f>+D1016</f>
        <v>250</v>
      </c>
    </row>
    <row r="1016" spans="1:4" ht="21" customHeight="1">
      <c r="A1016" s="21" t="s">
        <v>29</v>
      </c>
      <c r="B1016" s="34"/>
      <c r="C1016" s="25">
        <v>610</v>
      </c>
      <c r="D1016" s="26">
        <v>250</v>
      </c>
    </row>
    <row r="1017" spans="1:4" ht="21" customHeight="1">
      <c r="A1017" s="21" t="s">
        <v>619</v>
      </c>
      <c r="B1017" s="25" t="s">
        <v>621</v>
      </c>
      <c r="C1017" s="23"/>
      <c r="D1017" s="26">
        <f>D1018</f>
        <v>3000</v>
      </c>
    </row>
    <row r="1018" spans="1:4" ht="24" customHeight="1">
      <c r="A1018" s="21" t="s">
        <v>63</v>
      </c>
      <c r="B1018" s="34"/>
      <c r="C1018" s="25">
        <v>600</v>
      </c>
      <c r="D1018" s="26">
        <f>+D1019</f>
        <v>3000</v>
      </c>
    </row>
    <row r="1019" spans="1:4" ht="21" customHeight="1">
      <c r="A1019" s="21" t="s">
        <v>29</v>
      </c>
      <c r="B1019" s="34"/>
      <c r="C1019" s="25">
        <v>610</v>
      </c>
      <c r="D1019" s="26">
        <v>3000</v>
      </c>
    </row>
    <row r="1020" spans="1:4" ht="55.5" customHeight="1">
      <c r="A1020" s="40" t="s">
        <v>779</v>
      </c>
      <c r="B1020" s="25" t="s">
        <v>774</v>
      </c>
      <c r="C1020" s="25"/>
      <c r="D1020" s="26">
        <f>+D1021</f>
        <v>60000</v>
      </c>
    </row>
    <row r="1021" spans="1:4" ht="27.75" customHeight="1">
      <c r="A1021" s="21" t="s">
        <v>63</v>
      </c>
      <c r="B1021" s="25"/>
      <c r="C1021" s="23" t="s">
        <v>443</v>
      </c>
      <c r="D1021" s="26">
        <f>+D1022</f>
        <v>60000</v>
      </c>
    </row>
    <row r="1022" spans="1:4" ht="31.5" customHeight="1">
      <c r="A1022" s="21" t="s">
        <v>27</v>
      </c>
      <c r="B1022" s="25"/>
      <c r="C1022" s="23" t="s">
        <v>42</v>
      </c>
      <c r="D1022" s="26">
        <v>60000</v>
      </c>
    </row>
    <row r="1023" spans="1:4" ht="17.25" customHeight="1">
      <c r="A1023" s="21" t="s">
        <v>549</v>
      </c>
      <c r="B1023" s="25" t="s">
        <v>554</v>
      </c>
      <c r="C1023" s="25"/>
      <c r="D1023" s="26">
        <f>D1024</f>
        <v>4500</v>
      </c>
    </row>
    <row r="1024" spans="1:4" ht="18" customHeight="1">
      <c r="A1024" s="21" t="s">
        <v>96</v>
      </c>
      <c r="B1024" s="25" t="s">
        <v>555</v>
      </c>
      <c r="C1024" s="25"/>
      <c r="D1024" s="26">
        <f>D1025</f>
        <v>4500</v>
      </c>
    </row>
    <row r="1025" spans="1:4" ht="24.75" customHeight="1">
      <c r="A1025" s="21" t="s">
        <v>620</v>
      </c>
      <c r="B1025" s="25"/>
      <c r="C1025" s="23" t="s">
        <v>443</v>
      </c>
      <c r="D1025" s="26">
        <f>+D1026</f>
        <v>4500</v>
      </c>
    </row>
    <row r="1026" spans="1:4" ht="21.75" customHeight="1">
      <c r="A1026" s="21" t="s">
        <v>29</v>
      </c>
      <c r="B1026" s="25"/>
      <c r="C1026" s="23" t="s">
        <v>43</v>
      </c>
      <c r="D1026" s="26">
        <v>4500</v>
      </c>
    </row>
    <row r="1027" spans="1:4" ht="20.25" customHeight="1">
      <c r="A1027" s="49" t="s">
        <v>576</v>
      </c>
      <c r="B1027" s="49"/>
      <c r="C1027" s="49"/>
      <c r="D1027" s="50">
        <f>D10+D98+D118+D123+D181+D340+D362+D373+D378+D448+D469+D685+D762+D809+D897+D928</f>
        <v>6309157.4</v>
      </c>
    </row>
    <row r="1028" spans="1:4" ht="24" customHeight="1">
      <c r="A1028" s="27" t="s">
        <v>545</v>
      </c>
      <c r="B1028" s="51" t="s">
        <v>546</v>
      </c>
      <c r="C1028" s="29"/>
      <c r="D1028" s="29">
        <f>D1029</f>
        <v>11149.5</v>
      </c>
    </row>
    <row r="1029" spans="1:4" ht="18.75" customHeight="1">
      <c r="A1029" s="21" t="s">
        <v>39</v>
      </c>
      <c r="B1029" s="25" t="s">
        <v>502</v>
      </c>
      <c r="C1029" s="26"/>
      <c r="D1029" s="26">
        <f>+D1030+D1032+D1034</f>
        <v>11149.5</v>
      </c>
    </row>
    <row r="1030" spans="1:4" ht="38.25" customHeight="1">
      <c r="A1030" s="21" t="s">
        <v>59</v>
      </c>
      <c r="B1030" s="25"/>
      <c r="C1030" s="25">
        <v>100</v>
      </c>
      <c r="D1030" s="26">
        <f>+D1031</f>
        <v>9609</v>
      </c>
    </row>
    <row r="1031" spans="1:4" ht="18.75" customHeight="1">
      <c r="A1031" s="21" t="s">
        <v>40</v>
      </c>
      <c r="B1031" s="25"/>
      <c r="C1031" s="25">
        <v>120</v>
      </c>
      <c r="D1031" s="26">
        <v>9609</v>
      </c>
    </row>
    <row r="1032" spans="1:4" ht="20.25" customHeight="1">
      <c r="A1032" s="21" t="s">
        <v>60</v>
      </c>
      <c r="B1032" s="25"/>
      <c r="C1032" s="25">
        <v>200</v>
      </c>
      <c r="D1032" s="26">
        <f>+D1033</f>
        <v>1536.5</v>
      </c>
    </row>
    <row r="1033" spans="1:4" ht="27" customHeight="1">
      <c r="A1033" s="21" t="s">
        <v>34</v>
      </c>
      <c r="B1033" s="25"/>
      <c r="C1033" s="25">
        <v>240</v>
      </c>
      <c r="D1033" s="26">
        <v>1536.5</v>
      </c>
    </row>
    <row r="1034" spans="1:4" ht="19.5" customHeight="1">
      <c r="A1034" s="21" t="s">
        <v>61</v>
      </c>
      <c r="B1034" s="25"/>
      <c r="C1034" s="25">
        <v>800</v>
      </c>
      <c r="D1034" s="26">
        <f>+D1035</f>
        <v>4</v>
      </c>
    </row>
    <row r="1035" spans="1:4" ht="18" customHeight="1">
      <c r="A1035" s="21" t="s">
        <v>41</v>
      </c>
      <c r="B1035" s="25"/>
      <c r="C1035" s="25">
        <v>850</v>
      </c>
      <c r="D1035" s="26">
        <v>4</v>
      </c>
    </row>
    <row r="1036" spans="1:4" ht="17.25" customHeight="1">
      <c r="A1036" s="27" t="s">
        <v>478</v>
      </c>
      <c r="B1036" s="51" t="s">
        <v>479</v>
      </c>
      <c r="C1036" s="51"/>
      <c r="D1036" s="29">
        <f>+D1040+D1043+D1052+D1058+D1055+D1037+D1049+D1046</f>
        <v>33563.1</v>
      </c>
    </row>
    <row r="1037" spans="1:4" ht="23.25" customHeight="1">
      <c r="A1037" s="21" t="s">
        <v>692</v>
      </c>
      <c r="B1037" s="25" t="s">
        <v>693</v>
      </c>
      <c r="C1037" s="23"/>
      <c r="D1037" s="26">
        <f>D1038</f>
        <v>1100</v>
      </c>
    </row>
    <row r="1038" spans="1:4" ht="24" customHeight="1">
      <c r="A1038" s="21" t="s">
        <v>63</v>
      </c>
      <c r="B1038" s="51"/>
      <c r="C1038" s="23" t="s">
        <v>443</v>
      </c>
      <c r="D1038" s="26">
        <f>D1039</f>
        <v>1100</v>
      </c>
    </row>
    <row r="1039" spans="1:4" ht="17.25" customHeight="1">
      <c r="A1039" s="21" t="s">
        <v>29</v>
      </c>
      <c r="B1039" s="51"/>
      <c r="C1039" s="23" t="s">
        <v>43</v>
      </c>
      <c r="D1039" s="26">
        <v>1100</v>
      </c>
    </row>
    <row r="1040" spans="1:4" ht="21.75" customHeight="1">
      <c r="A1040" s="21" t="s">
        <v>259</v>
      </c>
      <c r="B1040" s="25" t="s">
        <v>521</v>
      </c>
      <c r="C1040" s="25"/>
      <c r="D1040" s="26">
        <f>D1041</f>
        <v>3000</v>
      </c>
    </row>
    <row r="1041" spans="1:4" ht="13.5" customHeight="1">
      <c r="A1041" s="21" t="s">
        <v>61</v>
      </c>
      <c r="B1041" s="25"/>
      <c r="C1041" s="25">
        <v>800</v>
      </c>
      <c r="D1041" s="26">
        <f>D1042</f>
        <v>3000</v>
      </c>
    </row>
    <row r="1042" spans="1:4" ht="14.25" customHeight="1">
      <c r="A1042" s="21" t="s">
        <v>260</v>
      </c>
      <c r="B1042" s="25"/>
      <c r="C1042" s="25" t="s">
        <v>522</v>
      </c>
      <c r="D1042" s="26">
        <v>3000</v>
      </c>
    </row>
    <row r="1043" spans="1:4" ht="26.25" customHeight="1">
      <c r="A1043" s="21" t="s">
        <v>480</v>
      </c>
      <c r="B1043" s="25" t="s">
        <v>481</v>
      </c>
      <c r="C1043" s="25"/>
      <c r="D1043" s="31">
        <f>D1044</f>
        <v>5854.1</v>
      </c>
    </row>
    <row r="1044" spans="1:4" ht="16.5" customHeight="1">
      <c r="A1044" s="22" t="s">
        <v>62</v>
      </c>
      <c r="B1044" s="34"/>
      <c r="C1044" s="23" t="s">
        <v>759</v>
      </c>
      <c r="D1044" s="31">
        <f>D1045</f>
        <v>5854.1</v>
      </c>
    </row>
    <row r="1045" spans="1:4" ht="15" customHeight="1">
      <c r="A1045" s="41" t="s">
        <v>31</v>
      </c>
      <c r="B1045" s="34"/>
      <c r="C1045" s="23" t="s">
        <v>45</v>
      </c>
      <c r="D1045" s="31">
        <v>5854.1</v>
      </c>
    </row>
    <row r="1046" spans="1:4" ht="38.25" customHeight="1">
      <c r="A1046" s="22" t="s">
        <v>760</v>
      </c>
      <c r="B1046" s="25" t="s">
        <v>761</v>
      </c>
      <c r="C1046" s="23"/>
      <c r="D1046" s="26">
        <f>D1047</f>
        <v>52.3</v>
      </c>
    </row>
    <row r="1047" spans="1:4" ht="18" customHeight="1">
      <c r="A1047" s="21" t="s">
        <v>61</v>
      </c>
      <c r="B1047" s="25"/>
      <c r="C1047" s="23" t="s">
        <v>440</v>
      </c>
      <c r="D1047" s="26">
        <f>D1048</f>
        <v>52.3</v>
      </c>
    </row>
    <row r="1048" spans="1:4" ht="13.5" customHeight="1">
      <c r="A1048" s="41" t="s">
        <v>102</v>
      </c>
      <c r="B1048" s="25"/>
      <c r="C1048" s="23" t="s">
        <v>762</v>
      </c>
      <c r="D1048" s="26">
        <v>52.3</v>
      </c>
    </row>
    <row r="1049" spans="1:4" ht="24" customHeight="1">
      <c r="A1049" s="21" t="s">
        <v>740</v>
      </c>
      <c r="B1049" s="25" t="s">
        <v>739</v>
      </c>
      <c r="C1049" s="23"/>
      <c r="D1049" s="26">
        <f>+D1050</f>
        <v>2554.7</v>
      </c>
    </row>
    <row r="1050" spans="1:4" ht="18" customHeight="1">
      <c r="A1050" s="21" t="s">
        <v>61</v>
      </c>
      <c r="B1050" s="25"/>
      <c r="C1050" s="23">
        <v>800</v>
      </c>
      <c r="D1050" s="26">
        <f>D1051</f>
        <v>2554.7</v>
      </c>
    </row>
    <row r="1051" spans="1:4" ht="12.75" customHeight="1">
      <c r="A1051" s="21" t="s">
        <v>41</v>
      </c>
      <c r="B1051" s="25"/>
      <c r="C1051" s="23">
        <v>850</v>
      </c>
      <c r="D1051" s="26">
        <v>2554.7</v>
      </c>
    </row>
    <row r="1052" spans="1:4" ht="25.5" customHeight="1">
      <c r="A1052" s="21" t="s">
        <v>114</v>
      </c>
      <c r="B1052" s="25" t="s">
        <v>528</v>
      </c>
      <c r="C1052" s="25"/>
      <c r="D1052" s="26">
        <f>D1053</f>
        <v>42</v>
      </c>
    </row>
    <row r="1053" spans="1:4" ht="16.5" customHeight="1">
      <c r="A1053" s="21" t="s">
        <v>60</v>
      </c>
      <c r="B1053" s="25"/>
      <c r="C1053" s="25">
        <v>200</v>
      </c>
      <c r="D1053" s="26">
        <f>D1054</f>
        <v>42</v>
      </c>
    </row>
    <row r="1054" spans="1:4" ht="27" customHeight="1">
      <c r="A1054" s="21" t="s">
        <v>83</v>
      </c>
      <c r="B1054" s="25"/>
      <c r="C1054" s="25" t="s">
        <v>46</v>
      </c>
      <c r="D1054" s="26">
        <v>42</v>
      </c>
    </row>
    <row r="1055" spans="1:4" ht="25.5" customHeight="1">
      <c r="A1055" s="21" t="s">
        <v>516</v>
      </c>
      <c r="B1055" s="25" t="s">
        <v>517</v>
      </c>
      <c r="C1055" s="23"/>
      <c r="D1055" s="31">
        <f>D1056</f>
        <v>20945</v>
      </c>
    </row>
    <row r="1056" spans="1:4" ht="23.25" customHeight="1">
      <c r="A1056" s="21" t="s">
        <v>63</v>
      </c>
      <c r="B1056" s="25"/>
      <c r="C1056" s="23" t="s">
        <v>443</v>
      </c>
      <c r="D1056" s="31">
        <f>D1057</f>
        <v>20945</v>
      </c>
    </row>
    <row r="1057" spans="1:4" ht="18" customHeight="1">
      <c r="A1057" s="21" t="s">
        <v>29</v>
      </c>
      <c r="B1057" s="25"/>
      <c r="C1057" s="23" t="s">
        <v>43</v>
      </c>
      <c r="D1057" s="31">
        <v>20945</v>
      </c>
    </row>
    <row r="1058" spans="1:4" ht="20.25" customHeight="1">
      <c r="A1058" s="21" t="s">
        <v>89</v>
      </c>
      <c r="B1058" s="23" t="s">
        <v>503</v>
      </c>
      <c r="C1058" s="25"/>
      <c r="D1058" s="52">
        <f>D1059</f>
        <v>15</v>
      </c>
    </row>
    <row r="1059" spans="1:4" ht="20.25" customHeight="1">
      <c r="A1059" s="21" t="s">
        <v>60</v>
      </c>
      <c r="B1059" s="23"/>
      <c r="C1059" s="25">
        <v>200</v>
      </c>
      <c r="D1059" s="52">
        <f>D1060</f>
        <v>15</v>
      </c>
    </row>
    <row r="1060" spans="1:4" ht="27" customHeight="1">
      <c r="A1060" s="21" t="s">
        <v>34</v>
      </c>
      <c r="B1060" s="23"/>
      <c r="C1060" s="25">
        <v>240</v>
      </c>
      <c r="D1060" s="52">
        <v>15</v>
      </c>
    </row>
    <row r="1061" spans="1:4" ht="21.75" customHeight="1">
      <c r="A1061" s="49" t="s">
        <v>577</v>
      </c>
      <c r="B1061" s="23"/>
      <c r="C1061" s="25"/>
      <c r="D1061" s="53">
        <f>D1028+D1036</f>
        <v>44712.6</v>
      </c>
    </row>
    <row r="1062" spans="1:4" ht="19.5" customHeight="1">
      <c r="A1062" s="63" t="s">
        <v>578</v>
      </c>
      <c r="B1062" s="63"/>
      <c r="C1062" s="63"/>
      <c r="D1062" s="54">
        <f>D1027+D1061</f>
        <v>6353870</v>
      </c>
    </row>
    <row r="1063" spans="1:4" ht="19.5" customHeight="1">
      <c r="A1063" s="55"/>
      <c r="B1063" s="55"/>
      <c r="C1063" s="55"/>
      <c r="D1063" s="56"/>
    </row>
    <row r="1064" spans="3:4" ht="12" customHeight="1">
      <c r="C1064" s="19"/>
      <c r="D1064" s="20"/>
    </row>
  </sheetData>
  <sheetProtection/>
  <mergeCells count="2">
    <mergeCell ref="A7:D7"/>
    <mergeCell ref="A1062:C1062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2018-07-06T12:18:40Z</cp:lastPrinted>
  <dcterms:created xsi:type="dcterms:W3CDTF">1996-10-08T23:32:33Z</dcterms:created>
  <dcterms:modified xsi:type="dcterms:W3CDTF">2018-07-20T11:53:20Z</dcterms:modified>
  <cp:category/>
  <cp:version/>
  <cp:contentType/>
  <cp:contentStatus/>
</cp:coreProperties>
</file>