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7год" sheetId="1" r:id="rId1"/>
  </sheets>
  <definedNames>
    <definedName name="_xlnm.Print_Titles" localSheetId="0">'Ср-ва о. и ф.2017год'!$7:$7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<sst xmlns="http://schemas.openxmlformats.org/spreadsheetml/2006/main" count="85" uniqueCount="80">
  <si>
    <t>Всего</t>
  </si>
  <si>
    <t>Администрация городского округа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</si>
  <si>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</si>
  <si>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</si>
  <si>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</si>
  <si>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</si>
  <si>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</si>
  <si>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</si>
  <si>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</si>
  <si>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 - на оплату труда работников, в т.ч.:</t>
  </si>
  <si>
    <t xml:space="preserve">   - оплату труда работников, в том числе:</t>
  </si>
  <si>
    <t xml:space="preserve"> -  приобретение учебников и учебных пособий,  средств обучения, игр, игрушек </t>
  </si>
  <si>
    <t xml:space="preserve"> - приобретение учебников и учебных пособий, средств обучения, игр, игрушек</t>
  </si>
  <si>
    <t xml:space="preserve"> -  приобретение учебников и учебных пособий, средств обучения, игр, игрушек</t>
  </si>
  <si>
    <t xml:space="preserve"> -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</si>
  <si>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</si>
  <si>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</si>
  <si>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1)педагогических работников</t>
  </si>
  <si>
    <t xml:space="preserve">          1) педагогических работников</t>
  </si>
  <si>
    <t xml:space="preserve">          1) педагогических работников </t>
  </si>
  <si>
    <t>Субсидии всего,    в том числе:</t>
  </si>
  <si>
    <t xml:space="preserve">        2)учебно-вспомогательного персонала </t>
  </si>
  <si>
    <t xml:space="preserve">     3) прочего персонала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</si>
  <si>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2017 год </t>
  </si>
  <si>
    <t>Субвенции бюджетам муниципальных образований Московской области на 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области, на 2017 год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</si>
  <si>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на 2017 год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</si>
  <si>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деятельность, на 2017год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</si>
  <si>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2017 год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</si>
  <si>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2017 год</t>
  </si>
  <si>
    <t xml:space="preserve">               2)административно-хозяйственных, учебно-вспомогательных и иных работников</t>
  </si>
  <si>
    <t xml:space="preserve"> - оплату вознаграждения за выполнение функций классного руководителя 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</si>
  <si>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2017 год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</si>
  <si>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2017 год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</si>
  <si>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           коммунальных услуг, на 2017 год</t>
  </si>
  <si>
    <t>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2017 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</si>
  <si>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2017 год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</si>
  <si>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районов, на 2017 год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</si>
  <si>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               а также детей в возрасте до трех лет в Московской области, на 2017 год</t>
  </si>
  <si>
    <t xml:space="preserve">Субвенции бюджетам муниципальных образований Московской области на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помещений, на 2017 год </t>
  </si>
  <si>
    <t xml:space="preserve">Субсидии бюджетам муниципальных образований Московской области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на 2017 год
                                                                              </t>
  </si>
  <si>
    <t>Субсидии бюджетам муниципальных образований Московской области на 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культуры, на 2017 год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</si>
  <si>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 на 2017 год</t>
  </si>
  <si>
    <t>Субвенции бюджетам муниципальных районов и городских округов Московской области для осуществления государственных полномочий в соответствии с Законом Московской области №107/2014-ОЗ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 на 2017 год</t>
  </si>
  <si>
    <t>Субвенции бюджетам муниципальных образований Московской области на обеспечение жильем граждан, уволенных с военной службы (службы), и приравненных к ним лиц, на 2017 год</t>
  </si>
  <si>
    <t>Субсидии  на поддержку региональных проектов в области обращения с отходами и ликвидации накопленного экологического ущерба, на 2017 год</t>
  </si>
  <si>
    <t xml:space="preserve">Субсидии на мероприятия по организации отдыха детей в каникулярное время, на 2017 год
</t>
  </si>
  <si>
    <t>Субсидии на капитальные вложения в общеобразовательные организации в целях  обеспечения односменного  режима обучения, на 2017 год</t>
  </si>
  <si>
    <t>Субсидии на мероприятия подпрограммы «Обеспечение жильем молодых семей» Федеральной целевой программы «Жилище» на 2015-2020 годы, на 2017 год</t>
  </si>
  <si>
    <t>Субсидии на улучшение жилищных условий семей, имеющих семь и более детей, на 2017 год</t>
  </si>
  <si>
    <t>Субсидия на капитальные вложения в объекты дошкольного образования в целях ликвидации очередности, (возврат остатка 2016 года)</t>
  </si>
  <si>
    <t>Управление образования Администрации городского округа</t>
  </si>
  <si>
    <t xml:space="preserve"> - оплату труда работников, в том числе:</t>
  </si>
  <si>
    <t xml:space="preserve">          2)административно-хозяйственных, учебно-вспомогательных и иных работников</t>
  </si>
  <si>
    <t xml:space="preserve"> - оплату услуг по неограниченному широкополосному круглосуточному доступу к информационно-телекоммуникационной сети "Интернет" муниципальных   общеобразовательных организаций, реализующих основные общеобразовательные программы в части обучения детей-инвалидов на дому с использованием дистанционных образовательных технологий</t>
  </si>
  <si>
    <t>Субсидия на погашение части основного долга по ипотечному жилищному  кредиту</t>
  </si>
  <si>
    <t>Иные межбюджетные трансферты всего,    в том числе:</t>
  </si>
  <si>
    <t>Иные межбюджетные трансферты бюджетам муниципальных образований Московской области на 2017 год  на дополнительные мероприятия по развитию жилищно-коммунального хозяйства и социально-культурной сферы</t>
  </si>
  <si>
    <t>Субсидия на капитальный ремонт, приобретение, монтаж и ввод в эксплуатацию объектов коммунальной инфраструктуры</t>
  </si>
  <si>
    <t>Субсидия на оснащение  автономными дымовыми пожарными извещателями помещений, в которых проживают многодетные семьи и семьи, находящиеся в трудной жизненной ситуации</t>
  </si>
  <si>
    <t>Субсидия на   ремонт подъездов многоквартирных домов</t>
  </si>
  <si>
    <t>Субсидия  на реализацию мероприятий по обеспечению доступности приоритетных проектов и услуг в приоритетных  сферах жизнедеятельности инвалидов и других маломобильных групп населения</t>
  </si>
  <si>
    <t>Субсидия на капитальные вложения в объекты дошкольного образования в целях ликвидации очередности на 2017 год</t>
  </si>
  <si>
    <t xml:space="preserve">Субсидия на 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                                                                                                                                                              </t>
  </si>
  <si>
    <t>Субвенции бюджетам муниципальных образований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</si>
  <si>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Субсидии на  приобретение техники для нужд благоустройства территорий муниципальных образований</t>
  </si>
  <si>
    <t>Субсидия на проведение капитального ремонта объектов  физической культуры и спорта, находящихся в собственности муниципальных образований</t>
  </si>
  <si>
    <t xml:space="preserve">Субсидии на установку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    </t>
  </si>
  <si>
    <r>
      <t xml:space="preserve">Субсидия на обеспечение современными </t>
    </r>
    <r>
      <rPr>
        <sz val="8"/>
        <rFont val="Times New Roman Cyr"/>
        <family val="0"/>
      </rPr>
      <t xml:space="preserve">аппаратно-программными комплексами общеобразовательных организаций в Московской области                                                                                </t>
    </r>
  </si>
  <si>
    <r>
      <t xml:space="preserve">Субсидии на обеспечение </t>
    </r>
    <r>
      <rPr>
        <sz val="8"/>
        <rFont val="Times New Roman"/>
        <family val="1"/>
      </rPr>
      <t xml:space="preserve">общеобразовательных организаций, находящихся в ведении муниципальных образований Московской области, доступом в сеть Интернет                               </t>
    </r>
  </si>
  <si>
    <t>Субсидия на софинансирование расходов на повышение заработной платы педагогических работников муниципальных учреждений дополнительного образования в сферах образования,культуры, физической культуры и спорта</t>
  </si>
  <si>
    <t>Субсидия на софинансирование расходов на повышение заработной платы  работникам муниципальных учреждений в сфере культуры</t>
  </si>
  <si>
    <t xml:space="preserve">Субсидия на  приобретение RFID-оборудования, программного обеспечения и бесконтактной смарт-карты с RFID-чипом для идентификации читателя для муниципальных общедоступных библиотек </t>
  </si>
  <si>
    <t>Субсидия на поддержку отрасли культуры</t>
  </si>
  <si>
    <t>Субсидия  на   проведение  обследования технического состояния зданий для  капитального ремонта в муниципальных дошкольных образовательных организациях</t>
  </si>
  <si>
    <t>Субсидия  на закупку оборудования для дошкольных образовательных организаций 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</si>
  <si>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Субсидия  на закупку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</si>
  <si>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Субсидия  на закупку оборудования для 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</si>
  <si>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на 2017 год</t>
  </si>
  <si>
    <t>Субсидии на приобретение зданий и земельных участков под ними для последующего размещения культурно-досуговых учреждений</t>
  </si>
  <si>
    <t>Приложение №6
к решению Совета депутатов городского округа Электросталь Московской области 
от 29.11.2017 № 225/39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</si>
</sst>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000"/>
    <numFmt numFmtId="174" formatCode="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</numFmts>
  <fonts count="60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0"/>
    </font>
    <font>
      <b/>
      <sz val="9"/>
      <name val="Arial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8"/>
      <color indexed="23"/>
      <name val="Times New Roman Cyr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8"/>
      <color indexed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8" fillId="0" borderId="10" xfId="0" applyFont="1" applyBorder="1" applyAlignment="1">
      <alignment horizontal="centerContinuous" vertical="center" wrapText="1"/>
    </xf>
    <xf numFmtId="0" fontId="16" fillId="0" borderId="10" xfId="0" applyFont="1" applyFill="1" applyBorder="1" applyAlignment="1">
      <alignment horizontal="centerContinuous" vertical="center" wrapText="1"/>
    </xf>
    <xf numFmtId="172" fontId="1" fillId="0" borderId="10" xfId="0" applyNumberFormat="1" applyFont="1" applyFill="1" applyBorder="1" applyAlignment="1" applyProtection="1">
      <alignment vertical="top" wrapText="1"/>
      <protection locked="0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75" fontId="20" fillId="0" borderId="10" xfId="0" applyNumberFormat="1" applyFont="1" applyFill="1" applyBorder="1" applyAlignment="1">
      <alignment horizontal="center"/>
    </xf>
    <xf numFmtId="175" fontId="14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/>
    </xf>
    <xf numFmtId="175" fontId="8" fillId="0" borderId="10" xfId="0" applyNumberFormat="1" applyFont="1" applyFill="1" applyBorder="1" applyAlignment="1">
      <alignment horizontal="center" wrapText="1"/>
    </xf>
    <xf numFmtId="175" fontId="8" fillId="0" borderId="10" xfId="0" applyNumberFormat="1" applyFont="1" applyFill="1" applyBorder="1" applyAlignment="1">
      <alignment horizontal="center"/>
    </xf>
    <xf numFmtId="175" fontId="21" fillId="0" borderId="10" xfId="0" applyNumberFormat="1" applyFont="1" applyFill="1" applyBorder="1" applyAlignment="1">
      <alignment horizontal="center" wrapText="1"/>
    </xf>
    <xf numFmtId="175" fontId="15" fillId="0" borderId="10" xfId="0" applyNumberFormat="1" applyFont="1" applyFill="1" applyBorder="1" applyAlignment="1">
      <alignment horizontal="center"/>
    </xf>
    <xf numFmtId="175" fontId="22" fillId="0" borderId="10" xfId="0" applyNumberFormat="1" applyFont="1" applyFill="1" applyBorder="1" applyAlignment="1">
      <alignment horizontal="center"/>
    </xf>
    <xf numFmtId="175" fontId="23" fillId="0" borderId="10" xfId="0" applyNumberFormat="1" applyFont="1" applyFill="1" applyBorder="1" applyAlignment="1">
      <alignment horizontal="center"/>
    </xf>
    <xf numFmtId="175" fontId="9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 vertical="top" wrapText="1"/>
    </xf>
    <xf numFmtId="175" fontId="2" fillId="0" borderId="0" xfId="0" applyNumberFormat="1" applyFont="1" applyAlignment="1">
      <alignment/>
    </xf>
    <xf numFmtId="49" fontId="24" fillId="0" borderId="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175" fontId="25" fillId="0" borderId="10" xfId="0" applyNumberFormat="1" applyFont="1" applyFill="1" applyBorder="1" applyAlignment="1">
      <alignment horizontal="center"/>
    </xf>
    <xf numFmtId="0" fontId="17" fillId="34" borderId="0" xfId="0" applyNumberFormat="1" applyFont="1" applyFill="1" applyBorder="1" applyAlignment="1" applyProtection="1">
      <alignment horizontal="center" vertical="top" wrapText="1"/>
      <protection hidden="1" locked="0"/>
    </xf>
    <xf numFmtId="0" fontId="5" fillId="0" borderId="0" xfId="0" applyFont="1" applyFill="1" applyAlignment="1">
      <alignment horizontal="center" vertical="center" wrapText="1"/>
    </xf>
    <xf numFmtId="0" fontId="19" fillId="34" borderId="0" xfId="0" applyNumberFormat="1" applyFont="1" applyFill="1" applyBorder="1" applyAlignment="1" applyProtection="1">
      <alignment horizontal="center" wrapText="1"/>
      <protection hidden="1" locked="0"/>
    </xf>
    <xf numFmtId="0" fontId="42" fillId="34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1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E3" sqref="E3:G3"/>
    </sheetView>
  </sheetViews>
  <sheetFormatPr defaultColWidth="9.00390625" defaultRowHeight="12.75"/>
  <cols>
    <col min="1" max="1" width="37.875" style="4" customWidth="1"/>
    <col min="2" max="2" width="4.125" style="0" hidden="1" customWidth="1"/>
    <col min="3" max="3" width="11.625" style="1" customWidth="1"/>
    <col min="4" max="4" width="10.75390625" style="3" customWidth="1"/>
    <col min="5" max="5" width="11.375" style="3" customWidth="1"/>
    <col min="6" max="7" width="11.25390625" style="3" customWidth="1"/>
  </cols>
  <sheetData>
    <row r="2" spans="6:7" ht="12.75" customHeight="1">
      <c r="F2" s="54"/>
      <c r="G2" s="54"/>
    </row>
    <row r="3" spans="5:7" ht="66.75" customHeight="1">
      <c r="E3" s="57" t="s">
        <v>79</v>
      </c>
      <c r="F3" s="57"/>
      <c r="G3" s="57"/>
    </row>
    <row r="4" spans="5:7" ht="12.75" customHeight="1">
      <c r="E4" s="56"/>
      <c r="F4" s="56"/>
      <c r="G4" s="56"/>
    </row>
    <row r="5" spans="1:7" ht="51" customHeight="1">
      <c r="A5" s="55" t="s">
        <v>23</v>
      </c>
      <c r="B5" s="55"/>
      <c r="C5" s="55"/>
      <c r="D5" s="55"/>
      <c r="E5" s="55"/>
      <c r="F5" s="55"/>
      <c r="G5" s="55"/>
    </row>
    <row r="6" spans="1:7" ht="12.75">
      <c r="A6" s="9"/>
      <c r="B6" s="6"/>
      <c r="C6" s="8"/>
      <c r="D6" s="5"/>
      <c r="E6" s="5"/>
      <c r="F6" s="5"/>
      <c r="G6" s="12" t="s">
        <v>2</v>
      </c>
    </row>
    <row r="7" spans="1:7" ht="54.75" customHeight="1">
      <c r="A7" s="16"/>
      <c r="B7" s="32"/>
      <c r="C7" s="33" t="s">
        <v>0</v>
      </c>
      <c r="D7" s="37" t="s">
        <v>1</v>
      </c>
      <c r="E7" s="37" t="s">
        <v>50</v>
      </c>
      <c r="F7" s="37" t="s">
        <v>4</v>
      </c>
      <c r="G7" s="37" t="s">
        <v>3</v>
      </c>
    </row>
    <row r="8" spans="1:7" ht="14.25" customHeight="1">
      <c r="A8" s="34">
        <v>1</v>
      </c>
      <c r="B8" s="35"/>
      <c r="C8" s="35">
        <v>2</v>
      </c>
      <c r="D8" s="34">
        <v>3</v>
      </c>
      <c r="E8" s="34">
        <v>4</v>
      </c>
      <c r="F8" s="36">
        <v>5</v>
      </c>
      <c r="G8" s="36">
        <v>6</v>
      </c>
    </row>
    <row r="9" spans="1:7" ht="19.5" customHeight="1">
      <c r="A9" s="31" t="s">
        <v>5</v>
      </c>
      <c r="B9" s="26"/>
      <c r="C9" s="38">
        <f>D9+E9+F9+G9</f>
        <v>1751048</v>
      </c>
      <c r="D9" s="45">
        <f>D10+D17+D18+D19+D20+D23+D24+D25+D26+D30+D31+D37+D42+D43+D49+D50+D51+D52</f>
        <v>18245</v>
      </c>
      <c r="E9" s="45">
        <f>E10+E17+E18+E19+E20+E23+E24+E25+E26+E30+E31+E37+E42+E43+E49+E50+E51+E52</f>
        <v>1635732</v>
      </c>
      <c r="F9" s="45">
        <f>F10+F17+F18+F19+F20+F23+F24+F25+F26+F30+F31+F37+F42+F43+F49+F50+F51+F52</f>
        <v>74301</v>
      </c>
      <c r="G9" s="45">
        <f>G10+G17+G18+G19+G20+G23+G24+G25+G26+G30+G31+G37+G42+G43+G49+G50+G51+G52</f>
        <v>22770</v>
      </c>
    </row>
    <row r="10" spans="1:7" ht="141" customHeight="1">
      <c r="A10" s="17" t="s">
        <v>28</v>
      </c>
      <c r="B10" s="18"/>
      <c r="C10" s="39">
        <f>D10+E10+F10+G10</f>
        <v>942352</v>
      </c>
      <c r="D10" s="46"/>
      <c r="E10" s="41">
        <f>E11+E14+E15+E16</f>
        <v>942352</v>
      </c>
      <c r="F10" s="46"/>
      <c r="G10" s="46"/>
    </row>
    <row r="11" spans="1:7" ht="17.25" customHeight="1">
      <c r="A11" s="14" t="s">
        <v>51</v>
      </c>
      <c r="B11" s="18"/>
      <c r="C11" s="39">
        <f aca="true" t="shared" si="0" ref="C11:C85">D11+E11+F11+G11</f>
        <v>902739</v>
      </c>
      <c r="D11" s="46"/>
      <c r="E11" s="41">
        <f>E12+E13</f>
        <v>902739</v>
      </c>
      <c r="F11" s="46"/>
      <c r="G11" s="46"/>
    </row>
    <row r="12" spans="1:7" ht="19.5" customHeight="1">
      <c r="A12" s="15" t="s">
        <v>17</v>
      </c>
      <c r="B12" s="18"/>
      <c r="C12" s="39">
        <f t="shared" si="0"/>
        <v>690190</v>
      </c>
      <c r="D12" s="47"/>
      <c r="E12" s="43">
        <v>690190</v>
      </c>
      <c r="F12" s="46"/>
      <c r="G12" s="46"/>
    </row>
    <row r="13" spans="1:7" ht="23.25" customHeight="1">
      <c r="A13" s="15" t="s">
        <v>29</v>
      </c>
      <c r="B13" s="18"/>
      <c r="C13" s="39">
        <f t="shared" si="0"/>
        <v>212549</v>
      </c>
      <c r="D13" s="47"/>
      <c r="E13" s="43">
        <v>212549</v>
      </c>
      <c r="F13" s="46"/>
      <c r="G13" s="46"/>
    </row>
    <row r="14" spans="1:7" ht="24.75" customHeight="1">
      <c r="A14" s="13" t="s">
        <v>12</v>
      </c>
      <c r="B14" s="18"/>
      <c r="C14" s="39">
        <f t="shared" si="0"/>
        <v>30389</v>
      </c>
      <c r="D14" s="46"/>
      <c r="E14" s="41">
        <v>30389</v>
      </c>
      <c r="F14" s="46"/>
      <c r="G14" s="46"/>
    </row>
    <row r="15" spans="1:7" ht="81" customHeight="1">
      <c r="A15" s="16" t="s">
        <v>53</v>
      </c>
      <c r="B15" s="18"/>
      <c r="C15" s="39">
        <f t="shared" si="0"/>
        <v>70</v>
      </c>
      <c r="D15" s="46"/>
      <c r="E15" s="41">
        <v>70</v>
      </c>
      <c r="F15" s="46"/>
      <c r="G15" s="46"/>
    </row>
    <row r="16" spans="1:7" ht="27.75" customHeight="1">
      <c r="A16" s="27" t="s">
        <v>30</v>
      </c>
      <c r="B16" s="18"/>
      <c r="C16" s="39">
        <f t="shared" si="0"/>
        <v>9154</v>
      </c>
      <c r="D16" s="46"/>
      <c r="E16" s="41">
        <v>9154</v>
      </c>
      <c r="F16" s="46"/>
      <c r="G16" s="46"/>
    </row>
    <row r="17" spans="1:7" ht="79.5" customHeight="1">
      <c r="A17" s="17" t="s">
        <v>36</v>
      </c>
      <c r="B17" s="20"/>
      <c r="C17" s="39">
        <f t="shared" si="0"/>
        <v>5528</v>
      </c>
      <c r="D17" s="40">
        <v>5528</v>
      </c>
      <c r="E17" s="40"/>
      <c r="F17" s="41"/>
      <c r="G17" s="41"/>
    </row>
    <row r="18" spans="1:7" ht="92.25" customHeight="1">
      <c r="A18" s="17" t="s">
        <v>35</v>
      </c>
      <c r="B18" s="18"/>
      <c r="C18" s="39">
        <f t="shared" si="0"/>
        <v>792</v>
      </c>
      <c r="D18" s="40">
        <v>792</v>
      </c>
      <c r="E18" s="40"/>
      <c r="F18" s="41"/>
      <c r="G18" s="41"/>
    </row>
    <row r="19" spans="1:7" ht="60.75" customHeight="1">
      <c r="A19" s="13" t="s">
        <v>38</v>
      </c>
      <c r="B19" s="18"/>
      <c r="C19" s="39">
        <f t="shared" si="0"/>
        <v>20148</v>
      </c>
      <c r="D19" s="40"/>
      <c r="E19" s="40"/>
      <c r="F19" s="41"/>
      <c r="G19" s="41">
        <v>20148</v>
      </c>
    </row>
    <row r="20" spans="1:7" ht="70.5" customHeight="1">
      <c r="A20" s="17" t="s">
        <v>33</v>
      </c>
      <c r="B20" s="21"/>
      <c r="C20" s="39">
        <f t="shared" si="0"/>
        <v>71602</v>
      </c>
      <c r="D20" s="40"/>
      <c r="E20" s="40"/>
      <c r="F20" s="40">
        <f>F21+F22</f>
        <v>71602</v>
      </c>
      <c r="G20" s="40"/>
    </row>
    <row r="21" spans="1:7" ht="23.25" customHeight="1">
      <c r="A21" s="28" t="s">
        <v>7</v>
      </c>
      <c r="B21" s="19"/>
      <c r="C21" s="39">
        <f t="shared" si="0"/>
        <v>65256</v>
      </c>
      <c r="D21" s="40"/>
      <c r="E21" s="40"/>
      <c r="F21" s="41">
        <v>65256</v>
      </c>
      <c r="G21" s="41"/>
    </row>
    <row r="22" spans="1:7" ht="24.75" customHeight="1">
      <c r="A22" s="28" t="s">
        <v>8</v>
      </c>
      <c r="B22" s="19"/>
      <c r="C22" s="39">
        <f t="shared" si="0"/>
        <v>6346</v>
      </c>
      <c r="D22" s="40"/>
      <c r="E22" s="40"/>
      <c r="F22" s="41">
        <v>6346</v>
      </c>
      <c r="G22" s="41"/>
    </row>
    <row r="23" spans="1:7" ht="105" customHeight="1">
      <c r="A23" s="13" t="s">
        <v>25</v>
      </c>
      <c r="B23" s="22"/>
      <c r="C23" s="39">
        <f t="shared" si="0"/>
        <v>58427</v>
      </c>
      <c r="D23" s="40"/>
      <c r="E23" s="40">
        <v>58427</v>
      </c>
      <c r="F23" s="41"/>
      <c r="G23" s="41"/>
    </row>
    <row r="24" spans="1:7" ht="72" customHeight="1">
      <c r="A24" s="17" t="s">
        <v>24</v>
      </c>
      <c r="B24" s="23"/>
      <c r="C24" s="39">
        <f t="shared" si="0"/>
        <v>80</v>
      </c>
      <c r="D24" s="40"/>
      <c r="E24" s="40">
        <v>80</v>
      </c>
      <c r="F24" s="41"/>
      <c r="G24" s="41"/>
    </row>
    <row r="25" spans="1:7" ht="95.25" customHeight="1">
      <c r="A25" s="17" t="s">
        <v>77</v>
      </c>
      <c r="B25" s="22"/>
      <c r="C25" s="39">
        <f t="shared" si="0"/>
        <v>340</v>
      </c>
      <c r="D25" s="40"/>
      <c r="E25" s="40">
        <v>340</v>
      </c>
      <c r="F25" s="41"/>
      <c r="G25" s="41"/>
    </row>
    <row r="26" spans="1:7" ht="93" customHeight="1">
      <c r="A26" s="17" t="s">
        <v>26</v>
      </c>
      <c r="B26" s="22"/>
      <c r="C26" s="39">
        <f t="shared" si="0"/>
        <v>46225</v>
      </c>
      <c r="D26" s="40"/>
      <c r="E26" s="40">
        <f>E27+E28+E29</f>
        <v>46225</v>
      </c>
      <c r="F26" s="40"/>
      <c r="G26" s="40"/>
    </row>
    <row r="27" spans="1:7" ht="63.75" customHeight="1">
      <c r="A27" s="49" t="s">
        <v>14</v>
      </c>
      <c r="B27" s="18"/>
      <c r="C27" s="39">
        <f t="shared" si="0"/>
        <v>43884</v>
      </c>
      <c r="D27" s="42"/>
      <c r="E27" s="42">
        <v>43884</v>
      </c>
      <c r="F27" s="43"/>
      <c r="G27" s="43"/>
    </row>
    <row r="28" spans="1:7" ht="79.5" customHeight="1">
      <c r="A28" s="49" t="s">
        <v>15</v>
      </c>
      <c r="B28" s="18"/>
      <c r="C28" s="39">
        <f t="shared" si="0"/>
        <v>1902</v>
      </c>
      <c r="D28" s="42"/>
      <c r="E28" s="42">
        <v>1902</v>
      </c>
      <c r="F28" s="43"/>
      <c r="G28" s="43"/>
    </row>
    <row r="29" spans="1:7" ht="72" customHeight="1">
      <c r="A29" s="49" t="s">
        <v>16</v>
      </c>
      <c r="B29" s="18"/>
      <c r="C29" s="39">
        <f t="shared" si="0"/>
        <v>439</v>
      </c>
      <c r="D29" s="42"/>
      <c r="E29" s="42">
        <v>439</v>
      </c>
      <c r="F29" s="43"/>
      <c r="G29" s="43"/>
    </row>
    <row r="30" spans="1:7" ht="69" customHeight="1">
      <c r="A30" s="13" t="s">
        <v>34</v>
      </c>
      <c r="B30" s="18"/>
      <c r="C30" s="39">
        <f t="shared" si="0"/>
        <v>8002</v>
      </c>
      <c r="D30" s="40">
        <v>8002</v>
      </c>
      <c r="E30" s="40"/>
      <c r="F30" s="41"/>
      <c r="G30" s="41"/>
    </row>
    <row r="31" spans="1:8" ht="111" customHeight="1">
      <c r="A31" s="17" t="s">
        <v>32</v>
      </c>
      <c r="B31" s="18"/>
      <c r="C31" s="39">
        <f t="shared" si="0"/>
        <v>556142</v>
      </c>
      <c r="D31" s="40"/>
      <c r="E31" s="40">
        <f>E32+E36</f>
        <v>556142</v>
      </c>
      <c r="F31" s="41"/>
      <c r="G31" s="41"/>
      <c r="H31" s="7"/>
    </row>
    <row r="32" spans="1:8" ht="21" customHeight="1">
      <c r="A32" s="13" t="s">
        <v>9</v>
      </c>
      <c r="B32" s="18"/>
      <c r="C32" s="39">
        <f t="shared" si="0"/>
        <v>545447</v>
      </c>
      <c r="D32" s="40"/>
      <c r="E32" s="40">
        <f>E33+E34+E35</f>
        <v>545447</v>
      </c>
      <c r="F32" s="41"/>
      <c r="G32" s="41"/>
      <c r="H32" s="7"/>
    </row>
    <row r="33" spans="1:8" ht="21" customHeight="1">
      <c r="A33" s="29" t="s">
        <v>19</v>
      </c>
      <c r="B33" s="24"/>
      <c r="C33" s="39">
        <f t="shared" si="0"/>
        <v>412305</v>
      </c>
      <c r="D33" s="42"/>
      <c r="E33" s="42">
        <v>412305</v>
      </c>
      <c r="F33" s="41"/>
      <c r="G33" s="41"/>
      <c r="H33" s="7"/>
    </row>
    <row r="34" spans="1:8" ht="21" customHeight="1">
      <c r="A34" s="29" t="s">
        <v>21</v>
      </c>
      <c r="B34" s="24"/>
      <c r="C34" s="39">
        <f t="shared" si="0"/>
        <v>46057</v>
      </c>
      <c r="D34" s="42"/>
      <c r="E34" s="42">
        <v>46057</v>
      </c>
      <c r="F34" s="41"/>
      <c r="G34" s="41"/>
      <c r="H34" s="7"/>
    </row>
    <row r="35" spans="1:8" ht="32.25" customHeight="1">
      <c r="A35" s="30" t="s">
        <v>22</v>
      </c>
      <c r="B35" s="24"/>
      <c r="C35" s="39">
        <f t="shared" si="0"/>
        <v>87085</v>
      </c>
      <c r="D35" s="42"/>
      <c r="E35" s="42">
        <v>87085</v>
      </c>
      <c r="F35" s="41"/>
      <c r="G35" s="41"/>
      <c r="H35" s="7"/>
    </row>
    <row r="36" spans="1:8" ht="29.25" customHeight="1">
      <c r="A36" s="13" t="s">
        <v>12</v>
      </c>
      <c r="B36" s="18"/>
      <c r="C36" s="39">
        <f t="shared" si="0"/>
        <v>10695</v>
      </c>
      <c r="D36" s="40"/>
      <c r="E36" s="40">
        <v>10695</v>
      </c>
      <c r="F36" s="41"/>
      <c r="G36" s="41"/>
      <c r="H36" s="7"/>
    </row>
    <row r="37" spans="1:8" ht="132" customHeight="1">
      <c r="A37" s="17" t="s">
        <v>27</v>
      </c>
      <c r="B37" s="18"/>
      <c r="C37" s="39">
        <f t="shared" si="0"/>
        <v>11961</v>
      </c>
      <c r="D37" s="40"/>
      <c r="E37" s="40">
        <f>E38+E41</f>
        <v>11961</v>
      </c>
      <c r="F37" s="41"/>
      <c r="G37" s="41"/>
      <c r="H37" s="7"/>
    </row>
    <row r="38" spans="1:8" ht="13.5" customHeight="1">
      <c r="A38" s="17" t="s">
        <v>10</v>
      </c>
      <c r="B38" s="18"/>
      <c r="C38" s="39">
        <f t="shared" si="0"/>
        <v>11531</v>
      </c>
      <c r="D38" s="40"/>
      <c r="E38" s="40">
        <f>E39+E40</f>
        <v>11531</v>
      </c>
      <c r="F38" s="41"/>
      <c r="G38" s="41"/>
      <c r="H38" s="7"/>
    </row>
    <row r="39" spans="1:8" ht="19.5" customHeight="1">
      <c r="A39" s="29" t="s">
        <v>18</v>
      </c>
      <c r="B39" s="24"/>
      <c r="C39" s="39">
        <f t="shared" si="0"/>
        <v>8811</v>
      </c>
      <c r="D39" s="42"/>
      <c r="E39" s="42">
        <v>8811</v>
      </c>
      <c r="F39" s="43"/>
      <c r="G39" s="43"/>
      <c r="H39" s="7"/>
    </row>
    <row r="40" spans="1:8" ht="30.75" customHeight="1">
      <c r="A40" s="30" t="s">
        <v>52</v>
      </c>
      <c r="B40" s="24"/>
      <c r="C40" s="39">
        <f t="shared" si="0"/>
        <v>2720</v>
      </c>
      <c r="D40" s="42"/>
      <c r="E40" s="42">
        <v>2720</v>
      </c>
      <c r="F40" s="43"/>
      <c r="G40" s="43"/>
      <c r="H40" s="7"/>
    </row>
    <row r="41" spans="1:8" ht="33.75" customHeight="1">
      <c r="A41" s="13" t="s">
        <v>13</v>
      </c>
      <c r="B41" s="18"/>
      <c r="C41" s="39">
        <f t="shared" si="0"/>
        <v>430</v>
      </c>
      <c r="D41" s="40"/>
      <c r="E41" s="40">
        <v>430</v>
      </c>
      <c r="F41" s="41"/>
      <c r="G41" s="43"/>
      <c r="H41" s="7"/>
    </row>
    <row r="42" spans="1:8" ht="57" customHeight="1">
      <c r="A42" s="13" t="s">
        <v>37</v>
      </c>
      <c r="B42" s="18"/>
      <c r="C42" s="39">
        <f t="shared" si="0"/>
        <v>18655</v>
      </c>
      <c r="D42" s="40"/>
      <c r="E42" s="40">
        <v>18655</v>
      </c>
      <c r="F42" s="41"/>
      <c r="G42" s="43"/>
      <c r="H42" s="7"/>
    </row>
    <row r="43" spans="1:8" ht="100.5" customHeight="1">
      <c r="A43" s="17" t="s">
        <v>31</v>
      </c>
      <c r="B43" s="18"/>
      <c r="C43" s="39">
        <f t="shared" si="0"/>
        <v>1550</v>
      </c>
      <c r="D43" s="40"/>
      <c r="E43" s="40">
        <f>E44+E48</f>
        <v>1550</v>
      </c>
      <c r="F43" s="41"/>
      <c r="G43" s="43"/>
      <c r="H43" s="7"/>
    </row>
    <row r="44" spans="1:8" ht="18" customHeight="1">
      <c r="A44" s="17" t="s">
        <v>10</v>
      </c>
      <c r="B44" s="18"/>
      <c r="C44" s="39">
        <f t="shared" si="0"/>
        <v>1519</v>
      </c>
      <c r="D44" s="40"/>
      <c r="E44" s="40">
        <f>E45+E46+E47</f>
        <v>1519</v>
      </c>
      <c r="F44" s="41"/>
      <c r="G44" s="43"/>
      <c r="H44" s="7"/>
    </row>
    <row r="45" spans="1:8" ht="20.25" customHeight="1">
      <c r="A45" s="29" t="s">
        <v>19</v>
      </c>
      <c r="B45" s="18"/>
      <c r="C45" s="39">
        <f t="shared" si="0"/>
        <v>1164</v>
      </c>
      <c r="D45" s="42"/>
      <c r="E45" s="42">
        <v>1164</v>
      </c>
      <c r="F45" s="43"/>
      <c r="G45" s="43"/>
      <c r="H45" s="7"/>
    </row>
    <row r="46" spans="1:8" ht="20.25" customHeight="1">
      <c r="A46" s="29" t="s">
        <v>21</v>
      </c>
      <c r="B46" s="18"/>
      <c r="C46" s="39">
        <f t="shared" si="0"/>
        <v>124</v>
      </c>
      <c r="D46" s="42"/>
      <c r="E46" s="42">
        <v>124</v>
      </c>
      <c r="F46" s="43"/>
      <c r="G46" s="43"/>
      <c r="H46" s="7"/>
    </row>
    <row r="47" spans="1:8" ht="21.75" customHeight="1">
      <c r="A47" s="30" t="s">
        <v>22</v>
      </c>
      <c r="B47" s="18"/>
      <c r="C47" s="39">
        <f t="shared" si="0"/>
        <v>231</v>
      </c>
      <c r="D47" s="42"/>
      <c r="E47" s="42">
        <v>231</v>
      </c>
      <c r="F47" s="43"/>
      <c r="G47" s="43"/>
      <c r="H47" s="7"/>
    </row>
    <row r="48" spans="1:8" ht="27.75" customHeight="1">
      <c r="A48" s="13" t="s">
        <v>11</v>
      </c>
      <c r="B48" s="18"/>
      <c r="C48" s="39">
        <f t="shared" si="0"/>
        <v>31</v>
      </c>
      <c r="D48" s="40"/>
      <c r="E48" s="40">
        <v>31</v>
      </c>
      <c r="F48" s="41"/>
      <c r="G48" s="43"/>
      <c r="H48" s="7"/>
    </row>
    <row r="49" spans="1:8" ht="84" customHeight="1">
      <c r="A49" s="17" t="s">
        <v>42</v>
      </c>
      <c r="B49" s="18"/>
      <c r="C49" s="39">
        <f t="shared" si="0"/>
        <v>874</v>
      </c>
      <c r="D49" s="44"/>
      <c r="E49" s="40"/>
      <c r="F49" s="41"/>
      <c r="G49" s="41">
        <v>874</v>
      </c>
      <c r="H49" s="7"/>
    </row>
    <row r="50" spans="1:8" ht="55.5" customHeight="1">
      <c r="A50" s="17" t="s">
        <v>41</v>
      </c>
      <c r="B50" s="18"/>
      <c r="C50" s="39">
        <f t="shared" si="0"/>
        <v>1748</v>
      </c>
      <c r="D50" s="44"/>
      <c r="E50" s="40"/>
      <c r="F50" s="41"/>
      <c r="G50" s="41">
        <v>1748</v>
      </c>
      <c r="H50" s="7"/>
    </row>
    <row r="51" spans="1:8" ht="54" customHeight="1">
      <c r="A51" s="17" t="s">
        <v>43</v>
      </c>
      <c r="B51" s="18"/>
      <c r="C51" s="39">
        <f t="shared" si="0"/>
        <v>3923</v>
      </c>
      <c r="D51" s="40">
        <v>3923</v>
      </c>
      <c r="E51" s="40"/>
      <c r="F51" s="41"/>
      <c r="G51" s="41"/>
      <c r="H51" s="7"/>
    </row>
    <row r="52" spans="1:8" ht="54" customHeight="1">
      <c r="A52" s="17" t="s">
        <v>63</v>
      </c>
      <c r="B52" s="18"/>
      <c r="C52" s="39">
        <f t="shared" si="0"/>
        <v>2699</v>
      </c>
      <c r="D52" s="40"/>
      <c r="E52" s="40"/>
      <c r="F52" s="41">
        <v>2699</v>
      </c>
      <c r="G52" s="41"/>
      <c r="H52" s="7"/>
    </row>
    <row r="53" spans="1:8" ht="33.75" customHeight="1">
      <c r="A53" s="31" t="s">
        <v>20</v>
      </c>
      <c r="B53" s="26"/>
      <c r="C53" s="48">
        <f>SUM(C54:C82)</f>
        <v>1272837.5</v>
      </c>
      <c r="D53" s="48">
        <f>SUM(D55:D82)</f>
        <v>65505.799999999996</v>
      </c>
      <c r="E53" s="48">
        <f>SUM(E55:E82)</f>
        <v>36833.9</v>
      </c>
      <c r="F53" s="48">
        <f>SUM(F55:F82)</f>
        <v>1040787.7999999999</v>
      </c>
      <c r="G53" s="48">
        <f>SUM(G54:G82)</f>
        <v>129710</v>
      </c>
      <c r="H53" s="7"/>
    </row>
    <row r="54" spans="1:8" ht="36.75" customHeight="1">
      <c r="A54" s="52" t="s">
        <v>78</v>
      </c>
      <c r="B54" s="26"/>
      <c r="C54" s="39">
        <f t="shared" si="0"/>
        <v>129710</v>
      </c>
      <c r="D54" s="48"/>
      <c r="E54" s="48"/>
      <c r="F54" s="48"/>
      <c r="G54" s="53">
        <v>129710</v>
      </c>
      <c r="H54" s="7"/>
    </row>
    <row r="55" spans="1:8" ht="70.5" customHeight="1">
      <c r="A55" s="25" t="s">
        <v>39</v>
      </c>
      <c r="B55" s="26"/>
      <c r="C55" s="39">
        <f t="shared" si="0"/>
        <v>1172</v>
      </c>
      <c r="D55" s="48"/>
      <c r="E55" s="41">
        <v>1172</v>
      </c>
      <c r="F55" s="48"/>
      <c r="G55" s="48"/>
      <c r="H55" s="7"/>
    </row>
    <row r="56" spans="1:8" ht="67.5" customHeight="1">
      <c r="A56" s="25" t="s">
        <v>40</v>
      </c>
      <c r="B56" s="26"/>
      <c r="C56" s="39">
        <f t="shared" si="0"/>
        <v>52354</v>
      </c>
      <c r="D56" s="41">
        <v>52354</v>
      </c>
      <c r="E56" s="41"/>
      <c r="F56" s="41"/>
      <c r="G56" s="45"/>
      <c r="H56" s="7"/>
    </row>
    <row r="57" spans="1:8" ht="39" customHeight="1">
      <c r="A57" s="25" t="s">
        <v>44</v>
      </c>
      <c r="B57" s="26"/>
      <c r="C57" s="39">
        <f t="shared" si="0"/>
        <v>468827.8</v>
      </c>
      <c r="D57" s="45"/>
      <c r="E57" s="41"/>
      <c r="F57" s="41">
        <v>468827.8</v>
      </c>
      <c r="G57" s="45"/>
      <c r="H57" s="7"/>
    </row>
    <row r="58" spans="1:8" ht="22.5" customHeight="1">
      <c r="A58" s="25" t="s">
        <v>45</v>
      </c>
      <c r="B58" s="26"/>
      <c r="C58" s="39">
        <f t="shared" si="0"/>
        <v>6953</v>
      </c>
      <c r="D58" s="45"/>
      <c r="E58" s="41">
        <v>6953</v>
      </c>
      <c r="F58" s="41"/>
      <c r="G58" s="45"/>
      <c r="H58" s="7"/>
    </row>
    <row r="59" spans="1:8" ht="34.5" customHeight="1">
      <c r="A59" s="25" t="s">
        <v>46</v>
      </c>
      <c r="B59" s="26"/>
      <c r="C59" s="39">
        <f t="shared" si="0"/>
        <v>3566.3999999999996</v>
      </c>
      <c r="D59" s="45"/>
      <c r="E59" s="41">
        <v>1028.3</v>
      </c>
      <c r="F59" s="41">
        <v>2538.1</v>
      </c>
      <c r="G59" s="45"/>
      <c r="H59" s="7"/>
    </row>
    <row r="60" spans="1:8" ht="34.5" customHeight="1">
      <c r="A60" s="25" t="s">
        <v>47</v>
      </c>
      <c r="B60" s="26"/>
      <c r="C60" s="39">
        <f t="shared" si="0"/>
        <v>793.6</v>
      </c>
      <c r="D60" s="41">
        <v>793.6</v>
      </c>
      <c r="E60" s="41"/>
      <c r="F60" s="41"/>
      <c r="G60" s="45"/>
      <c r="H60" s="7"/>
    </row>
    <row r="61" spans="1:8" ht="21.75" customHeight="1">
      <c r="A61" s="25" t="s">
        <v>48</v>
      </c>
      <c r="B61" s="26"/>
      <c r="C61" s="39">
        <f t="shared" si="0"/>
        <v>8373</v>
      </c>
      <c r="D61" s="41">
        <v>8373</v>
      </c>
      <c r="E61" s="41"/>
      <c r="F61" s="41"/>
      <c r="G61" s="45"/>
      <c r="H61" s="7"/>
    </row>
    <row r="62" spans="1:8" ht="34.5" customHeight="1">
      <c r="A62" s="25" t="s">
        <v>49</v>
      </c>
      <c r="B62" s="26"/>
      <c r="C62" s="39">
        <f t="shared" si="0"/>
        <v>3166.1</v>
      </c>
      <c r="D62" s="45"/>
      <c r="E62" s="41">
        <v>3166.1</v>
      </c>
      <c r="F62" s="41"/>
      <c r="G62" s="45"/>
      <c r="H62" s="7"/>
    </row>
    <row r="63" spans="1:8" ht="33" customHeight="1">
      <c r="A63" s="25" t="s">
        <v>61</v>
      </c>
      <c r="B63" s="26"/>
      <c r="C63" s="39">
        <f t="shared" si="0"/>
        <v>5025.1</v>
      </c>
      <c r="D63" s="45"/>
      <c r="E63" s="41">
        <v>5025.1</v>
      </c>
      <c r="F63" s="41"/>
      <c r="G63" s="45"/>
      <c r="H63" s="7"/>
    </row>
    <row r="64" spans="1:8" ht="34.5" customHeight="1">
      <c r="A64" s="25" t="s">
        <v>65</v>
      </c>
      <c r="B64" s="26"/>
      <c r="C64" s="39">
        <f t="shared" si="0"/>
        <v>318310</v>
      </c>
      <c r="D64" s="45"/>
      <c r="E64" s="41"/>
      <c r="F64" s="41">
        <v>318310</v>
      </c>
      <c r="G64" s="45"/>
      <c r="H64" s="7"/>
    </row>
    <row r="65" spans="1:8" ht="34.5" customHeight="1">
      <c r="A65" s="25" t="s">
        <v>57</v>
      </c>
      <c r="B65" s="26"/>
      <c r="C65" s="39">
        <f t="shared" si="0"/>
        <v>21354.5</v>
      </c>
      <c r="D65" s="45"/>
      <c r="E65" s="41"/>
      <c r="F65" s="41">
        <v>21354.5</v>
      </c>
      <c r="G65" s="45"/>
      <c r="H65" s="7"/>
    </row>
    <row r="66" spans="1:8" ht="49.5" customHeight="1">
      <c r="A66" s="25" t="s">
        <v>58</v>
      </c>
      <c r="B66" s="26"/>
      <c r="C66" s="39">
        <f t="shared" si="0"/>
        <v>1240</v>
      </c>
      <c r="D66" s="41">
        <v>1240</v>
      </c>
      <c r="E66" s="41"/>
      <c r="F66" s="41"/>
      <c r="G66" s="45"/>
      <c r="H66" s="7"/>
    </row>
    <row r="67" spans="1:8" ht="24.75" customHeight="1">
      <c r="A67" s="25" t="s">
        <v>59</v>
      </c>
      <c r="B67" s="26"/>
      <c r="C67" s="39">
        <f t="shared" si="0"/>
        <v>56891</v>
      </c>
      <c r="D67" s="45"/>
      <c r="E67" s="41"/>
      <c r="F67" s="41">
        <v>56891</v>
      </c>
      <c r="G67" s="45"/>
      <c r="H67" s="7"/>
    </row>
    <row r="68" spans="1:8" ht="73.5" customHeight="1">
      <c r="A68" s="25" t="s">
        <v>62</v>
      </c>
      <c r="B68" s="26"/>
      <c r="C68" s="39">
        <f t="shared" si="0"/>
        <v>120897</v>
      </c>
      <c r="D68" s="45"/>
      <c r="E68" s="41"/>
      <c r="F68" s="41">
        <v>120897</v>
      </c>
      <c r="G68" s="45"/>
      <c r="H68" s="7"/>
    </row>
    <row r="69" spans="1:8" ht="27.75" customHeight="1">
      <c r="A69" s="25" t="s">
        <v>54</v>
      </c>
      <c r="B69" s="26"/>
      <c r="C69" s="39">
        <f t="shared" si="0"/>
        <v>218</v>
      </c>
      <c r="D69" s="41">
        <v>218</v>
      </c>
      <c r="E69" s="41"/>
      <c r="F69" s="41"/>
      <c r="G69" s="45"/>
      <c r="H69" s="7"/>
    </row>
    <row r="70" spans="1:8" ht="47.25" customHeight="1">
      <c r="A70" s="25" t="s">
        <v>60</v>
      </c>
      <c r="B70" s="26"/>
      <c r="C70" s="39">
        <f t="shared" si="0"/>
        <v>116.7</v>
      </c>
      <c r="D70" s="41">
        <v>116.7</v>
      </c>
      <c r="E70" s="41"/>
      <c r="F70" s="41"/>
      <c r="G70" s="45"/>
      <c r="H70" s="7"/>
    </row>
    <row r="71" spans="1:8" ht="65.25" customHeight="1">
      <c r="A71" s="25" t="s">
        <v>74</v>
      </c>
      <c r="B71" s="26"/>
      <c r="C71" s="39">
        <f t="shared" si="0"/>
        <v>500</v>
      </c>
      <c r="D71" s="41"/>
      <c r="E71" s="41">
        <v>500</v>
      </c>
      <c r="F71" s="41"/>
      <c r="G71" s="45"/>
      <c r="H71" s="7"/>
    </row>
    <row r="72" spans="1:8" ht="63" customHeight="1">
      <c r="A72" s="25" t="s">
        <v>75</v>
      </c>
      <c r="B72" s="26"/>
      <c r="C72" s="39">
        <f t="shared" si="0"/>
        <v>800</v>
      </c>
      <c r="D72" s="41"/>
      <c r="E72" s="41">
        <v>800</v>
      </c>
      <c r="F72" s="41"/>
      <c r="G72" s="45"/>
      <c r="H72" s="7"/>
    </row>
    <row r="73" spans="1:8" ht="60.75" customHeight="1">
      <c r="A73" s="25" t="s">
        <v>76</v>
      </c>
      <c r="B73" s="26"/>
      <c r="C73" s="39">
        <f t="shared" si="0"/>
        <v>1000</v>
      </c>
      <c r="D73" s="41"/>
      <c r="E73" s="41">
        <v>1000</v>
      </c>
      <c r="F73" s="41"/>
      <c r="G73" s="45"/>
      <c r="H73" s="7"/>
    </row>
    <row r="74" spans="1:8" ht="23.25" customHeight="1">
      <c r="A74" s="25" t="s">
        <v>72</v>
      </c>
      <c r="B74" s="26"/>
      <c r="C74" s="39">
        <f t="shared" si="0"/>
        <v>598.7</v>
      </c>
      <c r="D74" s="41">
        <v>598.7</v>
      </c>
      <c r="E74" s="41"/>
      <c r="F74" s="41"/>
      <c r="G74" s="45"/>
      <c r="H74" s="7"/>
    </row>
    <row r="75" spans="1:8" ht="49.5" customHeight="1">
      <c r="A75" s="25" t="s">
        <v>71</v>
      </c>
      <c r="B75" s="26"/>
      <c r="C75" s="39">
        <f t="shared" si="0"/>
        <v>507.3</v>
      </c>
      <c r="D75" s="41">
        <v>507.3</v>
      </c>
      <c r="E75" s="41"/>
      <c r="F75" s="41"/>
      <c r="G75" s="45"/>
      <c r="H75" s="7"/>
    </row>
    <row r="76" spans="1:8" ht="31.5" customHeight="1">
      <c r="A76" s="25" t="s">
        <v>64</v>
      </c>
      <c r="B76" s="26"/>
      <c r="C76" s="39">
        <f t="shared" si="0"/>
        <v>26270</v>
      </c>
      <c r="D76" s="41"/>
      <c r="E76" s="41"/>
      <c r="F76" s="41">
        <v>26270</v>
      </c>
      <c r="G76" s="45"/>
      <c r="H76" s="7"/>
    </row>
    <row r="77" spans="1:8" ht="45.75" customHeight="1">
      <c r="A77" s="25" t="s">
        <v>73</v>
      </c>
      <c r="B77" s="26"/>
      <c r="C77" s="39">
        <f t="shared" si="0"/>
        <v>152.6</v>
      </c>
      <c r="D77" s="41"/>
      <c r="E77" s="41">
        <v>152.6</v>
      </c>
      <c r="F77" s="41"/>
      <c r="G77" s="45"/>
      <c r="H77" s="7"/>
    </row>
    <row r="78" spans="1:8" ht="70.5" customHeight="1">
      <c r="A78" s="25" t="s">
        <v>69</v>
      </c>
      <c r="B78" s="26"/>
      <c r="C78" s="39">
        <f>D78+E78+F78+G78</f>
        <v>1487</v>
      </c>
      <c r="D78" s="41">
        <v>478.5</v>
      </c>
      <c r="E78" s="41">
        <v>1008.5</v>
      </c>
      <c r="F78" s="41"/>
      <c r="G78" s="45"/>
      <c r="H78" s="7"/>
    </row>
    <row r="79" spans="1:8" ht="37.5" customHeight="1">
      <c r="A79" s="25" t="s">
        <v>70</v>
      </c>
      <c r="B79" s="26"/>
      <c r="C79" s="39">
        <f>D79+E79+F79+G79</f>
        <v>826</v>
      </c>
      <c r="D79" s="41">
        <v>826</v>
      </c>
      <c r="E79" s="41"/>
      <c r="F79" s="41"/>
      <c r="G79" s="45"/>
      <c r="H79" s="7"/>
    </row>
    <row r="80" spans="1:8" ht="37.5" customHeight="1">
      <c r="A80" s="25" t="s">
        <v>67</v>
      </c>
      <c r="B80" s="26"/>
      <c r="C80" s="39">
        <f>D80+E80+F80+G80</f>
        <v>15025</v>
      </c>
      <c r="D80" s="41"/>
      <c r="E80" s="41">
        <v>15025</v>
      </c>
      <c r="F80" s="41"/>
      <c r="G80" s="45"/>
      <c r="H80" s="7"/>
    </row>
    <row r="81" spans="1:8" ht="45.75" customHeight="1">
      <c r="A81" s="25" t="s">
        <v>68</v>
      </c>
      <c r="B81" s="26"/>
      <c r="C81" s="39">
        <f>D81+E81+F81+G81</f>
        <v>1003.3</v>
      </c>
      <c r="D81" s="41"/>
      <c r="E81" s="41">
        <v>1003.3</v>
      </c>
      <c r="F81" s="41"/>
      <c r="G81" s="45"/>
      <c r="H81" s="7"/>
    </row>
    <row r="82" spans="1:8" ht="48.75" customHeight="1">
      <c r="A82" s="25" t="s">
        <v>66</v>
      </c>
      <c r="B82" s="26"/>
      <c r="C82" s="39">
        <f>D82+E82+F82+G82</f>
        <v>25699.4</v>
      </c>
      <c r="D82" s="41"/>
      <c r="E82" s="41"/>
      <c r="F82" s="41">
        <v>25699.4</v>
      </c>
      <c r="G82" s="45"/>
      <c r="H82" s="7"/>
    </row>
    <row r="83" spans="1:8" ht="27.75" customHeight="1">
      <c r="A83" s="31" t="s">
        <v>55</v>
      </c>
      <c r="B83" s="26"/>
      <c r="C83" s="39">
        <f>C84</f>
        <v>10705</v>
      </c>
      <c r="D83" s="48">
        <f>D84</f>
        <v>4910</v>
      </c>
      <c r="E83" s="39">
        <f>E84</f>
        <v>4411</v>
      </c>
      <c r="F83" s="39">
        <f>F84</f>
        <v>1384</v>
      </c>
      <c r="G83" s="39">
        <f>G84</f>
        <v>0</v>
      </c>
      <c r="H83" s="7"/>
    </row>
    <row r="84" spans="1:8" ht="61.5" customHeight="1">
      <c r="A84" s="13" t="s">
        <v>56</v>
      </c>
      <c r="B84" s="26"/>
      <c r="C84" s="39">
        <f t="shared" si="0"/>
        <v>10705</v>
      </c>
      <c r="D84" s="41">
        <v>4910</v>
      </c>
      <c r="E84" s="41">
        <v>4411</v>
      </c>
      <c r="F84" s="41">
        <v>1384</v>
      </c>
      <c r="G84" s="45"/>
      <c r="H84" s="7"/>
    </row>
    <row r="85" spans="1:7" ht="20.25" customHeight="1">
      <c r="A85" s="31" t="s">
        <v>6</v>
      </c>
      <c r="B85" s="26"/>
      <c r="C85" s="38">
        <f t="shared" si="0"/>
        <v>3034590.5</v>
      </c>
      <c r="D85" s="45">
        <f>D9+D53+D83</f>
        <v>88660.79999999999</v>
      </c>
      <c r="E85" s="45">
        <f>E9+E53+E83</f>
        <v>1676976.9</v>
      </c>
      <c r="F85" s="45">
        <f>F9+F53+F83</f>
        <v>1116472.7999999998</v>
      </c>
      <c r="G85" s="45">
        <f>G9+G53+G83</f>
        <v>152480</v>
      </c>
    </row>
    <row r="86" spans="2:7" ht="15.75" customHeight="1">
      <c r="B86" s="2"/>
      <c r="C86" s="10"/>
      <c r="D86" s="11"/>
      <c r="E86" s="11"/>
      <c r="F86" s="11"/>
      <c r="G86" s="11"/>
    </row>
    <row r="87" spans="3:6" ht="12.75">
      <c r="C87" s="50"/>
      <c r="F87" s="50"/>
    </row>
    <row r="89" spans="1:6" ht="15">
      <c r="A89" s="51"/>
      <c r="C89" s="50"/>
      <c r="F89" s="50"/>
    </row>
    <row r="91" ht="12.75">
      <c r="C91" s="50"/>
    </row>
  </sheetData>
  <sheetProtection/>
  <mergeCells count="4">
    <mergeCell ref="F2:G2"/>
    <mergeCell ref="A5:G5"/>
    <mergeCell ref="E4:G4"/>
    <mergeCell ref="E3:G3"/>
  </mergeCells>
  <printOptions horizontalCentered="1"/>
  <pageMargins left="0" right="0" top="0" bottom="0.5905511811023623" header="0.5118110236220472" footer="0.5118110236220472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2017-09-12T11:15:19Z</cp:lastPrinted>
  <dcterms:created xsi:type="dcterms:W3CDTF">2006-09-20T04:39:57Z</dcterms:created>
  <dcterms:modified xsi:type="dcterms:W3CDTF">2017-12-13T06:24:18Z</dcterms:modified>
  <cp:category/>
  <cp:version/>
  <cp:contentType/>
  <cp:contentStatus/>
</cp:coreProperties>
</file>