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7год" sheetId="1" r:id="rId1"/>
  </sheets>
  <definedNames>
    <definedName name="_xlnm.Print_Titles" localSheetId="0">'Ср-ва о. и ф.2017год'!$7:$7</definedName>
  </definedNames>
  <calcPr fullCalcOnLoad="1"/>
</workbook>
</file>

<file path=xl/sharedStrings.xml><?xml version="1.0" encoding="utf-8"?>
<sst xmlns="http://schemas.openxmlformats.org/spreadsheetml/2006/main" count="67" uniqueCount="62">
  <si>
    <t>Всего</t>
  </si>
  <si>
    <t>Администрация городского округа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</si>
  <si>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</si>
  <si>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</si>
  <si>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</si>
  <si>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</si>
  <si>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</si>
  <si>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</si>
  <si>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</si>
  <si>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</si>
  <si>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</si>
  <si>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</si>
  <si>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</si>
  <si>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</si>
  <si>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</si>
  <si>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</si>
  <si>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</si>
  <si>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</si>
  <si>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</si>
  <si>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 xml:space="preserve">          1) педагогических работников </t>
  </si>
  <si>
    <t>Субсидии всего,    в том числе:</t>
  </si>
  <si>
    <t xml:space="preserve">        2)учебно-вспомогательного персонала </t>
  </si>
  <si>
    <t xml:space="preserve">     3) прочего персонала</t>
  </si>
  <si>
    <t xml:space="preserve">               2)административно-хозяйственных, учебно-вспомогательных и иных работников</t>
  </si>
  <si>
    <t xml:space="preserve"> - оплату вознаграждения за выполнение функций классного руководителя </t>
  </si>
  <si>
    <t>Управление образования Администрации городского округа</t>
  </si>
  <si>
    <t xml:space="preserve"> - оплату труда работников, в том числе:</t>
  </si>
  <si>
    <t xml:space="preserve">          2)административно-хозяйственных, учебно-вспомогательных и иных работников</t>
  </si>
  <si>
    <t xml:space="preserve"> - оплату услуг по неограниченному широкополосному круглосуточному доступу к информационно-телекоммуникационной сети "Интернет" муниципальных   общеобразовательных организаций,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</si>
  <si>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Иные межбюджетные трансферты всего,    в том числе: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</si>
  <si>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2018 год 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</si>
  <si>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на 2018 год
                                                                              </t>
  </si>
  <si>
    <t>Субвенции бюджетам муниципальных районов и городских округов  на осуществление переданных полномочий Московской области по организации проведения мероприятий по отлову и содержанию безнадзорных животных, на 2018 год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</si>
  <si>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 на 2018 год</t>
  </si>
  <si>
    <t>Субвенции бюджетам муниципальных районов и городских округов Московской области для осуществления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на 2018 год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</si>
  <si>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2018 год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</si>
  <si>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               а также детей в возрасте до трех лет в Московской области, на 2018 год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</si>
  <si>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2018 год</t>
  </si>
  <si>
    <t>Субвенции бюджетам муниципальных образований Московской области на финансовое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2018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</si>
  <si>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2018 год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</si>
  <si>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деятельность, на 2018год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</si>
  <si>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на 2018 год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</si>
  <si>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на 2018год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</si>
  <si>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           коммунальных услуг, на 2018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</si>
  <si>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2018 год</t>
  </si>
  <si>
    <t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на 2018 год</t>
  </si>
  <si>
    <t>Субвенции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2018 год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</si>
  <si>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помещений, на 2018 год</t>
  </si>
  <si>
    <t>Субсидия на мероприятия по проведению капитального ремонта муниципальных дошкольных образовательных организаций</t>
  </si>
  <si>
    <t xml:space="preserve"> Субсидия на подготовку основания, приобретение и установку скейт-парков в муниципальных образованиях Московской области</t>
  </si>
  <si>
    <t>Субсидия на софинансирование работ по капитальному ремонту и ремонту автомобильных дорог общего пользования местного значения</t>
  </si>
  <si>
    <t xml:space="preserve">Субсидия на рекультивацию полигонов ТБО </t>
  </si>
  <si>
    <t>Субсидия на поддержку региональных проектов в области обращения с отходами и ликвидации накопленного экологического ущерба</t>
  </si>
  <si>
    <t>Субсидия на мероприятия по организации отдыха детей в каникулярное время</t>
  </si>
  <si>
    <t>Субсидия на строительство и реконструкцию объектов очистки сточных вод</t>
  </si>
  <si>
    <t>Субсидия  на капитальный ремонт канализационных коллекторов и канализационных насосных станций</t>
  </si>
  <si>
    <t>Субсидия на приобретение техники для нужд благоустройства территорий муниципальных образований Московской области</t>
  </si>
  <si>
    <t xml:space="preserve"> 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благоустройства, на 2018 год</t>
  </si>
  <si>
    <t xml:space="preserve"> Субсидия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</si>
  <si>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Субсидия  на 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</t>
  </si>
  <si>
    <t>Управление по физической культуре и спорту</t>
  </si>
  <si>
    <t xml:space="preserve">Приложение №7
к решению Совета депутатов городского округа Электросталь Московской области 
от 30.01.2018 № 254/41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</si>
</sst>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56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sz val="11"/>
      <color indexed="8"/>
      <name val="Times New Roman"/>
      <family val="1"/>
    </font>
    <font>
      <i/>
      <sz val="8"/>
      <name val="Times New Roman Cyr"/>
      <family val="0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5" fontId="17" fillId="0" borderId="10" xfId="0" applyNumberFormat="1" applyFont="1" applyFill="1" applyBorder="1" applyAlignment="1">
      <alignment horizontal="center"/>
    </xf>
    <xf numFmtId="175" fontId="13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/>
    </xf>
    <xf numFmtId="175" fontId="14" fillId="0" borderId="10" xfId="0" applyNumberFormat="1" applyFont="1" applyFill="1" applyBorder="1" applyAlignment="1">
      <alignment horizontal="center"/>
    </xf>
    <xf numFmtId="175" fontId="18" fillId="0" borderId="10" xfId="0" applyNumberFormat="1" applyFont="1" applyFill="1" applyBorder="1" applyAlignment="1">
      <alignment horizontal="center"/>
    </xf>
    <xf numFmtId="175" fontId="9" fillId="0" borderId="10" xfId="0" applyNumberFormat="1" applyFont="1" applyFill="1" applyBorder="1" applyAlignment="1">
      <alignment horizontal="center"/>
    </xf>
    <xf numFmtId="175" fontId="2" fillId="0" borderId="0" xfId="0" applyNumberFormat="1" applyFont="1" applyAlignment="1">
      <alignment/>
    </xf>
    <xf numFmtId="49" fontId="19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top" wrapText="1"/>
    </xf>
    <xf numFmtId="175" fontId="2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175" fontId="8" fillId="0" borderId="10" xfId="0" applyNumberFormat="1" applyFont="1" applyFill="1" applyBorder="1" applyAlignment="1">
      <alignment horizont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Continuous" vertical="center" wrapText="1"/>
    </xf>
    <xf numFmtId="0" fontId="20" fillId="0" borderId="10" xfId="0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/>
    </xf>
    <xf numFmtId="0" fontId="15" fillId="34" borderId="0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0" xfId="0" applyFont="1" applyFill="1" applyAlignment="1">
      <alignment horizontal="center" vertical="center" wrapText="1"/>
    </xf>
    <xf numFmtId="0" fontId="16" fillId="34" borderId="0" xfId="0" applyNumberFormat="1" applyFont="1" applyFill="1" applyBorder="1" applyAlignment="1" applyProtection="1">
      <alignment horizontal="center" wrapText="1"/>
      <protection hidden="1" locked="0"/>
    </xf>
    <xf numFmtId="0" fontId="38" fillId="34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E3" sqref="E3:G3"/>
    </sheetView>
  </sheetViews>
  <sheetFormatPr defaultColWidth="9.00390625" defaultRowHeight="12.75"/>
  <cols>
    <col min="1" max="1" width="37.875" style="4" customWidth="1"/>
    <col min="2" max="2" width="4.125" style="0" hidden="1" customWidth="1"/>
    <col min="3" max="3" width="11.625" style="1" customWidth="1"/>
    <col min="4" max="4" width="10.75390625" style="3" customWidth="1"/>
    <col min="5" max="5" width="11.375" style="3" customWidth="1"/>
    <col min="6" max="7" width="11.25390625" style="3" customWidth="1"/>
  </cols>
  <sheetData>
    <row r="2" spans="6:7" ht="12.75" customHeight="1">
      <c r="F2" s="50"/>
      <c r="G2" s="50"/>
    </row>
    <row r="3" spans="5:7" ht="66.75" customHeight="1">
      <c r="E3" s="53" t="s">
        <v>61</v>
      </c>
      <c r="F3" s="53"/>
      <c r="G3" s="53"/>
    </row>
    <row r="4" spans="5:7" ht="12.75" customHeight="1">
      <c r="E4" s="52"/>
      <c r="F4" s="52"/>
      <c r="G4" s="52"/>
    </row>
    <row r="5" spans="1:8" ht="51" customHeight="1">
      <c r="A5" s="51" t="s">
        <v>30</v>
      </c>
      <c r="B5" s="51"/>
      <c r="C5" s="51"/>
      <c r="D5" s="51"/>
      <c r="E5" s="51"/>
      <c r="F5" s="51"/>
      <c r="G5" s="51"/>
      <c r="H5" s="47"/>
    </row>
    <row r="6" spans="1:8" ht="12.75">
      <c r="A6" s="7"/>
      <c r="B6" s="48"/>
      <c r="C6" s="6"/>
      <c r="D6" s="5"/>
      <c r="E6" s="5"/>
      <c r="F6" s="5"/>
      <c r="G6" s="10"/>
      <c r="H6" s="10" t="s">
        <v>2</v>
      </c>
    </row>
    <row r="7" spans="1:8" ht="54.75" customHeight="1">
      <c r="A7" s="12"/>
      <c r="B7" s="49"/>
      <c r="C7" s="17" t="s">
        <v>0</v>
      </c>
      <c r="D7" s="21" t="s">
        <v>1</v>
      </c>
      <c r="E7" s="21" t="s">
        <v>25</v>
      </c>
      <c r="F7" s="21" t="s">
        <v>4</v>
      </c>
      <c r="G7" s="21" t="s">
        <v>3</v>
      </c>
      <c r="H7" s="46" t="s">
        <v>60</v>
      </c>
    </row>
    <row r="8" spans="1:8" ht="14.25" customHeight="1">
      <c r="A8" s="18">
        <v>1</v>
      </c>
      <c r="B8" s="19"/>
      <c r="C8" s="19">
        <v>2</v>
      </c>
      <c r="D8" s="18">
        <v>3</v>
      </c>
      <c r="E8" s="18">
        <v>4</v>
      </c>
      <c r="F8" s="20">
        <v>5</v>
      </c>
      <c r="G8" s="20">
        <v>6</v>
      </c>
      <c r="H8" s="20">
        <v>7</v>
      </c>
    </row>
    <row r="9" spans="1:8" ht="19.5" customHeight="1">
      <c r="A9" s="16" t="s">
        <v>5</v>
      </c>
      <c r="B9" s="15"/>
      <c r="C9" s="22">
        <f>D9+E9+F9+G9+H9</f>
        <v>1931451</v>
      </c>
      <c r="D9" s="27">
        <f>D10+D17+D18+D19+D20+D23+D24+D25+D29+D30+D36+D41+D42+D48+D49+D50</f>
        <v>17617</v>
      </c>
      <c r="E9" s="27">
        <f>E10+E17+E18+E19+E20+E23+E25+E29+E30+E36+E41+E42+E48+E49+E50+E24</f>
        <v>1829252</v>
      </c>
      <c r="F9" s="27">
        <f>F10+F17+F18+F19+F20+F23+F24+F25+F29+F30+F36+F41+F42+F48+F49+F50+F51</f>
        <v>72977</v>
      </c>
      <c r="G9" s="27">
        <f>G10+G17+G18+G19+G20+G23+G24+G25+G29+G30+G36+G41+G42+G48+G49+G50</f>
        <v>11605</v>
      </c>
      <c r="H9" s="27">
        <f>H10+H17+H18+H19+H20+H23+H24+H25+H29+H30+H36+H41+H42+H48+H49+H50</f>
        <v>0</v>
      </c>
    </row>
    <row r="10" spans="1:8" ht="141" customHeight="1">
      <c r="A10" s="13" t="s">
        <v>46</v>
      </c>
      <c r="B10" s="32"/>
      <c r="C10" s="23">
        <f>D10+E10+F10+G10</f>
        <v>1038106</v>
      </c>
      <c r="D10" s="28"/>
      <c r="E10" s="25">
        <f>E11+E14+E15+E16</f>
        <v>1038106</v>
      </c>
      <c r="F10" s="28"/>
      <c r="G10" s="28"/>
      <c r="H10" s="49"/>
    </row>
    <row r="11" spans="1:8" ht="17.25" customHeight="1">
      <c r="A11" s="33" t="s">
        <v>26</v>
      </c>
      <c r="B11" s="32"/>
      <c r="C11" s="23">
        <f aca="true" t="shared" si="0" ref="C11:C64">D11+E11+F11+G11</f>
        <v>996430</v>
      </c>
      <c r="D11" s="28"/>
      <c r="E11" s="25">
        <f>E12+E13</f>
        <v>996430</v>
      </c>
      <c r="F11" s="28"/>
      <c r="G11" s="28"/>
      <c r="H11" s="49"/>
    </row>
    <row r="12" spans="1:8" ht="19.5" customHeight="1">
      <c r="A12" s="34" t="s">
        <v>17</v>
      </c>
      <c r="B12" s="32"/>
      <c r="C12" s="23">
        <f t="shared" si="0"/>
        <v>759763</v>
      </c>
      <c r="D12" s="35"/>
      <c r="E12" s="26">
        <v>759763</v>
      </c>
      <c r="F12" s="28"/>
      <c r="G12" s="28"/>
      <c r="H12" s="49"/>
    </row>
    <row r="13" spans="1:8" ht="23.25" customHeight="1">
      <c r="A13" s="34" t="s">
        <v>23</v>
      </c>
      <c r="B13" s="32"/>
      <c r="C13" s="23">
        <f t="shared" si="0"/>
        <v>236667</v>
      </c>
      <c r="D13" s="35"/>
      <c r="E13" s="26">
        <v>236667</v>
      </c>
      <c r="F13" s="28"/>
      <c r="G13" s="28"/>
      <c r="H13" s="49"/>
    </row>
    <row r="14" spans="1:8" ht="24.75" customHeight="1">
      <c r="A14" s="11" t="s">
        <v>12</v>
      </c>
      <c r="B14" s="32"/>
      <c r="C14" s="23">
        <f t="shared" si="0"/>
        <v>31981</v>
      </c>
      <c r="D14" s="28"/>
      <c r="E14" s="25">
        <v>31981</v>
      </c>
      <c r="F14" s="28"/>
      <c r="G14" s="28"/>
      <c r="H14" s="49"/>
    </row>
    <row r="15" spans="1:8" ht="81" customHeight="1">
      <c r="A15" s="12" t="s">
        <v>28</v>
      </c>
      <c r="B15" s="32"/>
      <c r="C15" s="23">
        <f t="shared" si="0"/>
        <v>52</v>
      </c>
      <c r="D15" s="28"/>
      <c r="E15" s="25">
        <v>52</v>
      </c>
      <c r="F15" s="28"/>
      <c r="G15" s="28"/>
      <c r="H15" s="49"/>
    </row>
    <row r="16" spans="1:8" ht="27.75" customHeight="1">
      <c r="A16" s="11" t="s">
        <v>24</v>
      </c>
      <c r="B16" s="32"/>
      <c r="C16" s="23">
        <f t="shared" si="0"/>
        <v>9643</v>
      </c>
      <c r="D16" s="28"/>
      <c r="E16" s="25">
        <v>9643</v>
      </c>
      <c r="F16" s="28"/>
      <c r="G16" s="28"/>
      <c r="H16" s="49"/>
    </row>
    <row r="17" spans="1:8" ht="79.5" customHeight="1">
      <c r="A17" s="13" t="s">
        <v>45</v>
      </c>
      <c r="B17" s="36"/>
      <c r="C17" s="23">
        <f t="shared" si="0"/>
        <v>5561</v>
      </c>
      <c r="D17" s="24">
        <v>5561</v>
      </c>
      <c r="E17" s="24"/>
      <c r="F17" s="25"/>
      <c r="G17" s="25"/>
      <c r="H17" s="49"/>
    </row>
    <row r="18" spans="1:8" ht="92.25" customHeight="1">
      <c r="A18" s="13" t="s">
        <v>44</v>
      </c>
      <c r="B18" s="32"/>
      <c r="C18" s="23">
        <f t="shared" si="0"/>
        <v>873</v>
      </c>
      <c r="D18" s="24">
        <v>873</v>
      </c>
      <c r="E18" s="24"/>
      <c r="F18" s="25"/>
      <c r="G18" s="25"/>
      <c r="H18" s="49"/>
    </row>
    <row r="19" spans="1:8" ht="60.75" customHeight="1">
      <c r="A19" s="11" t="s">
        <v>47</v>
      </c>
      <c r="B19" s="32"/>
      <c r="C19" s="23">
        <f t="shared" si="0"/>
        <v>8983</v>
      </c>
      <c r="D19" s="24"/>
      <c r="E19" s="24"/>
      <c r="F19" s="25"/>
      <c r="G19" s="25">
        <v>8983</v>
      </c>
      <c r="H19" s="49"/>
    </row>
    <row r="20" spans="1:8" ht="70.5" customHeight="1">
      <c r="A20" s="13" t="s">
        <v>43</v>
      </c>
      <c r="B20" s="37"/>
      <c r="C20" s="23">
        <f t="shared" si="0"/>
        <v>69738</v>
      </c>
      <c r="D20" s="24"/>
      <c r="E20" s="24"/>
      <c r="F20" s="24">
        <f>F21+F22</f>
        <v>69738</v>
      </c>
      <c r="G20" s="24"/>
      <c r="H20" s="49"/>
    </row>
    <row r="21" spans="1:8" ht="23.25" customHeight="1">
      <c r="A21" s="38" t="s">
        <v>7</v>
      </c>
      <c r="B21" s="39"/>
      <c r="C21" s="23">
        <f t="shared" si="0"/>
        <v>64242</v>
      </c>
      <c r="D21" s="24"/>
      <c r="E21" s="24"/>
      <c r="F21" s="25">
        <v>64242</v>
      </c>
      <c r="G21" s="25"/>
      <c r="H21" s="49"/>
    </row>
    <row r="22" spans="1:8" ht="24.75" customHeight="1">
      <c r="A22" s="38" t="s">
        <v>8</v>
      </c>
      <c r="B22" s="39"/>
      <c r="C22" s="23">
        <f t="shared" si="0"/>
        <v>5496</v>
      </c>
      <c r="D22" s="24"/>
      <c r="E22" s="24"/>
      <c r="F22" s="25">
        <v>5496</v>
      </c>
      <c r="G22" s="25"/>
      <c r="H22" s="49"/>
    </row>
    <row r="23" spans="1:8" ht="105" customHeight="1">
      <c r="A23" s="11" t="s">
        <v>42</v>
      </c>
      <c r="B23" s="14"/>
      <c r="C23" s="23">
        <f t="shared" si="0"/>
        <v>67350</v>
      </c>
      <c r="D23" s="24"/>
      <c r="E23" s="24">
        <v>67350</v>
      </c>
      <c r="F23" s="25"/>
      <c r="G23" s="25"/>
      <c r="H23" s="49"/>
    </row>
    <row r="24" spans="1:8" ht="72" customHeight="1">
      <c r="A24" s="13" t="s">
        <v>41</v>
      </c>
      <c r="B24" s="14"/>
      <c r="C24" s="23">
        <f t="shared" si="0"/>
        <v>90</v>
      </c>
      <c r="D24" s="24"/>
      <c r="E24" s="24">
        <v>90</v>
      </c>
      <c r="F24" s="25"/>
      <c r="G24" s="25"/>
      <c r="H24" s="49"/>
    </row>
    <row r="25" spans="1:8" ht="93" customHeight="1">
      <c r="A25" s="13" t="s">
        <v>40</v>
      </c>
      <c r="B25" s="14"/>
      <c r="C25" s="23">
        <f t="shared" si="0"/>
        <v>54713</v>
      </c>
      <c r="D25" s="24">
        <f>D26+D27+D28</f>
        <v>1989</v>
      </c>
      <c r="E25" s="24">
        <f>E26+E27+E28</f>
        <v>52724</v>
      </c>
      <c r="F25" s="24"/>
      <c r="G25" s="24"/>
      <c r="H25" s="49"/>
    </row>
    <row r="26" spans="1:8" ht="63.75" customHeight="1">
      <c r="A26" s="40" t="s">
        <v>14</v>
      </c>
      <c r="B26" s="32"/>
      <c r="C26" s="23">
        <f t="shared" si="0"/>
        <v>52202</v>
      </c>
      <c r="D26" s="41"/>
      <c r="E26" s="41">
        <v>52202</v>
      </c>
      <c r="F26" s="26"/>
      <c r="G26" s="26"/>
      <c r="H26" s="49"/>
    </row>
    <row r="27" spans="1:8" ht="79.5" customHeight="1">
      <c r="A27" s="40" t="s">
        <v>15</v>
      </c>
      <c r="B27" s="32"/>
      <c r="C27" s="23">
        <f t="shared" si="0"/>
        <v>1989</v>
      </c>
      <c r="D27" s="41">
        <v>1989</v>
      </c>
      <c r="E27" s="41"/>
      <c r="F27" s="26"/>
      <c r="G27" s="26"/>
      <c r="H27" s="49"/>
    </row>
    <row r="28" spans="1:8" ht="72" customHeight="1">
      <c r="A28" s="40" t="s">
        <v>16</v>
      </c>
      <c r="B28" s="32"/>
      <c r="C28" s="23">
        <f t="shared" si="0"/>
        <v>522</v>
      </c>
      <c r="D28" s="41"/>
      <c r="E28" s="41">
        <v>522</v>
      </c>
      <c r="F28" s="26"/>
      <c r="G28" s="26"/>
      <c r="H28" s="49"/>
    </row>
    <row r="29" spans="1:8" ht="69" customHeight="1">
      <c r="A29" s="11" t="s">
        <v>39</v>
      </c>
      <c r="B29" s="32"/>
      <c r="C29" s="23">
        <f t="shared" si="0"/>
        <v>9194</v>
      </c>
      <c r="D29" s="24">
        <v>9194</v>
      </c>
      <c r="E29" s="24"/>
      <c r="F29" s="25"/>
      <c r="G29" s="25"/>
      <c r="H29" s="49"/>
    </row>
    <row r="30" spans="1:8" ht="111" customHeight="1">
      <c r="A30" s="13" t="s">
        <v>38</v>
      </c>
      <c r="B30" s="32"/>
      <c r="C30" s="23">
        <f t="shared" si="0"/>
        <v>635884</v>
      </c>
      <c r="D30" s="24"/>
      <c r="E30" s="24">
        <f>E31+E35</f>
        <v>635884</v>
      </c>
      <c r="F30" s="25"/>
      <c r="G30" s="25"/>
      <c r="H30" s="49"/>
    </row>
    <row r="31" spans="1:8" ht="21" customHeight="1">
      <c r="A31" s="11" t="s">
        <v>9</v>
      </c>
      <c r="B31" s="32"/>
      <c r="C31" s="23">
        <f t="shared" si="0"/>
        <v>624408</v>
      </c>
      <c r="D31" s="24"/>
      <c r="E31" s="24">
        <f>E32+E33+E34</f>
        <v>624408</v>
      </c>
      <c r="F31" s="25"/>
      <c r="G31" s="25"/>
      <c r="H31" s="49"/>
    </row>
    <row r="32" spans="1:8" ht="21" customHeight="1">
      <c r="A32" s="42" t="s">
        <v>19</v>
      </c>
      <c r="B32" s="43"/>
      <c r="C32" s="23">
        <f t="shared" si="0"/>
        <v>462755</v>
      </c>
      <c r="D32" s="41"/>
      <c r="E32" s="41">
        <v>462755</v>
      </c>
      <c r="F32" s="25"/>
      <c r="G32" s="25"/>
      <c r="H32" s="49"/>
    </row>
    <row r="33" spans="1:8" ht="21" customHeight="1">
      <c r="A33" s="42" t="s">
        <v>21</v>
      </c>
      <c r="B33" s="43"/>
      <c r="C33" s="23">
        <f t="shared" si="0"/>
        <v>67013</v>
      </c>
      <c r="D33" s="41"/>
      <c r="E33" s="41">
        <v>67013</v>
      </c>
      <c r="F33" s="25"/>
      <c r="G33" s="25"/>
      <c r="H33" s="49"/>
    </row>
    <row r="34" spans="1:8" ht="32.25" customHeight="1">
      <c r="A34" s="44" t="s">
        <v>22</v>
      </c>
      <c r="B34" s="43"/>
      <c r="C34" s="23">
        <f t="shared" si="0"/>
        <v>94640</v>
      </c>
      <c r="D34" s="41"/>
      <c r="E34" s="41">
        <v>94640</v>
      </c>
      <c r="F34" s="25"/>
      <c r="G34" s="25"/>
      <c r="H34" s="49"/>
    </row>
    <row r="35" spans="1:8" ht="29.25" customHeight="1">
      <c r="A35" s="11" t="s">
        <v>12</v>
      </c>
      <c r="B35" s="32"/>
      <c r="C35" s="23">
        <f t="shared" si="0"/>
        <v>11476</v>
      </c>
      <c r="D35" s="24"/>
      <c r="E35" s="24">
        <v>11476</v>
      </c>
      <c r="F35" s="25"/>
      <c r="G35" s="25"/>
      <c r="H35" s="49"/>
    </row>
    <row r="36" spans="1:8" ht="132" customHeight="1">
      <c r="A36" s="13" t="s">
        <v>37</v>
      </c>
      <c r="B36" s="32"/>
      <c r="C36" s="23">
        <f t="shared" si="0"/>
        <v>12520</v>
      </c>
      <c r="D36" s="24"/>
      <c r="E36" s="24">
        <f>E37+E40</f>
        <v>12520</v>
      </c>
      <c r="F36" s="25"/>
      <c r="G36" s="25"/>
      <c r="H36" s="49"/>
    </row>
    <row r="37" spans="1:8" ht="13.5" customHeight="1">
      <c r="A37" s="13" t="s">
        <v>10</v>
      </c>
      <c r="B37" s="32"/>
      <c r="C37" s="23">
        <f t="shared" si="0"/>
        <v>12079</v>
      </c>
      <c r="D37" s="24"/>
      <c r="E37" s="24">
        <f>E38+E39</f>
        <v>12079</v>
      </c>
      <c r="F37" s="25"/>
      <c r="G37" s="25"/>
      <c r="H37" s="49"/>
    </row>
    <row r="38" spans="1:8" ht="19.5" customHeight="1">
      <c r="A38" s="42" t="s">
        <v>18</v>
      </c>
      <c r="B38" s="43"/>
      <c r="C38" s="23">
        <f t="shared" si="0"/>
        <v>9269</v>
      </c>
      <c r="D38" s="41"/>
      <c r="E38" s="41">
        <v>9269</v>
      </c>
      <c r="F38" s="26"/>
      <c r="G38" s="26"/>
      <c r="H38" s="49"/>
    </row>
    <row r="39" spans="1:8" ht="30.75" customHeight="1">
      <c r="A39" s="44" t="s">
        <v>27</v>
      </c>
      <c r="B39" s="43"/>
      <c r="C39" s="23">
        <f t="shared" si="0"/>
        <v>2810</v>
      </c>
      <c r="D39" s="41"/>
      <c r="E39" s="41">
        <v>2810</v>
      </c>
      <c r="F39" s="26"/>
      <c r="G39" s="26"/>
      <c r="H39" s="49"/>
    </row>
    <row r="40" spans="1:8" ht="33.75" customHeight="1">
      <c r="A40" s="11" t="s">
        <v>13</v>
      </c>
      <c r="B40" s="32"/>
      <c r="C40" s="23">
        <f t="shared" si="0"/>
        <v>441</v>
      </c>
      <c r="D40" s="24"/>
      <c r="E40" s="24">
        <v>441</v>
      </c>
      <c r="F40" s="25"/>
      <c r="G40" s="26"/>
      <c r="H40" s="49"/>
    </row>
    <row r="41" spans="1:8" ht="57" customHeight="1">
      <c r="A41" s="11" t="s">
        <v>36</v>
      </c>
      <c r="B41" s="32"/>
      <c r="C41" s="23">
        <f t="shared" si="0"/>
        <v>20945</v>
      </c>
      <c r="D41" s="24"/>
      <c r="E41" s="24">
        <v>20945</v>
      </c>
      <c r="F41" s="25"/>
      <c r="G41" s="26"/>
      <c r="H41" s="49"/>
    </row>
    <row r="42" spans="1:8" ht="100.5" customHeight="1">
      <c r="A42" s="13" t="s">
        <v>35</v>
      </c>
      <c r="B42" s="32"/>
      <c r="C42" s="23">
        <f t="shared" si="0"/>
        <v>1633</v>
      </c>
      <c r="D42" s="24"/>
      <c r="E42" s="24">
        <f>E43+E47</f>
        <v>1633</v>
      </c>
      <c r="F42" s="25"/>
      <c r="G42" s="26"/>
      <c r="H42" s="49"/>
    </row>
    <row r="43" spans="1:8" ht="18" customHeight="1">
      <c r="A43" s="13" t="s">
        <v>10</v>
      </c>
      <c r="B43" s="32"/>
      <c r="C43" s="23">
        <f t="shared" si="0"/>
        <v>1602</v>
      </c>
      <c r="D43" s="24"/>
      <c r="E43" s="24">
        <f>E44+E45+E46</f>
        <v>1602</v>
      </c>
      <c r="F43" s="25"/>
      <c r="G43" s="26"/>
      <c r="H43" s="49"/>
    </row>
    <row r="44" spans="1:8" ht="20.25" customHeight="1">
      <c r="A44" s="42" t="s">
        <v>19</v>
      </c>
      <c r="B44" s="32"/>
      <c r="C44" s="23">
        <f t="shared" si="0"/>
        <v>1204</v>
      </c>
      <c r="D44" s="41"/>
      <c r="E44" s="41">
        <v>1204</v>
      </c>
      <c r="F44" s="26"/>
      <c r="G44" s="26"/>
      <c r="H44" s="49"/>
    </row>
    <row r="45" spans="1:8" ht="20.25" customHeight="1">
      <c r="A45" s="42" t="s">
        <v>21</v>
      </c>
      <c r="B45" s="32"/>
      <c r="C45" s="23">
        <f t="shared" si="0"/>
        <v>167</v>
      </c>
      <c r="D45" s="41"/>
      <c r="E45" s="41">
        <v>167</v>
      </c>
      <c r="F45" s="26"/>
      <c r="G45" s="26"/>
      <c r="H45" s="49"/>
    </row>
    <row r="46" spans="1:8" ht="21.75" customHeight="1">
      <c r="A46" s="44" t="s">
        <v>22</v>
      </c>
      <c r="B46" s="32"/>
      <c r="C46" s="23">
        <f t="shared" si="0"/>
        <v>231</v>
      </c>
      <c r="D46" s="41"/>
      <c r="E46" s="41">
        <v>231</v>
      </c>
      <c r="F46" s="26"/>
      <c r="G46" s="26"/>
      <c r="H46" s="49"/>
    </row>
    <row r="47" spans="1:8" ht="27.75" customHeight="1">
      <c r="A47" s="11" t="s">
        <v>11</v>
      </c>
      <c r="B47" s="32"/>
      <c r="C47" s="23">
        <f t="shared" si="0"/>
        <v>31</v>
      </c>
      <c r="D47" s="24"/>
      <c r="E47" s="24">
        <v>31</v>
      </c>
      <c r="F47" s="25"/>
      <c r="G47" s="26"/>
      <c r="H47" s="49"/>
    </row>
    <row r="48" spans="1:8" ht="84" customHeight="1">
      <c r="A48" s="13" t="s">
        <v>34</v>
      </c>
      <c r="B48" s="32"/>
      <c r="C48" s="23">
        <f t="shared" si="0"/>
        <v>874</v>
      </c>
      <c r="D48" s="24"/>
      <c r="E48" s="24"/>
      <c r="F48" s="25"/>
      <c r="G48" s="25">
        <v>874</v>
      </c>
      <c r="H48" s="49"/>
    </row>
    <row r="49" spans="1:8" ht="55.5" customHeight="1">
      <c r="A49" s="13" t="s">
        <v>33</v>
      </c>
      <c r="B49" s="32"/>
      <c r="C49" s="23">
        <f t="shared" si="0"/>
        <v>1748</v>
      </c>
      <c r="D49" s="24"/>
      <c r="E49" s="24"/>
      <c r="F49" s="25"/>
      <c r="G49" s="25">
        <v>1748</v>
      </c>
      <c r="H49" s="49"/>
    </row>
    <row r="50" spans="1:8" ht="54" customHeight="1">
      <c r="A50" s="13" t="s">
        <v>32</v>
      </c>
      <c r="B50" s="32"/>
      <c r="C50" s="23">
        <f t="shared" si="0"/>
        <v>2699</v>
      </c>
      <c r="D50" s="24"/>
      <c r="E50" s="24"/>
      <c r="F50" s="25">
        <v>2699</v>
      </c>
      <c r="G50" s="25"/>
      <c r="H50" s="49"/>
    </row>
    <row r="51" spans="1:8" ht="54" customHeight="1">
      <c r="A51" s="13" t="s">
        <v>57</v>
      </c>
      <c r="B51" s="32"/>
      <c r="C51" s="23">
        <f t="shared" si="0"/>
        <v>540</v>
      </c>
      <c r="D51" s="24"/>
      <c r="E51" s="24"/>
      <c r="F51" s="25">
        <v>540</v>
      </c>
      <c r="G51" s="25"/>
      <c r="H51" s="49"/>
    </row>
    <row r="52" spans="1:8" ht="33.75" customHeight="1">
      <c r="A52" s="16" t="s">
        <v>20</v>
      </c>
      <c r="B52" s="15"/>
      <c r="C52" s="29">
        <f aca="true" t="shared" si="1" ref="C52:H52">SUM(C53:C62)</f>
        <v>426103.8</v>
      </c>
      <c r="D52" s="29">
        <f>SUM(D53:D64)</f>
        <v>6434</v>
      </c>
      <c r="E52" s="29">
        <f t="shared" si="1"/>
        <v>30025</v>
      </c>
      <c r="F52" s="29">
        <f t="shared" si="1"/>
        <v>384093.8</v>
      </c>
      <c r="G52" s="29">
        <f t="shared" si="1"/>
        <v>0</v>
      </c>
      <c r="H52" s="29">
        <f t="shared" si="1"/>
        <v>11985</v>
      </c>
    </row>
    <row r="53" spans="1:8" ht="70.5" customHeight="1">
      <c r="A53" s="45" t="s">
        <v>31</v>
      </c>
      <c r="B53" s="15"/>
      <c r="C53" s="23">
        <f t="shared" si="0"/>
        <v>1249</v>
      </c>
      <c r="D53" s="29"/>
      <c r="E53" s="25">
        <v>1249</v>
      </c>
      <c r="F53" s="29"/>
      <c r="G53" s="29"/>
      <c r="H53" s="49"/>
    </row>
    <row r="54" spans="1:8" ht="39" customHeight="1">
      <c r="A54" s="45" t="s">
        <v>49</v>
      </c>
      <c r="B54" s="15"/>
      <c r="C54" s="23">
        <f>D54+E54+F54+G54+H54</f>
        <v>11985</v>
      </c>
      <c r="D54" s="29"/>
      <c r="E54" s="25"/>
      <c r="F54" s="29"/>
      <c r="G54" s="29"/>
      <c r="H54" s="25">
        <v>11985</v>
      </c>
    </row>
    <row r="55" spans="1:8" ht="37.5" customHeight="1">
      <c r="A55" s="45" t="s">
        <v>50</v>
      </c>
      <c r="B55" s="15"/>
      <c r="C55" s="23">
        <f t="shared" si="0"/>
        <v>26517</v>
      </c>
      <c r="D55" s="29"/>
      <c r="E55" s="25"/>
      <c r="F55" s="25">
        <v>26517</v>
      </c>
      <c r="G55" s="29"/>
      <c r="H55" s="49"/>
    </row>
    <row r="56" spans="1:8" ht="16.5" customHeight="1">
      <c r="A56" s="45" t="s">
        <v>51</v>
      </c>
      <c r="B56" s="15"/>
      <c r="C56" s="23">
        <f t="shared" si="0"/>
        <v>171033.5</v>
      </c>
      <c r="D56" s="29"/>
      <c r="E56" s="25"/>
      <c r="F56" s="25">
        <v>171033.5</v>
      </c>
      <c r="G56" s="29"/>
      <c r="H56" s="49"/>
    </row>
    <row r="57" spans="1:8" ht="36" customHeight="1">
      <c r="A57" s="45" t="s">
        <v>52</v>
      </c>
      <c r="B57" s="15"/>
      <c r="C57" s="23">
        <f t="shared" si="0"/>
        <v>113688.8</v>
      </c>
      <c r="D57" s="29"/>
      <c r="E57" s="25"/>
      <c r="F57" s="25">
        <v>113688.8</v>
      </c>
      <c r="G57" s="29"/>
      <c r="H57" s="49"/>
    </row>
    <row r="58" spans="1:8" ht="29.25" customHeight="1">
      <c r="A58" s="45" t="s">
        <v>54</v>
      </c>
      <c r="B58" s="15"/>
      <c r="C58" s="23">
        <f t="shared" si="0"/>
        <v>40500</v>
      </c>
      <c r="D58" s="29"/>
      <c r="E58" s="25"/>
      <c r="F58" s="25">
        <v>40500</v>
      </c>
      <c r="G58" s="29"/>
      <c r="H58" s="49"/>
    </row>
    <row r="59" spans="1:8" ht="27" customHeight="1">
      <c r="A59" s="45" t="s">
        <v>55</v>
      </c>
      <c r="B59" s="15"/>
      <c r="C59" s="23">
        <f t="shared" si="0"/>
        <v>21354.5</v>
      </c>
      <c r="D59" s="29"/>
      <c r="E59" s="25"/>
      <c r="F59" s="25">
        <v>21354.5</v>
      </c>
      <c r="G59" s="29"/>
      <c r="H59" s="49"/>
    </row>
    <row r="60" spans="1:8" ht="36" customHeight="1">
      <c r="A60" s="45" t="s">
        <v>56</v>
      </c>
      <c r="B60" s="15"/>
      <c r="C60" s="23">
        <f t="shared" si="0"/>
        <v>11000</v>
      </c>
      <c r="D60" s="29"/>
      <c r="E60" s="25"/>
      <c r="F60" s="25">
        <v>11000</v>
      </c>
      <c r="G60" s="29"/>
      <c r="H60" s="49"/>
    </row>
    <row r="61" spans="1:8" ht="24" customHeight="1">
      <c r="A61" s="45" t="s">
        <v>53</v>
      </c>
      <c r="B61" s="15"/>
      <c r="C61" s="23">
        <f t="shared" si="0"/>
        <v>6876</v>
      </c>
      <c r="D61" s="29"/>
      <c r="E61" s="25">
        <v>6876</v>
      </c>
      <c r="F61" s="29"/>
      <c r="G61" s="29"/>
      <c r="H61" s="49"/>
    </row>
    <row r="62" spans="1:8" ht="36" customHeight="1">
      <c r="A62" s="45" t="s">
        <v>48</v>
      </c>
      <c r="B62" s="15"/>
      <c r="C62" s="23">
        <f t="shared" si="0"/>
        <v>21900</v>
      </c>
      <c r="D62" s="29"/>
      <c r="E62" s="25">
        <v>21900</v>
      </c>
      <c r="F62" s="29"/>
      <c r="G62" s="29"/>
      <c r="H62" s="49"/>
    </row>
    <row r="63" spans="1:8" ht="90" customHeight="1">
      <c r="A63" s="45" t="s">
        <v>59</v>
      </c>
      <c r="B63" s="15"/>
      <c r="C63" s="23">
        <f t="shared" si="0"/>
        <v>1278</v>
      </c>
      <c r="D63" s="25">
        <v>1278</v>
      </c>
      <c r="E63" s="25"/>
      <c r="F63" s="29"/>
      <c r="G63" s="29"/>
      <c r="H63" s="49"/>
    </row>
    <row r="64" spans="1:8" ht="100.5" customHeight="1">
      <c r="A64" s="45" t="s">
        <v>58</v>
      </c>
      <c r="B64" s="15"/>
      <c r="C64" s="23">
        <f t="shared" si="0"/>
        <v>5156</v>
      </c>
      <c r="D64" s="25">
        <v>5156</v>
      </c>
      <c r="E64" s="25"/>
      <c r="F64" s="29"/>
      <c r="G64" s="29"/>
      <c r="H64" s="49"/>
    </row>
    <row r="65" spans="1:8" ht="27.75" customHeight="1">
      <c r="A65" s="16" t="s">
        <v>29</v>
      </c>
      <c r="B65" s="15"/>
      <c r="C65" s="23">
        <f>C66</f>
        <v>0</v>
      </c>
      <c r="D65" s="29">
        <f>D66</f>
        <v>0</v>
      </c>
      <c r="E65" s="23">
        <f>E66</f>
        <v>0</v>
      </c>
      <c r="F65" s="23">
        <f>F66</f>
        <v>0</v>
      </c>
      <c r="G65" s="23">
        <f>G66</f>
        <v>0</v>
      </c>
      <c r="H65" s="49"/>
    </row>
    <row r="66" spans="1:8" ht="21" customHeight="1">
      <c r="A66" s="11"/>
      <c r="B66" s="15"/>
      <c r="C66" s="23"/>
      <c r="D66" s="25"/>
      <c r="E66" s="25"/>
      <c r="F66" s="25"/>
      <c r="G66" s="27"/>
      <c r="H66" s="49"/>
    </row>
    <row r="67" spans="1:8" ht="20.25" customHeight="1">
      <c r="A67" s="16" t="s">
        <v>6</v>
      </c>
      <c r="B67" s="15"/>
      <c r="C67" s="22">
        <f>D67+E67+F67+G67+H67</f>
        <v>2363988.8</v>
      </c>
      <c r="D67" s="27">
        <f>D9+D52+D65</f>
        <v>24051</v>
      </c>
      <c r="E67" s="27">
        <f>E9+E52+E65</f>
        <v>1859277</v>
      </c>
      <c r="F67" s="27">
        <f>F9+F52+F65</f>
        <v>457070.8</v>
      </c>
      <c r="G67" s="27">
        <f>G9+G52+G65</f>
        <v>11605</v>
      </c>
      <c r="H67" s="27">
        <f>H9+H52+H65</f>
        <v>11985</v>
      </c>
    </row>
    <row r="68" spans="2:7" ht="30" customHeight="1">
      <c r="B68" s="2"/>
      <c r="C68" s="8"/>
      <c r="D68" s="9"/>
      <c r="E68" s="9"/>
      <c r="F68" s="9"/>
      <c r="G68" s="9"/>
    </row>
    <row r="69" spans="3:6" ht="12.75">
      <c r="C69" s="30"/>
      <c r="F69" s="30"/>
    </row>
    <row r="71" spans="1:6" ht="15">
      <c r="A71" s="31"/>
      <c r="C71" s="30"/>
      <c r="F71" s="30"/>
    </row>
    <row r="73" ht="12.75">
      <c r="C73" s="30"/>
    </row>
  </sheetData>
  <sheetProtection/>
  <mergeCells count="4">
    <mergeCell ref="F2:G2"/>
    <mergeCell ref="A5:G5"/>
    <mergeCell ref="E4:G4"/>
    <mergeCell ref="E3:G3"/>
  </mergeCells>
  <printOptions horizontalCentered="1"/>
  <pageMargins left="0" right="0" top="0" bottom="0.5905511811023623" header="0.5118110236220472" footer="0.5118110236220472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2018-01-22T06:16:14Z</cp:lastPrinted>
  <dcterms:created xsi:type="dcterms:W3CDTF">2006-09-20T04:39:57Z</dcterms:created>
  <dcterms:modified xsi:type="dcterms:W3CDTF">2018-02-14T13:32:55Z</dcterms:modified>
  <cp:category/>
  <cp:version/>
  <cp:contentType/>
  <cp:contentStatus/>
</cp:coreProperties>
</file>