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5 год\СОВЕТ 69 от 27.08.2025\489-69-РСД уточнение бюджета август\"/>
    </mc:Choice>
  </mc:AlternateContent>
  <bookViews>
    <workbookView xWindow="0" yWindow="0" windowWidth="28800" windowHeight="11835" tabRatio="897"/>
  </bookViews>
  <sheets>
    <sheet name="2025-2027" sheetId="19" r:id="rId1"/>
  </sheets>
  <definedNames>
    <definedName name="_xlnm._FilterDatabase" localSheetId="0" hidden="1">'2025-2027'!$A$5:$B$20</definedName>
    <definedName name="_xlnm.Print_Area" localSheetId="0">'2025-2027'!$A$1:$N$24</definedName>
  </definedNames>
  <calcPr calcId="152511"/>
</workbook>
</file>

<file path=xl/calcChain.xml><?xml version="1.0" encoding="utf-8"?>
<calcChain xmlns="http://schemas.openxmlformats.org/spreadsheetml/2006/main">
  <c r="K18" i="19" l="1"/>
  <c r="G18" i="19"/>
  <c r="N9" i="19"/>
  <c r="M9" i="19"/>
  <c r="L9" i="19"/>
  <c r="J9" i="19"/>
  <c r="I9" i="19"/>
  <c r="F9" i="19"/>
  <c r="E9" i="19"/>
  <c r="C19" i="19"/>
  <c r="K19" i="19"/>
  <c r="G19" i="19"/>
  <c r="K17" i="19"/>
  <c r="G17" i="19"/>
  <c r="C17" i="19"/>
  <c r="K16" i="19"/>
  <c r="G16" i="19"/>
  <c r="C16" i="19"/>
  <c r="K15" i="19"/>
  <c r="G15" i="19"/>
  <c r="C15" i="19"/>
  <c r="K14" i="19"/>
  <c r="K13" i="19"/>
  <c r="G14" i="19"/>
  <c r="G13" i="19"/>
  <c r="C14" i="19"/>
  <c r="C13" i="19"/>
  <c r="K12" i="19"/>
  <c r="G12" i="19"/>
  <c r="C12" i="19"/>
  <c r="C11" i="19"/>
  <c r="K11" i="19"/>
  <c r="G11" i="19"/>
  <c r="K20" i="19"/>
  <c r="G20" i="19"/>
  <c r="C20" i="19"/>
  <c r="H9" i="19"/>
  <c r="D9" i="19"/>
  <c r="G9" i="19" l="1"/>
  <c r="K9" i="19"/>
  <c r="C9" i="19"/>
</calcChain>
</file>

<file path=xl/sharedStrings.xml><?xml version="1.0" encoding="utf-8"?>
<sst xmlns="http://schemas.openxmlformats.org/spreadsheetml/2006/main" count="36" uniqueCount="24">
  <si>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</si>
  <si>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</si>
  <si>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</si>
  <si>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</si>
  <si>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</si>
  <si>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</si>
  <si>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Федеральный бюджет</t>
  </si>
  <si>
    <t>Объемы финансирования  на 2025 год
(тыс. рублей)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</si>
  <si>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 в которые осуществляется за счет субсидий из областного бюджета, на 2025 год и плановый период 2026 и 2027 годов</t>
  </si>
  <si>
    <t>Объемы финансирования  на 2026 год
(тыс. рублей)</t>
  </si>
  <si>
    <t>Объемы финансирования на  2027 год
(тыс. рублей)</t>
  </si>
  <si>
    <t>Строительство ВЗУ Есино городской округ Электросталь( в т.ч. ПИР)</t>
  </si>
  <si>
    <t>Реконструкция очистных сооружений по адресу: Московская область, городской округ Электросталь, д. Всеволодово, в/г Ногинск-5 (в т.ч. ПИР и технологическое присоединение к электрическим сетям)</t>
  </si>
  <si>
    <t>Строительство блочно-модульной котельной на 21 МВт по адресу: Московская область, г. Электросталь, ул. Золотухи (в т.ч. ПИР)</t>
  </si>
  <si>
    <t>Строительство блочно-модульной котельной на 15 МВт по адресу: Московская область, г. Электросталь, пр-д Восточный (в т.ч. ПИР)</t>
  </si>
  <si>
    <t>Строительство блочно-модульной котельной 2,1МВт, взамен действующей г.о. Электросталь,с. Иванисово, ул. Центральная Усадьба (в т.ч. ПИР)</t>
  </si>
  <si>
    <t>Строительство блочно-модульной котельной на 35 МВт по адресу: Московская область, г.о. Электросталь, п. Всеволодово, мкр. Центральный (в т.ч. ПИР)</t>
  </si>
  <si>
    <t>Строительство блочно-модульной котельной мощность 3МВт по адресу:г.о. Электросталь, п. Фрязево, ул. Советская, д. 3-а (в т.ч. ПИР)</t>
  </si>
  <si>
    <t>Строительство блочно-модульной котельной 5МВт, по адресу:г.о. Электросталь, п. Елизаветино, ул. Набережная, 12-а (в т.ч. ПИР)</t>
  </si>
  <si>
    <t>Реконструкция биологических очистных сооружений канализации по адресу: городской округ Электросталь, пос.Фрязево (в т.ч. ПИР)</t>
  </si>
  <si>
    <r>
      <t xml:space="preserve">"Приложение № 9
к решению Совета депутатов
городского округа Электросталь
Московской области
</t>
    </r>
    <r>
      <rPr>
        <u/>
        <sz val="9"/>
        <color theme="1"/>
        <rFont val="Times New Roman"/>
        <family val="1"/>
        <charset val="204"/>
      </rPr>
      <t>от 19.12.2024   №  401/58</t>
    </r>
  </si>
  <si>
    <t>".</t>
  </si>
  <si>
    <t>Строительство блочно-модульной котельной 8МВт по адресу: г.о. Электросталь, п. Новые дома, 8А</t>
  </si>
  <si>
    <t>Приложение № 8
к решению Совета депутатов
городского округа Электросталь
Московской области
от 27.08.2025 № 489/69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</si>
</sst>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.5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2" borderId="0" xfId="0" applyFont="1" applyFill="1" applyBorder="1"/>
    <xf numFmtId="0" fontId="10" fillId="0" borderId="0" xfId="0" applyFont="1" applyAlignment="1">
      <alignment wrapText="1"/>
    </xf>
    <xf numFmtId="1" fontId="11" fillId="0" borderId="1" xfId="4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3" fontId="11" fillId="0" borderId="0" xfId="2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 applyProtection="1">
      <alignment horizontal="left" vertical="top" wrapText="1"/>
      <protection locked="0" hidden="1"/>
    </xf>
    <xf numFmtId="165" fontId="14" fillId="2" borderId="0" xfId="0" applyNumberFormat="1" applyFont="1" applyFill="1" applyBorder="1" applyAlignment="1">
      <alignment horizontal="center" vertical="top"/>
    </xf>
    <xf numFmtId="165" fontId="13" fillId="2" borderId="0" xfId="0" applyNumberFormat="1" applyFont="1" applyFill="1" applyBorder="1" applyAlignment="1">
      <alignment horizontal="center" vertical="top"/>
    </xf>
    <xf numFmtId="165" fontId="11" fillId="2" borderId="0" xfId="0" applyNumberFormat="1" applyFont="1" applyFill="1" applyBorder="1" applyAlignment="1">
      <alignment horizontal="center" vertical="top"/>
    </xf>
    <xf numFmtId="165" fontId="11" fillId="2" borderId="0" xfId="0" applyNumberFormat="1" applyFont="1" applyFill="1" applyBorder="1" applyAlignment="1">
      <alignment horizontal="right" vertical="top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2" borderId="0" xfId="0" applyFont="1" applyFill="1"/>
    <xf numFmtId="3" fontId="11" fillId="0" borderId="1" xfId="2" applyNumberFormat="1" applyFont="1" applyFill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20" fillId="0" borderId="1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vertical="top" wrapText="1"/>
      <protection locked="0" hidden="1"/>
    </xf>
    <xf numFmtId="0" fontId="19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1" fontId="11" fillId="0" borderId="1" xfId="4" applyNumberFormat="1" applyFont="1" applyFill="1" applyBorder="1" applyAlignment="1">
      <alignment horizont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 applyProtection="1">
      <alignment horizontal="left" vertical="center" wrapText="1"/>
      <protection locked="0" hidden="1"/>
    </xf>
    <xf numFmtId="0" fontId="21" fillId="2" borderId="1" xfId="4" applyFont="1" applyFill="1" applyBorder="1" applyAlignment="1">
      <alignment horizontal="left" vertical="center" wrapText="1"/>
    </xf>
    <xf numFmtId="0" fontId="21" fillId="0" borderId="1" xfId="4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13" fillId="2" borderId="0" xfId="0" applyNumberFormat="1" applyFont="1" applyFill="1" applyBorder="1" applyAlignment="1" applyProtection="1">
      <alignment horizontal="left" vertical="top" wrapText="1"/>
      <protection locked="0" hidden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right" vertical="top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showRuler="0" view="pageBreakPreview" zoomScaleSheetLayoutView="100" workbookViewId="0">
      <selection activeCell="K1" sqref="K1:M1"/>
    </sheetView>
  </sheetViews>
  <sheetFormatPr defaultColWidth="9.28515625" defaultRowHeight="15.75" x14ac:dyDescent="0.25"/>
  <cols>
    <col min="1" max="1" width="4.28515625" style="6" bestFit="1" customWidth="1"/>
    <col min="2" max="2" width="26.140625" style="5" customWidth="1"/>
    <col min="3" max="3" width="10.28515625" style="4" customWidth="1"/>
    <col min="4" max="4" width="7.85546875" style="4" customWidth="1"/>
    <col min="5" max="5" width="9.85546875" style="4" customWidth="1"/>
    <col min="6" max="7" width="9.7109375" style="4" customWidth="1"/>
    <col min="8" max="8" width="7.85546875" style="4" customWidth="1"/>
    <col min="9" max="9" width="9.7109375" style="4" customWidth="1"/>
    <col min="10" max="10" width="9.140625" style="4" customWidth="1"/>
    <col min="11" max="11" width="9.85546875" style="4" customWidth="1"/>
    <col min="12" max="12" width="8.5703125" style="4" customWidth="1"/>
    <col min="13" max="13" width="9.28515625" style="4" customWidth="1"/>
    <col min="14" max="14" width="8.42578125" style="4" customWidth="1"/>
    <col min="15" max="16384" width="9.28515625" style="4"/>
  </cols>
  <sheetData>
    <row r="1" spans="1:16" ht="67.5" customHeight="1" x14ac:dyDescent="0.25">
      <c r="K1" s="42" t="s">
        <v>23</v>
      </c>
      <c r="L1" s="42"/>
      <c r="M1" s="42"/>
      <c r="N1" s="41"/>
    </row>
    <row r="2" spans="1:16" customFormat="1" ht="68.099999999999994" customHeight="1" x14ac:dyDescent="0.25">
      <c r="B2" s="26"/>
      <c r="C2" s="26"/>
      <c r="D2" s="26"/>
      <c r="E2" s="49"/>
      <c r="F2" s="49"/>
      <c r="G2" s="49"/>
      <c r="H2" s="27"/>
      <c r="I2" s="27"/>
      <c r="J2" s="28"/>
      <c r="K2" s="42" t="s">
        <v>20</v>
      </c>
      <c r="L2" s="42"/>
      <c r="M2" s="42"/>
      <c r="N2" s="30"/>
      <c r="O2" s="27"/>
      <c r="P2" s="27"/>
    </row>
    <row r="3" spans="1:16" s="1" customFormat="1" ht="47.65" customHeight="1" x14ac:dyDescent="0.25">
      <c r="A3" s="44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s="1" customFormat="1" ht="1.5" hidden="1" customHeight="1" x14ac:dyDescent="0.25">
      <c r="A4" s="45"/>
      <c r="B4" s="45"/>
      <c r="F4" s="2"/>
    </row>
    <row r="5" spans="1:16" s="3" customFormat="1" ht="41.45" customHeight="1" x14ac:dyDescent="0.25">
      <c r="A5" s="46" t="s">
        <v>4</v>
      </c>
      <c r="B5" s="47" t="s">
        <v>3</v>
      </c>
      <c r="C5" s="48" t="s">
        <v>7</v>
      </c>
      <c r="D5" s="48"/>
      <c r="E5" s="48"/>
      <c r="F5" s="48"/>
      <c r="G5" s="48" t="s">
        <v>9</v>
      </c>
      <c r="H5" s="48"/>
      <c r="I5" s="48"/>
      <c r="J5" s="48"/>
      <c r="K5" s="48" t="s">
        <v>10</v>
      </c>
      <c r="L5" s="48"/>
      <c r="M5" s="48"/>
      <c r="N5" s="48"/>
    </row>
    <row r="6" spans="1:16" s="3" customFormat="1" ht="12.6" customHeight="1" x14ac:dyDescent="0.25">
      <c r="A6" s="46"/>
      <c r="B6" s="47"/>
      <c r="C6" s="43" t="s">
        <v>0</v>
      </c>
      <c r="D6" s="43" t="s">
        <v>1</v>
      </c>
      <c r="E6" s="43"/>
      <c r="F6" s="43"/>
      <c r="G6" s="43" t="s">
        <v>0</v>
      </c>
      <c r="H6" s="43" t="s">
        <v>1</v>
      </c>
      <c r="I6" s="43"/>
      <c r="J6" s="43"/>
      <c r="K6" s="43" t="s">
        <v>0</v>
      </c>
      <c r="L6" s="43" t="s">
        <v>1</v>
      </c>
      <c r="M6" s="43"/>
      <c r="N6" s="43"/>
    </row>
    <row r="7" spans="1:16" s="3" customFormat="1" ht="56.45" customHeight="1" x14ac:dyDescent="0.25">
      <c r="A7" s="46"/>
      <c r="B7" s="47"/>
      <c r="C7" s="43"/>
      <c r="D7" s="29" t="s">
        <v>6</v>
      </c>
      <c r="E7" s="24" t="s">
        <v>2</v>
      </c>
      <c r="F7" s="24" t="s">
        <v>5</v>
      </c>
      <c r="G7" s="43"/>
      <c r="H7" s="29" t="s">
        <v>6</v>
      </c>
      <c r="I7" s="24" t="s">
        <v>2</v>
      </c>
      <c r="J7" s="24" t="s">
        <v>5</v>
      </c>
      <c r="K7" s="43"/>
      <c r="L7" s="29" t="s">
        <v>6</v>
      </c>
      <c r="M7" s="24" t="s">
        <v>2</v>
      </c>
      <c r="N7" s="24" t="s">
        <v>5</v>
      </c>
    </row>
    <row r="8" spans="1:16" s="3" customFormat="1" ht="12" customHeight="1" x14ac:dyDescent="0.25">
      <c r="A8" s="9">
        <v>1</v>
      </c>
      <c r="B8" s="17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</row>
    <row r="9" spans="1:16" s="7" customFormat="1" ht="17.25" customHeight="1" x14ac:dyDescent="0.25">
      <c r="A9" s="25"/>
      <c r="B9" s="31" t="s">
        <v>0</v>
      </c>
      <c r="C9" s="23">
        <f>SUM(C11:C20)</f>
        <v>809353.53</v>
      </c>
      <c r="D9" s="23">
        <f>SUM(D20:D20)</f>
        <v>0</v>
      </c>
      <c r="E9" s="23">
        <f>SUM(E11:E20)</f>
        <v>599790.82999999996</v>
      </c>
      <c r="F9" s="23">
        <f>SUM(F11:F20)</f>
        <v>209562.7</v>
      </c>
      <c r="G9" s="23">
        <f>SUM(G11:G20)</f>
        <v>908902.7</v>
      </c>
      <c r="H9" s="23">
        <f>SUM(H20:H20)</f>
        <v>0</v>
      </c>
      <c r="I9" s="23">
        <f t="shared" ref="I9:N9" si="0">SUM(I11:I20)</f>
        <v>704747.2</v>
      </c>
      <c r="J9" s="23">
        <f t="shared" si="0"/>
        <v>204155.5</v>
      </c>
      <c r="K9" s="23">
        <f t="shared" si="0"/>
        <v>620072.69999999995</v>
      </c>
      <c r="L9" s="23">
        <f t="shared" si="0"/>
        <v>0</v>
      </c>
      <c r="M9" s="23">
        <f t="shared" si="0"/>
        <v>497249</v>
      </c>
      <c r="N9" s="23">
        <f t="shared" si="0"/>
        <v>122823.70000000001</v>
      </c>
    </row>
    <row r="10" spans="1:16" s="3" customFormat="1" ht="18.600000000000001" customHeight="1" x14ac:dyDescent="0.25">
      <c r="A10" s="9"/>
      <c r="B10" s="32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s="3" customFormat="1" ht="31.15" customHeight="1" x14ac:dyDescent="0.25">
      <c r="A11" s="33">
        <v>1</v>
      </c>
      <c r="B11" s="38" t="s">
        <v>11</v>
      </c>
      <c r="C11" s="35">
        <f t="shared" ref="C11:C19" si="1">+E11+F11</f>
        <v>11039.53</v>
      </c>
      <c r="D11" s="35">
        <v>0</v>
      </c>
      <c r="E11" s="36">
        <v>8246.5300000000007</v>
      </c>
      <c r="F11" s="36">
        <v>2793</v>
      </c>
      <c r="G11" s="35">
        <f t="shared" ref="G11:G19" si="2">+I11+J11</f>
        <v>259907.90000000002</v>
      </c>
      <c r="H11" s="35">
        <v>0</v>
      </c>
      <c r="I11" s="36">
        <v>194151.2</v>
      </c>
      <c r="J11" s="36">
        <v>65756.7</v>
      </c>
      <c r="K11" s="35">
        <f t="shared" ref="K11:K19" si="3">+M11+N11</f>
        <v>0</v>
      </c>
      <c r="L11" s="35">
        <v>0</v>
      </c>
      <c r="M11" s="36">
        <v>0</v>
      </c>
      <c r="N11" s="36">
        <v>0</v>
      </c>
    </row>
    <row r="12" spans="1:16" s="3" customFormat="1" ht="66.599999999999994" customHeight="1" x14ac:dyDescent="0.25">
      <c r="A12" s="33">
        <v>2</v>
      </c>
      <c r="B12" s="39" t="s">
        <v>16</v>
      </c>
      <c r="C12" s="35">
        <f t="shared" si="1"/>
        <v>325280.8</v>
      </c>
      <c r="D12" s="37">
        <v>0</v>
      </c>
      <c r="E12" s="37">
        <v>238971</v>
      </c>
      <c r="F12" s="37">
        <v>86309.8</v>
      </c>
      <c r="G12" s="35">
        <f t="shared" si="2"/>
        <v>255577.8</v>
      </c>
      <c r="H12" s="37">
        <v>0</v>
      </c>
      <c r="I12" s="37">
        <v>190661</v>
      </c>
      <c r="J12" s="37">
        <v>64916.800000000003</v>
      </c>
      <c r="K12" s="35">
        <f t="shared" si="3"/>
        <v>0</v>
      </c>
      <c r="L12" s="37">
        <v>0</v>
      </c>
      <c r="M12" s="37">
        <v>0</v>
      </c>
      <c r="N12" s="37">
        <v>0</v>
      </c>
    </row>
    <row r="13" spans="1:16" s="3" customFormat="1" ht="57" customHeight="1" x14ac:dyDescent="0.25">
      <c r="A13" s="33">
        <v>3</v>
      </c>
      <c r="B13" s="39" t="s">
        <v>13</v>
      </c>
      <c r="C13" s="35">
        <f t="shared" si="1"/>
        <v>0</v>
      </c>
      <c r="D13" s="37">
        <v>0</v>
      </c>
      <c r="E13" s="37">
        <v>0</v>
      </c>
      <c r="F13" s="37">
        <v>0</v>
      </c>
      <c r="G13" s="35">
        <f t="shared" si="2"/>
        <v>179485.3</v>
      </c>
      <c r="H13" s="37">
        <v>0</v>
      </c>
      <c r="I13" s="37">
        <v>132789.5</v>
      </c>
      <c r="J13" s="37">
        <v>46695.8</v>
      </c>
      <c r="K13" s="35">
        <f t="shared" si="3"/>
        <v>179485.3</v>
      </c>
      <c r="L13" s="37">
        <v>0</v>
      </c>
      <c r="M13" s="37">
        <v>132789.5</v>
      </c>
      <c r="N13" s="37">
        <v>46695.8</v>
      </c>
    </row>
    <row r="14" spans="1:16" s="3" customFormat="1" ht="54" customHeight="1" x14ac:dyDescent="0.25">
      <c r="A14" s="33">
        <v>4</v>
      </c>
      <c r="B14" s="39" t="s">
        <v>14</v>
      </c>
      <c r="C14" s="35">
        <f t="shared" si="1"/>
        <v>318346.7</v>
      </c>
      <c r="D14" s="37">
        <v>0</v>
      </c>
      <c r="E14" s="37">
        <v>237486.6</v>
      </c>
      <c r="F14" s="37">
        <v>80860.100000000006</v>
      </c>
      <c r="G14" s="35">
        <f t="shared" si="2"/>
        <v>0</v>
      </c>
      <c r="H14" s="37">
        <v>0</v>
      </c>
      <c r="I14" s="37">
        <v>0</v>
      </c>
      <c r="J14" s="37">
        <v>0</v>
      </c>
      <c r="K14" s="35">
        <f t="shared" si="3"/>
        <v>0</v>
      </c>
      <c r="L14" s="37">
        <v>0</v>
      </c>
      <c r="M14" s="37">
        <v>0</v>
      </c>
      <c r="N14" s="37">
        <v>0</v>
      </c>
    </row>
    <row r="15" spans="1:16" s="3" customFormat="1" ht="49.9" customHeight="1" x14ac:dyDescent="0.25">
      <c r="A15" s="33">
        <v>5</v>
      </c>
      <c r="B15" s="40" t="s">
        <v>17</v>
      </c>
      <c r="C15" s="35">
        <f t="shared" si="1"/>
        <v>45647.600000000006</v>
      </c>
      <c r="D15" s="37">
        <v>0</v>
      </c>
      <c r="E15" s="37">
        <v>33961.800000000003</v>
      </c>
      <c r="F15" s="37">
        <v>11685.8</v>
      </c>
      <c r="G15" s="35">
        <f t="shared" si="2"/>
        <v>0</v>
      </c>
      <c r="H15" s="37">
        <v>0</v>
      </c>
      <c r="I15" s="37">
        <v>0</v>
      </c>
      <c r="J15" s="37">
        <v>0</v>
      </c>
      <c r="K15" s="35">
        <f t="shared" si="3"/>
        <v>0</v>
      </c>
      <c r="L15" s="37">
        <v>0</v>
      </c>
      <c r="M15" s="37">
        <v>0</v>
      </c>
      <c r="N15" s="37">
        <v>0</v>
      </c>
    </row>
    <row r="16" spans="1:16" s="3" customFormat="1" ht="66.599999999999994" customHeight="1" x14ac:dyDescent="0.25">
      <c r="A16" s="33">
        <v>6</v>
      </c>
      <c r="B16" s="40" t="s">
        <v>15</v>
      </c>
      <c r="C16" s="35">
        <f t="shared" si="1"/>
        <v>46467.8</v>
      </c>
      <c r="D16" s="37">
        <v>0</v>
      </c>
      <c r="E16" s="37">
        <v>34572</v>
      </c>
      <c r="F16" s="37">
        <v>11895.8</v>
      </c>
      <c r="G16" s="35">
        <f t="shared" si="2"/>
        <v>0</v>
      </c>
      <c r="H16" s="37">
        <v>0</v>
      </c>
      <c r="I16" s="37">
        <v>0</v>
      </c>
      <c r="J16" s="37">
        <v>0</v>
      </c>
      <c r="K16" s="35">
        <f t="shared" si="3"/>
        <v>0</v>
      </c>
      <c r="L16" s="37">
        <v>0</v>
      </c>
      <c r="M16" s="37">
        <v>0</v>
      </c>
      <c r="N16" s="37">
        <v>0</v>
      </c>
    </row>
    <row r="17" spans="1:14" s="3" customFormat="1" ht="52.9" customHeight="1" x14ac:dyDescent="0.25">
      <c r="A17" s="33">
        <v>7</v>
      </c>
      <c r="B17" s="40" t="s">
        <v>18</v>
      </c>
      <c r="C17" s="35">
        <f t="shared" si="1"/>
        <v>62571.100000000006</v>
      </c>
      <c r="D17" s="37">
        <v>0</v>
      </c>
      <c r="E17" s="37">
        <v>46552.9</v>
      </c>
      <c r="F17" s="37">
        <v>16018.2</v>
      </c>
      <c r="G17" s="35">
        <f t="shared" si="2"/>
        <v>0</v>
      </c>
      <c r="H17" s="37">
        <v>0</v>
      </c>
      <c r="I17" s="37">
        <v>0</v>
      </c>
      <c r="J17" s="37">
        <v>0</v>
      </c>
      <c r="K17" s="35">
        <f t="shared" si="3"/>
        <v>0</v>
      </c>
      <c r="L17" s="37">
        <v>0</v>
      </c>
      <c r="M17" s="37">
        <v>0</v>
      </c>
      <c r="N17" s="37">
        <v>0</v>
      </c>
    </row>
    <row r="18" spans="1:14" s="3" customFormat="1" ht="52.9" customHeight="1" x14ac:dyDescent="0.25">
      <c r="A18" s="33">
        <v>8</v>
      </c>
      <c r="B18" s="32" t="s">
        <v>22</v>
      </c>
      <c r="C18" s="35">
        <v>0</v>
      </c>
      <c r="D18" s="37">
        <v>0</v>
      </c>
      <c r="E18" s="37">
        <v>0</v>
      </c>
      <c r="F18" s="37">
        <v>0</v>
      </c>
      <c r="G18" s="35">
        <f t="shared" si="2"/>
        <v>10250.5</v>
      </c>
      <c r="H18" s="37">
        <v>0</v>
      </c>
      <c r="I18" s="37">
        <v>7626.4</v>
      </c>
      <c r="J18" s="37">
        <v>2624.1</v>
      </c>
      <c r="K18" s="35">
        <f t="shared" si="3"/>
        <v>194759.3</v>
      </c>
      <c r="L18" s="37">
        <v>0</v>
      </c>
      <c r="M18" s="37">
        <v>144900.9</v>
      </c>
      <c r="N18" s="37">
        <v>49858.400000000001</v>
      </c>
    </row>
    <row r="19" spans="1:14" s="3" customFormat="1" ht="78.599999999999994" customHeight="1" x14ac:dyDescent="0.25">
      <c r="A19" s="33">
        <v>9</v>
      </c>
      <c r="B19" s="40" t="s">
        <v>12</v>
      </c>
      <c r="C19" s="35">
        <f t="shared" si="1"/>
        <v>0</v>
      </c>
      <c r="D19" s="37">
        <v>0</v>
      </c>
      <c r="E19" s="37">
        <v>0</v>
      </c>
      <c r="F19" s="37">
        <v>0</v>
      </c>
      <c r="G19" s="35">
        <f t="shared" si="2"/>
        <v>136800.5</v>
      </c>
      <c r="H19" s="37">
        <v>0</v>
      </c>
      <c r="I19" s="37">
        <v>129960.5</v>
      </c>
      <c r="J19" s="37">
        <v>6840</v>
      </c>
      <c r="K19" s="35">
        <f t="shared" si="3"/>
        <v>178947.4</v>
      </c>
      <c r="L19" s="37">
        <v>0</v>
      </c>
      <c r="M19" s="37">
        <v>170000</v>
      </c>
      <c r="N19" s="37">
        <v>8947.4</v>
      </c>
    </row>
    <row r="20" spans="1:14" ht="51" customHeight="1" x14ac:dyDescent="0.25">
      <c r="A20" s="22">
        <v>10</v>
      </c>
      <c r="B20" s="38" t="s">
        <v>19</v>
      </c>
      <c r="C20" s="35">
        <f>+E20+F20</f>
        <v>0</v>
      </c>
      <c r="D20" s="36">
        <v>0</v>
      </c>
      <c r="E20" s="36">
        <v>0</v>
      </c>
      <c r="F20" s="36">
        <v>0</v>
      </c>
      <c r="G20" s="35">
        <f t="shared" ref="G20" si="4">+I20+J20</f>
        <v>66880.7</v>
      </c>
      <c r="H20" s="35">
        <v>0</v>
      </c>
      <c r="I20" s="36">
        <v>49558.6</v>
      </c>
      <c r="J20" s="36">
        <v>17322.099999999999</v>
      </c>
      <c r="K20" s="35">
        <f t="shared" ref="K20" si="5">+M20+N20</f>
        <v>66880.7</v>
      </c>
      <c r="L20" s="36">
        <v>0</v>
      </c>
      <c r="M20" s="36">
        <v>49558.6</v>
      </c>
      <c r="N20" s="36">
        <v>17322.099999999999</v>
      </c>
    </row>
    <row r="21" spans="1:14" ht="19.149999999999999" customHeight="1" x14ac:dyDescent="0.25">
      <c r="A21" s="11"/>
      <c r="B21" s="12"/>
      <c r="C21" s="13"/>
      <c r="D21" s="13"/>
      <c r="E21" s="14"/>
      <c r="F21" s="14"/>
      <c r="G21" s="13"/>
      <c r="H21" s="13"/>
      <c r="I21" s="14"/>
      <c r="J21" s="15"/>
      <c r="K21" s="13"/>
      <c r="L21" s="13"/>
      <c r="M21" s="14"/>
      <c r="N21" s="16" t="s">
        <v>21</v>
      </c>
    </row>
    <row r="22" spans="1:14" x14ac:dyDescent="0.25">
      <c r="A22" s="19"/>
      <c r="B22" s="20"/>
      <c r="C22" s="21"/>
      <c r="D22" s="21"/>
      <c r="E22" s="21"/>
      <c r="F22" s="21"/>
      <c r="G22" s="21"/>
      <c r="H22" s="21"/>
      <c r="I22" s="21"/>
      <c r="J22" s="10"/>
      <c r="K22" s="10"/>
      <c r="L22" s="10"/>
      <c r="M22" s="10"/>
      <c r="N22" s="10"/>
    </row>
    <row r="23" spans="1:14" x14ac:dyDescent="0.25">
      <c r="A23" s="19"/>
      <c r="B23" s="20"/>
      <c r="C23" s="21"/>
      <c r="D23" s="21"/>
      <c r="E23" s="21"/>
      <c r="F23" s="21"/>
      <c r="G23" s="21"/>
      <c r="H23" s="21"/>
      <c r="I23" s="21"/>
      <c r="J23" s="10"/>
      <c r="K23" s="10"/>
      <c r="L23" s="10"/>
      <c r="M23" s="10"/>
      <c r="N23" s="10"/>
    </row>
    <row r="24" spans="1:14" x14ac:dyDescent="0.25">
      <c r="B24" s="8"/>
    </row>
  </sheetData>
  <mergeCells count="16">
    <mergeCell ref="K1:M1"/>
    <mergeCell ref="K2:M2"/>
    <mergeCell ref="G6:G7"/>
    <mergeCell ref="H6:J6"/>
    <mergeCell ref="K6:K7"/>
    <mergeCell ref="L6:N6"/>
    <mergeCell ref="A3:N3"/>
    <mergeCell ref="A4:B4"/>
    <mergeCell ref="A5:A7"/>
    <mergeCell ref="B5:B7"/>
    <mergeCell ref="C5:F5"/>
    <mergeCell ref="G5:J5"/>
    <mergeCell ref="K5:N5"/>
    <mergeCell ref="C6:C7"/>
    <mergeCell ref="D6:F6"/>
    <mergeCell ref="E2:G2"/>
  </mergeCells>
  <pageMargins left="0.78740157480314965" right="0.39370078740157483" top="1.1811023622047245" bottom="0.78740157480314965" header="0" footer="0"/>
  <pageSetup paperSize="9" scale="85" orientation="landscape" blackAndWhite="1" r:id="rId1"/>
  <headerFooter differentFirst="1">
    <oddHeader>&amp;C&amp;"Times New Roman,обычный"&amp;12&amp;P</oddHeader>
    <firstHeader xml:space="preserve">&amp;C
&amp;P
</firstHeader>
  </headerFooter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</vt:lpstr>
      <vt:lpstr>'2025-2027'!Область_печати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Татьяна Побежимова</cp:lastModifiedBy>
  <cp:lastPrinted>2025-05-30T09:55:34Z</cp:lastPrinted>
  <dcterms:created xsi:type="dcterms:W3CDTF">2012-09-21T05:45:21Z</dcterms:created>
  <dcterms:modified xsi:type="dcterms:W3CDTF">2025-09-01T13:57:54Z</dcterms:modified>
</cp:coreProperties>
</file>