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Работа\2026\05 Май\28.05\СОВЕТ 11 от 28.05.2026\95-11-РСД Отчет об исполнении бюджета 2025\"/>
    </mc:Choice>
  </mc:AlternateContent>
  <bookViews>
    <workbookView xWindow="0" yWindow="0" windowWidth="28800" windowHeight="12435" tabRatio="897"/>
  </bookViews>
  <sheets>
    <sheet name="2025" sheetId="18" r:id="rId1"/>
  </sheets>
  <definedNames>
    <definedName name="_xlnm._FilterDatabase" localSheetId="0" hidden="1">'2025'!$A$6:$B$11</definedName>
  </definedNames>
  <calcPr calcId="152511"/>
</workbook>
</file>

<file path=xl/calcChain.xml><?xml version="1.0" encoding="utf-8"?>
<calcChain xmlns="http://schemas.openxmlformats.org/spreadsheetml/2006/main">
  <c r="H10" i="18" l="1"/>
  <c r="K10" i="18" s="1"/>
  <c r="G10" i="18"/>
  <c r="E10" i="18"/>
  <c r="D10" i="18"/>
  <c r="K16" i="18"/>
  <c r="J16" i="18"/>
  <c r="K15" i="18"/>
  <c r="J15" i="18"/>
  <c r="K14" i="18"/>
  <c r="J14" i="18"/>
  <c r="K13" i="18"/>
  <c r="J13" i="18"/>
  <c r="K12" i="18"/>
  <c r="J12" i="18"/>
  <c r="C16" i="18"/>
  <c r="C15" i="18"/>
  <c r="C14" i="18"/>
  <c r="C13" i="18"/>
  <c r="F16" i="18"/>
  <c r="F15" i="18"/>
  <c r="F14" i="18"/>
  <c r="F13" i="18"/>
  <c r="F12" i="18"/>
  <c r="C12" i="18"/>
  <c r="J10" i="18" l="1"/>
  <c r="I14" i="18"/>
  <c r="C10" i="18"/>
  <c r="I12" i="18"/>
  <c r="F10" i="18"/>
  <c r="I15" i="18"/>
  <c r="I16" i="18"/>
  <c r="I13" i="18"/>
  <c r="I10" i="18" l="1"/>
</calcChain>
</file>

<file path=xl/sharedStrings.xml><?xml version="1.0" encoding="utf-8"?>
<sst xmlns="http://schemas.openxmlformats.org/spreadsheetml/2006/main" count="32" uniqueCount="22">
  <si>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</si>
  <si>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</si>
  <si>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</si>
  <si>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</si>
  <si>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</si>
  <si>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</si>
  <si>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1.</t>
  </si>
  <si>
    <t>Процент исполнения</t>
  </si>
  <si>
    <t>от______________ №______</t>
  </si>
  <si>
    <t>Приложение № 9
к решению Совета депутатов городского округа Электросталь Московской области</t>
  </si>
  <si>
    <t>2.</t>
  </si>
  <si>
    <t>3.</t>
  </si>
  <si>
    <t>4.</t>
  </si>
  <si>
    <t>Строительство и реконструкция (модернизация, техническое перевооружение) блочно-модульной котельной мощностью 3МВт по адресу:г.о. Электросталь, п. Фрязево, ул. Советская, д. 3-а ( в т.ч. ПИР)</t>
  </si>
  <si>
    <t>Строительство и реконструкция (модернизация, техническое перевооружение) блочно-модульной котельной 2,1МВт, взамен действующей г.о. Электросталь, с. Иванисово, ул. Центральная Усадьба    ( в т.ч. ПИР)</t>
  </si>
  <si>
    <t>Строительство и реконструкция (модернизация, техническое перевооружение) блочно-модульной котельной 5МВт, по адресу:г.о. Электросталь, п. Елизаветино, ул. Набережная, 12-а ( в т.ч. ПИР)</t>
  </si>
  <si>
    <t>Строительство блочно-модульной котельной   на 35 МВт по адресу: Московская область, г.о. Электросталь, п. Всеволодово, мкр. Центральный                                            (в т.ч. ПИР)</t>
  </si>
  <si>
    <t>5.</t>
  </si>
  <si>
    <t xml:space="preserve">Строительство ВЗУ Есино  городской округ  Электросталь (в т.ч. ПИР)          </t>
  </si>
  <si>
    <t xml:space="preserve"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
в которые осуществляется за счет субсидий из областного бюджета за 2025 год </t>
  </si>
  <si>
    <t>Объемы финансирования  на 2025 год
(тыс. рублей)</t>
  </si>
  <si>
    <t>Исполнено за 2025 год
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</si>
</sst>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right" wrapText="1"/>
    </xf>
    <xf numFmtId="0" fontId="8" fillId="0" borderId="0" xfId="0" applyFont="1" applyAlignment="1"/>
    <xf numFmtId="0" fontId="6" fillId="2" borderId="0" xfId="0" applyFont="1" applyFill="1" applyBorder="1"/>
    <xf numFmtId="0" fontId="6" fillId="2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2" borderId="0" xfId="0" applyFont="1" applyFill="1" applyBorder="1"/>
    <xf numFmtId="0" fontId="0" fillId="0" borderId="0" xfId="0" applyBorder="1"/>
    <xf numFmtId="0" fontId="8" fillId="0" borderId="0" xfId="0" applyFont="1" applyBorder="1" applyAlignment="1"/>
    <xf numFmtId="0" fontId="14" fillId="0" borderId="1" xfId="0" applyFont="1" applyBorder="1" applyAlignment="1">
      <alignment horizontal="center" vertical="center" wrapText="1"/>
    </xf>
    <xf numFmtId="1" fontId="15" fillId="0" borderId="2" xfId="4" applyNumberFormat="1" applyFont="1" applyFill="1" applyBorder="1" applyAlignment="1">
      <alignment horizontal="center" vertical="center" wrapText="1"/>
    </xf>
    <xf numFmtId="1" fontId="14" fillId="0" borderId="2" xfId="4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2" borderId="0" xfId="0" applyFont="1" applyFill="1"/>
    <xf numFmtId="1" fontId="14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center" vertical="top" wrapText="1"/>
    </xf>
    <xf numFmtId="49" fontId="14" fillId="2" borderId="1" xfId="2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 hidden="1"/>
    </xf>
    <xf numFmtId="0" fontId="15" fillId="0" borderId="2" xfId="4" applyFon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3" borderId="0" xfId="0" applyNumberFormat="1" applyFont="1" applyFill="1" applyBorder="1" applyAlignment="1" applyProtection="1">
      <alignment horizontal="left" vertical="top" wrapText="1"/>
      <protection locked="0" hidden="1"/>
    </xf>
    <xf numFmtId="0" fontId="14" fillId="3" borderId="0" xfId="0" applyNumberFormat="1" applyFont="1" applyFill="1" applyBorder="1" applyAlignment="1" applyProtection="1">
      <alignment horizontal="left" wrapText="1"/>
      <protection locked="0" hidden="1"/>
    </xf>
    <xf numFmtId="0" fontId="13" fillId="3" borderId="0" xfId="0" applyNumberFormat="1" applyFont="1" applyFill="1" applyBorder="1" applyAlignment="1" applyProtection="1">
      <alignment horizontal="left" vertical="top" wrapText="1"/>
      <protection locked="0" hidden="1"/>
    </xf>
    <xf numFmtId="0" fontId="13" fillId="3" borderId="0" xfId="0" applyNumberFormat="1" applyFont="1" applyFill="1" applyBorder="1" applyAlignment="1" applyProtection="1">
      <alignment horizontal="left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showRuler="0" topLeftCell="A4" zoomScaleSheetLayoutView="75" workbookViewId="0">
      <selection activeCell="A19" sqref="A18:XFD20"/>
    </sheetView>
  </sheetViews>
  <sheetFormatPr defaultColWidth="9.140625" defaultRowHeight="15.75" x14ac:dyDescent="0.25"/>
  <cols>
    <col min="1" max="1" width="4.140625" style="10" bestFit="1" customWidth="1"/>
    <col min="2" max="2" width="57.140625" style="9" customWidth="1"/>
    <col min="3" max="3" width="11.140625" style="6" customWidth="1"/>
    <col min="4" max="4" width="10.28515625" style="6" customWidth="1"/>
    <col min="5" max="5" width="12.42578125" style="6" customWidth="1"/>
    <col min="6" max="6" width="8.5703125" style="6" customWidth="1"/>
    <col min="7" max="7" width="10.85546875" style="6" customWidth="1"/>
    <col min="8" max="8" width="9.42578125" style="6" customWidth="1"/>
    <col min="9" max="9" width="8.140625" style="6" customWidth="1"/>
    <col min="10" max="10" width="9.42578125" style="6" customWidth="1"/>
    <col min="11" max="11" width="9.28515625" style="6" customWidth="1"/>
    <col min="12" max="16384" width="9.140625" style="6"/>
  </cols>
  <sheetData>
    <row r="1" spans="1:11" customFormat="1" ht="16.5" customHeight="1" x14ac:dyDescent="0.25">
      <c r="B1" s="4"/>
      <c r="C1" s="4"/>
    </row>
    <row r="2" spans="1:11" customFormat="1" ht="54.75" customHeight="1" x14ac:dyDescent="0.25">
      <c r="A2" s="12"/>
      <c r="B2" s="13"/>
      <c r="C2" s="13"/>
      <c r="D2" s="44"/>
      <c r="E2" s="44"/>
      <c r="F2" s="44"/>
      <c r="G2" s="4"/>
      <c r="H2" s="4"/>
      <c r="I2" s="42" t="s">
        <v>9</v>
      </c>
      <c r="J2" s="42"/>
      <c r="K2" s="42"/>
    </row>
    <row r="3" spans="1:11" customFormat="1" ht="17.45" customHeight="1" x14ac:dyDescent="0.25">
      <c r="A3" s="12"/>
      <c r="B3" s="13"/>
      <c r="C3" s="13"/>
      <c r="D3" s="45"/>
      <c r="E3" s="45"/>
      <c r="F3" s="45"/>
      <c r="G3" s="4"/>
      <c r="H3" s="4"/>
      <c r="I3" s="43" t="s">
        <v>8</v>
      </c>
      <c r="J3" s="43"/>
      <c r="K3" s="43"/>
    </row>
    <row r="4" spans="1:11" s="2" customFormat="1" ht="10.5" customHeight="1" x14ac:dyDescent="0.25">
      <c r="A4" s="7"/>
      <c r="B4" s="8"/>
      <c r="C4" s="3"/>
      <c r="D4" s="3"/>
      <c r="E4" s="3"/>
      <c r="F4" s="3"/>
    </row>
    <row r="5" spans="1:11" s="1" customFormat="1" ht="48.75" customHeight="1" x14ac:dyDescent="0.25">
      <c r="A5" s="41" t="s">
        <v>19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s="5" customFormat="1" ht="29.45" customHeight="1" x14ac:dyDescent="0.25">
      <c r="A6" s="38" t="s">
        <v>4</v>
      </c>
      <c r="B6" s="40" t="s">
        <v>3</v>
      </c>
      <c r="C6" s="39" t="s">
        <v>20</v>
      </c>
      <c r="D6" s="39"/>
      <c r="E6" s="39"/>
      <c r="F6" s="39" t="s">
        <v>21</v>
      </c>
      <c r="G6" s="39"/>
      <c r="H6" s="39"/>
      <c r="I6" s="39" t="s">
        <v>7</v>
      </c>
      <c r="J6" s="39"/>
      <c r="K6" s="39"/>
    </row>
    <row r="7" spans="1:11" s="5" customFormat="1" ht="15.6" customHeight="1" x14ac:dyDescent="0.25">
      <c r="A7" s="38"/>
      <c r="B7" s="40"/>
      <c r="C7" s="39" t="s">
        <v>0</v>
      </c>
      <c r="D7" s="39" t="s">
        <v>1</v>
      </c>
      <c r="E7" s="39"/>
      <c r="F7" s="39" t="s">
        <v>0</v>
      </c>
      <c r="G7" s="39" t="s">
        <v>1</v>
      </c>
      <c r="H7" s="39"/>
      <c r="I7" s="39" t="s">
        <v>0</v>
      </c>
      <c r="J7" s="39" t="s">
        <v>1</v>
      </c>
      <c r="K7" s="39"/>
    </row>
    <row r="8" spans="1:11" s="5" customFormat="1" ht="36" customHeight="1" x14ac:dyDescent="0.25">
      <c r="A8" s="38"/>
      <c r="B8" s="40"/>
      <c r="C8" s="39"/>
      <c r="D8" s="22" t="s">
        <v>2</v>
      </c>
      <c r="E8" s="22" t="s">
        <v>5</v>
      </c>
      <c r="F8" s="39"/>
      <c r="G8" s="22" t="s">
        <v>2</v>
      </c>
      <c r="H8" s="22" t="s">
        <v>5</v>
      </c>
      <c r="I8" s="39"/>
      <c r="J8" s="22" t="s">
        <v>2</v>
      </c>
      <c r="K8" s="22" t="s">
        <v>5</v>
      </c>
    </row>
    <row r="9" spans="1:11" s="5" customFormat="1" ht="12" customHeight="1" x14ac:dyDescent="0.25">
      <c r="A9" s="19">
        <v>1</v>
      </c>
      <c r="B9" s="20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s="11" customFormat="1" ht="16.899999999999999" customHeight="1" x14ac:dyDescent="0.25">
      <c r="A10" s="15"/>
      <c r="B10" s="28" t="s">
        <v>0</v>
      </c>
      <c r="C10" s="29">
        <f t="shared" ref="C10:H10" si="0">SUM(C12:C16)</f>
        <v>399621.69999999995</v>
      </c>
      <c r="D10" s="29">
        <f t="shared" si="0"/>
        <v>267206.90000000002</v>
      </c>
      <c r="E10" s="29">
        <f t="shared" si="0"/>
        <v>132414.79999999999</v>
      </c>
      <c r="F10" s="29">
        <f t="shared" si="0"/>
        <v>264423.59999999998</v>
      </c>
      <c r="G10" s="29">
        <f t="shared" si="0"/>
        <v>193937.1</v>
      </c>
      <c r="H10" s="29">
        <f t="shared" si="0"/>
        <v>70486.5</v>
      </c>
      <c r="I10" s="29">
        <f>F10/C10*100</f>
        <v>66.168478838861859</v>
      </c>
      <c r="J10" s="29">
        <f t="shared" ref="J10" si="1">G10/D10*100</f>
        <v>72.57937575713801</v>
      </c>
      <c r="K10" s="29">
        <f t="shared" ref="K10" si="2">H10/E10*100</f>
        <v>53.231587405637434</v>
      </c>
    </row>
    <row r="11" spans="1:11" s="5" customFormat="1" ht="13.15" customHeight="1" x14ac:dyDescent="0.25">
      <c r="A11" s="16"/>
      <c r="B11" s="30" t="s">
        <v>1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s="5" customFormat="1" x14ac:dyDescent="0.25">
      <c r="A12" s="23" t="s">
        <v>6</v>
      </c>
      <c r="B12" s="27" t="s">
        <v>18</v>
      </c>
      <c r="C12" s="33">
        <f>D12+E12</f>
        <v>11039.5</v>
      </c>
      <c r="D12" s="34">
        <v>8246.5</v>
      </c>
      <c r="E12" s="34">
        <v>2793</v>
      </c>
      <c r="F12" s="33">
        <f>G12+H12</f>
        <v>11039.5</v>
      </c>
      <c r="G12" s="34">
        <v>8246.5</v>
      </c>
      <c r="H12" s="34">
        <v>2793</v>
      </c>
      <c r="I12" s="35">
        <f>F12/C12*100</f>
        <v>100</v>
      </c>
      <c r="J12" s="36">
        <f t="shared" ref="J12:K12" si="3">G12/D12*100</f>
        <v>100</v>
      </c>
      <c r="K12" s="36">
        <f t="shared" si="3"/>
        <v>100</v>
      </c>
    </row>
    <row r="13" spans="1:11" s="5" customFormat="1" ht="38.450000000000003" customHeight="1" x14ac:dyDescent="0.25">
      <c r="A13" s="24" t="s">
        <v>10</v>
      </c>
      <c r="B13" s="27" t="s">
        <v>13</v>
      </c>
      <c r="C13" s="32">
        <f t="shared" ref="C13:C16" si="4">D13+E13</f>
        <v>45647.600000000006</v>
      </c>
      <c r="D13" s="25">
        <v>33961.800000000003</v>
      </c>
      <c r="E13" s="25">
        <v>11685.8</v>
      </c>
      <c r="F13" s="32">
        <f t="shared" ref="F13:F16" si="5">G13+H13</f>
        <v>16303.400000000001</v>
      </c>
      <c r="G13" s="26">
        <v>12129.7</v>
      </c>
      <c r="H13" s="26">
        <v>4173.7</v>
      </c>
      <c r="I13" s="29">
        <f t="shared" ref="I13:I16" si="6">F13/C13*100</f>
        <v>35.715787905607307</v>
      </c>
      <c r="J13" s="31">
        <f t="shared" ref="J13:J16" si="7">G13/D13*100</f>
        <v>35.71571589256164</v>
      </c>
      <c r="K13" s="31">
        <f t="shared" ref="K13:K16" si="8">H13/E13*100</f>
        <v>35.715997193174623</v>
      </c>
    </row>
    <row r="14" spans="1:11" s="5" customFormat="1" ht="49.5" customHeight="1" x14ac:dyDescent="0.25">
      <c r="A14" s="24" t="s">
        <v>11</v>
      </c>
      <c r="B14" s="27" t="s">
        <v>14</v>
      </c>
      <c r="C14" s="32">
        <f t="shared" si="4"/>
        <v>60968.9</v>
      </c>
      <c r="D14" s="25">
        <v>45360.9</v>
      </c>
      <c r="E14" s="25">
        <v>15608</v>
      </c>
      <c r="F14" s="32">
        <f t="shared" si="5"/>
        <v>56232.1</v>
      </c>
      <c r="G14" s="26">
        <v>41836.699999999997</v>
      </c>
      <c r="H14" s="26">
        <v>14395.4</v>
      </c>
      <c r="I14" s="29">
        <f t="shared" si="6"/>
        <v>92.230793076470135</v>
      </c>
      <c r="J14" s="31">
        <f t="shared" si="7"/>
        <v>92.230753798976636</v>
      </c>
      <c r="K14" s="31">
        <f t="shared" si="8"/>
        <v>92.230907227063042</v>
      </c>
    </row>
    <row r="15" spans="1:11" s="5" customFormat="1" ht="39" customHeight="1" x14ac:dyDescent="0.25">
      <c r="A15" s="24" t="s">
        <v>12</v>
      </c>
      <c r="B15" s="27" t="s">
        <v>15</v>
      </c>
      <c r="C15" s="32">
        <f t="shared" si="4"/>
        <v>62571.100000000006</v>
      </c>
      <c r="D15" s="25">
        <v>46552.9</v>
      </c>
      <c r="E15" s="25">
        <v>16018.2</v>
      </c>
      <c r="F15" s="32">
        <f t="shared" si="5"/>
        <v>24806.6</v>
      </c>
      <c r="G15" s="26">
        <v>18456.099999999999</v>
      </c>
      <c r="H15" s="26">
        <v>6350.5</v>
      </c>
      <c r="I15" s="29">
        <f t="shared" si="6"/>
        <v>39.645459325471336</v>
      </c>
      <c r="J15" s="31">
        <f t="shared" si="7"/>
        <v>39.645435622700191</v>
      </c>
      <c r="K15" s="31">
        <f t="shared" si="8"/>
        <v>39.64552821165924</v>
      </c>
    </row>
    <row r="16" spans="1:11" s="5" customFormat="1" ht="34.9" customHeight="1" x14ac:dyDescent="0.25">
      <c r="A16" s="24" t="s">
        <v>17</v>
      </c>
      <c r="B16" s="27" t="s">
        <v>16</v>
      </c>
      <c r="C16" s="32">
        <f t="shared" si="4"/>
        <v>219394.59999999998</v>
      </c>
      <c r="D16" s="34">
        <v>133084.79999999999</v>
      </c>
      <c r="E16" s="25">
        <v>86309.8</v>
      </c>
      <c r="F16" s="32">
        <f t="shared" si="5"/>
        <v>156042</v>
      </c>
      <c r="G16" s="37">
        <v>113268.1</v>
      </c>
      <c r="H16" s="26">
        <v>42773.9</v>
      </c>
      <c r="I16" s="29">
        <f t="shared" si="6"/>
        <v>71.1239018644944</v>
      </c>
      <c r="J16" s="31">
        <f t="shared" si="7"/>
        <v>85.109719517180039</v>
      </c>
      <c r="K16" s="31">
        <f t="shared" si="8"/>
        <v>49.558566929827201</v>
      </c>
    </row>
    <row r="17" spans="1:11" ht="3" customHeight="1" x14ac:dyDescent="0.25">
      <c r="A17" s="21"/>
      <c r="B17" s="17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25">
      <c r="A18" s="21"/>
      <c r="B18" s="17"/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25">
      <c r="A19" s="21"/>
      <c r="B19" s="17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25">
      <c r="A20" s="21"/>
      <c r="B20" s="17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25">
      <c r="A21" s="21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21"/>
      <c r="B22" s="17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16">
    <mergeCell ref="F6:H6"/>
    <mergeCell ref="F7:F8"/>
    <mergeCell ref="G7:H7"/>
    <mergeCell ref="I6:K6"/>
    <mergeCell ref="I7:I8"/>
    <mergeCell ref="J7:K7"/>
    <mergeCell ref="A5:K5"/>
    <mergeCell ref="I2:K2"/>
    <mergeCell ref="I3:K3"/>
    <mergeCell ref="D2:F2"/>
    <mergeCell ref="D3:F3"/>
    <mergeCell ref="A6:A8"/>
    <mergeCell ref="C6:E6"/>
    <mergeCell ref="D7:E7"/>
    <mergeCell ref="C7:C8"/>
    <mergeCell ref="B6:B8"/>
  </mergeCells>
  <phoneticPr fontId="4" type="noConversion"/>
  <printOptions verticalCentered="1"/>
  <pageMargins left="0.78740157480314965" right="0.39370078740157483" top="1.1811023622047245" bottom="0.78740157480314965" header="0.31496062992125984" footer="0.31496062992125984"/>
  <pageSetup paperSize="9" scale="85" orientation="landscape" blackAndWhite="1" horizontalDpi="300" verticalDpi="300" r:id="rId1"/>
  <headerFooter alignWithMargins="0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Мария Можина</cp:lastModifiedBy>
  <cp:lastPrinted>2025-02-17T07:18:18Z</cp:lastPrinted>
  <dcterms:created xsi:type="dcterms:W3CDTF">2012-09-21T05:45:21Z</dcterms:created>
  <dcterms:modified xsi:type="dcterms:W3CDTF">2026-05-28T14:48:59Z</dcterms:modified>
</cp:coreProperties>
</file>